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195" windowWidth="15480" windowHeight="11520" tabRatio="875"/>
  </bookViews>
  <sheets>
    <sheet name="Overzicht Patrimonium" sheetId="2" r:id="rId1"/>
    <sheet name="Grafiek Score Patrimonium" sheetId="51" r:id="rId2"/>
    <sheet name="Grafiek Score Site" sheetId="49" r:id="rId3"/>
    <sheet name="Grafiek Score Gebouw" sheetId="50" r:id="rId4"/>
    <sheet name="Score Mobiliteit" sheetId="56" r:id="rId5"/>
    <sheet name="Score Energie" sheetId="57" r:id="rId6"/>
    <sheet name="Handleiding Quickscan" sheetId="52" r:id="rId7"/>
    <sheet name="Input Quickscan" sheetId="53" r:id="rId8"/>
    <sheet name="Site 1" sheetId="6" r:id="rId9"/>
    <sheet name="Gebouw 1" sheetId="7" r:id="rId10"/>
    <sheet name="Site 2" sheetId="8" r:id="rId11"/>
    <sheet name="Gebouw 2" sheetId="9" r:id="rId12"/>
    <sheet name="Site 3" sheetId="10" r:id="rId13"/>
    <sheet name="Gebouw 3" sheetId="11" r:id="rId14"/>
    <sheet name="Site 4" sheetId="12" r:id="rId15"/>
    <sheet name="Gebouw 4" sheetId="13" r:id="rId16"/>
    <sheet name="Site 5" sheetId="14" r:id="rId17"/>
    <sheet name="Gebouw 5" sheetId="15" r:id="rId18"/>
    <sheet name="Site 6" sheetId="16" r:id="rId19"/>
    <sheet name="Gebouw 6" sheetId="17" r:id="rId20"/>
    <sheet name="Site 7" sheetId="20" r:id="rId21"/>
    <sheet name="Gebouw 7" sheetId="21" r:id="rId22"/>
    <sheet name="Site 8" sheetId="22" r:id="rId23"/>
    <sheet name="Gebouw 8" sheetId="23" r:id="rId24"/>
    <sheet name="Site 9" sheetId="25" r:id="rId25"/>
    <sheet name="Gebouw 9" sheetId="26" r:id="rId26"/>
    <sheet name="Site 10" sheetId="27" r:id="rId27"/>
    <sheet name="Gebouw 10" sheetId="28" r:id="rId28"/>
    <sheet name="Site 11" sheetId="29" r:id="rId29"/>
    <sheet name="Gebouw 11" sheetId="30" r:id="rId30"/>
    <sheet name="Site 12" sheetId="31" r:id="rId31"/>
    <sheet name="Gebouw 12" sheetId="32" r:id="rId32"/>
    <sheet name="Site 13" sheetId="33" r:id="rId33"/>
    <sheet name="Gebouw 13" sheetId="34" r:id="rId34"/>
    <sheet name="Site 14" sheetId="35" r:id="rId35"/>
    <sheet name="Gebouw 14" sheetId="36" r:id="rId36"/>
    <sheet name="Site 15" sheetId="37" r:id="rId37"/>
    <sheet name="Gebouw 15" sheetId="38" r:id="rId38"/>
    <sheet name="Site 16" sheetId="39" r:id="rId39"/>
    <sheet name="Gebouw 16" sheetId="40" r:id="rId40"/>
    <sheet name="Site 17" sheetId="41" r:id="rId41"/>
    <sheet name="Gebouw 17" sheetId="42" r:id="rId42"/>
    <sheet name="Site 18" sheetId="43" r:id="rId43"/>
    <sheet name="Gebouw 18" sheetId="44" r:id="rId44"/>
    <sheet name="Site 19" sheetId="45" r:id="rId45"/>
    <sheet name="Gebouw 19" sheetId="46" r:id="rId46"/>
    <sheet name="Site 20" sheetId="47" r:id="rId47"/>
    <sheet name="Gebouw 20" sheetId="48" r:id="rId48"/>
  </sheets>
  <calcPr calcId="145621"/>
</workbook>
</file>

<file path=xl/calcChain.xml><?xml version="1.0" encoding="utf-8"?>
<calcChain xmlns="http://schemas.openxmlformats.org/spreadsheetml/2006/main">
  <c r="G21" i="56" l="1"/>
  <c r="F21" i="56"/>
  <c r="E21" i="56"/>
  <c r="D21" i="56"/>
  <c r="G20" i="56"/>
  <c r="F20" i="56"/>
  <c r="E20" i="56"/>
  <c r="D20" i="56"/>
  <c r="G19" i="56"/>
  <c r="F19" i="56"/>
  <c r="E19" i="56"/>
  <c r="D19" i="56"/>
  <c r="G18" i="56"/>
  <c r="F18" i="56"/>
  <c r="E18" i="56"/>
  <c r="D18" i="56"/>
  <c r="G17" i="56"/>
  <c r="F17" i="56"/>
  <c r="E17" i="56"/>
  <c r="D17" i="56"/>
  <c r="G16" i="56"/>
  <c r="F16" i="56"/>
  <c r="E16" i="56"/>
  <c r="D16" i="56"/>
  <c r="G15" i="56"/>
  <c r="F15" i="56"/>
  <c r="E15" i="56"/>
  <c r="D15" i="56"/>
  <c r="G14" i="56"/>
  <c r="F14" i="56"/>
  <c r="E14" i="56"/>
  <c r="D14" i="56"/>
  <c r="G13" i="56"/>
  <c r="F13" i="56"/>
  <c r="E13" i="56"/>
  <c r="D13" i="56"/>
  <c r="G12" i="56"/>
  <c r="F12" i="56"/>
  <c r="E12" i="56"/>
  <c r="D12" i="56"/>
  <c r="G11" i="56"/>
  <c r="F11" i="56"/>
  <c r="E11" i="56"/>
  <c r="D11" i="56"/>
  <c r="G10" i="56"/>
  <c r="F10" i="56"/>
  <c r="E10" i="56"/>
  <c r="D10" i="56"/>
  <c r="G9" i="56"/>
  <c r="F9" i="56"/>
  <c r="E9" i="56"/>
  <c r="D9" i="56"/>
  <c r="G8" i="56"/>
  <c r="F8" i="56"/>
  <c r="E8" i="56"/>
  <c r="D8" i="56"/>
  <c r="G7" i="56"/>
  <c r="F7" i="56"/>
  <c r="E7" i="56"/>
  <c r="D7" i="56"/>
  <c r="G6" i="56"/>
  <c r="F6" i="56"/>
  <c r="E6" i="56"/>
  <c r="D6" i="56"/>
  <c r="G5" i="56"/>
  <c r="F5" i="56"/>
  <c r="E5" i="56"/>
  <c r="D5" i="56"/>
  <c r="G4" i="56"/>
  <c r="F4" i="56"/>
  <c r="E4" i="56"/>
  <c r="D4" i="56"/>
  <c r="G3" i="56"/>
  <c r="F3" i="56"/>
  <c r="E3" i="56"/>
  <c r="D3" i="56"/>
  <c r="G2" i="56"/>
  <c r="F2" i="56"/>
  <c r="E2" i="56"/>
  <c r="D2" i="56"/>
  <c r="H21" i="57"/>
  <c r="G21" i="57"/>
  <c r="F21" i="57"/>
  <c r="E21" i="57"/>
  <c r="D21" i="57"/>
  <c r="H20" i="57"/>
  <c r="G20" i="57"/>
  <c r="F20" i="57"/>
  <c r="E20" i="57"/>
  <c r="D20" i="57"/>
  <c r="H19" i="57"/>
  <c r="G19" i="57"/>
  <c r="F19" i="57"/>
  <c r="E19" i="57"/>
  <c r="D19" i="57"/>
  <c r="H18" i="57"/>
  <c r="G18" i="57"/>
  <c r="F18" i="57"/>
  <c r="E18" i="57"/>
  <c r="D18" i="57"/>
  <c r="H17" i="57"/>
  <c r="G17" i="57"/>
  <c r="F17" i="57"/>
  <c r="E17" i="57"/>
  <c r="D17" i="57"/>
  <c r="H16" i="57"/>
  <c r="G16" i="57"/>
  <c r="F16" i="57"/>
  <c r="E16" i="57"/>
  <c r="D16" i="57"/>
  <c r="H15" i="57"/>
  <c r="G15" i="57"/>
  <c r="F15" i="57"/>
  <c r="E15" i="57"/>
  <c r="D15" i="57"/>
  <c r="H14" i="57"/>
  <c r="G14" i="57"/>
  <c r="F14" i="57"/>
  <c r="E14" i="57"/>
  <c r="D14" i="57"/>
  <c r="H13" i="57"/>
  <c r="G13" i="57"/>
  <c r="F13" i="57"/>
  <c r="E13" i="57"/>
  <c r="D13" i="57"/>
  <c r="H12" i="57"/>
  <c r="G12" i="57"/>
  <c r="F12" i="57"/>
  <c r="E12" i="57"/>
  <c r="D12" i="57"/>
  <c r="H11" i="57"/>
  <c r="G11" i="57"/>
  <c r="F11" i="57"/>
  <c r="E11" i="57"/>
  <c r="D11" i="57"/>
  <c r="H10" i="57"/>
  <c r="G10" i="57"/>
  <c r="F10" i="57"/>
  <c r="E10" i="57"/>
  <c r="D10" i="57"/>
  <c r="H9" i="57"/>
  <c r="G9" i="57"/>
  <c r="F9" i="57"/>
  <c r="E9" i="57"/>
  <c r="D9" i="57"/>
  <c r="H8" i="57"/>
  <c r="G8" i="57"/>
  <c r="F8" i="57"/>
  <c r="E8" i="57"/>
  <c r="D8" i="57"/>
  <c r="H7" i="57"/>
  <c r="G7" i="57"/>
  <c r="F7" i="57"/>
  <c r="E7" i="57"/>
  <c r="D7" i="57"/>
  <c r="H6" i="57"/>
  <c r="G6" i="57"/>
  <c r="F6" i="57"/>
  <c r="E6" i="57"/>
  <c r="D6" i="57"/>
  <c r="H5" i="57"/>
  <c r="G5" i="57"/>
  <c r="F5" i="57"/>
  <c r="E5" i="57"/>
  <c r="D5" i="57"/>
  <c r="H4" i="57"/>
  <c r="G4" i="57"/>
  <c r="F4" i="57"/>
  <c r="E4" i="57"/>
  <c r="D4" i="57"/>
  <c r="H3" i="57"/>
  <c r="G3" i="57"/>
  <c r="F3" i="57"/>
  <c r="E3" i="57"/>
  <c r="D3" i="57"/>
  <c r="H2" i="57"/>
  <c r="G2" i="57"/>
  <c r="F2" i="57"/>
  <c r="E2" i="57"/>
  <c r="D2" i="57"/>
  <c r="M59" i="2"/>
  <c r="L59" i="2"/>
  <c r="K59" i="2"/>
  <c r="M58" i="2"/>
  <c r="L58" i="2"/>
  <c r="K58" i="2"/>
  <c r="M57" i="2"/>
  <c r="L57" i="2"/>
  <c r="K57" i="2"/>
  <c r="M56" i="2"/>
  <c r="L56" i="2"/>
  <c r="K56" i="2"/>
  <c r="M55" i="2"/>
  <c r="L55" i="2"/>
  <c r="K55" i="2"/>
  <c r="M54" i="2"/>
  <c r="L54" i="2"/>
  <c r="K54" i="2"/>
  <c r="M53" i="2"/>
  <c r="L53" i="2"/>
  <c r="K53" i="2"/>
  <c r="M52" i="2"/>
  <c r="L52" i="2"/>
  <c r="K52" i="2"/>
  <c r="M51" i="2"/>
  <c r="L51" i="2"/>
  <c r="K51" i="2"/>
  <c r="M50" i="2"/>
  <c r="L50" i="2"/>
  <c r="K50" i="2"/>
  <c r="M49" i="2"/>
  <c r="L49" i="2"/>
  <c r="K49" i="2"/>
  <c r="N100" i="2" l="1"/>
  <c r="M100" i="2"/>
  <c r="L100" i="2"/>
  <c r="K100" i="2"/>
  <c r="N99" i="2"/>
  <c r="M99" i="2"/>
  <c r="L99" i="2"/>
  <c r="K99" i="2"/>
  <c r="N98" i="2"/>
  <c r="M98" i="2"/>
  <c r="L98" i="2"/>
  <c r="K98" i="2"/>
  <c r="N97" i="2"/>
  <c r="M97" i="2"/>
  <c r="L97" i="2"/>
  <c r="K97" i="2"/>
  <c r="N96" i="2"/>
  <c r="M96" i="2"/>
  <c r="L96" i="2"/>
  <c r="K96" i="2"/>
  <c r="N95" i="2"/>
  <c r="M95" i="2"/>
  <c r="L95" i="2"/>
  <c r="K95" i="2"/>
  <c r="N94" i="2"/>
  <c r="M94" i="2"/>
  <c r="L94" i="2"/>
  <c r="K94" i="2"/>
  <c r="N93" i="2"/>
  <c r="M93" i="2"/>
  <c r="L93" i="2"/>
  <c r="K93" i="2"/>
  <c r="N92" i="2"/>
  <c r="M92" i="2"/>
  <c r="L92" i="2"/>
  <c r="K92" i="2"/>
  <c r="N91" i="2"/>
  <c r="M91" i="2"/>
  <c r="L91" i="2"/>
  <c r="K91" i="2"/>
  <c r="N90" i="2" l="1"/>
  <c r="M90" i="2"/>
  <c r="L90" i="2"/>
  <c r="K90" i="2"/>
  <c r="N89" i="2"/>
  <c r="M89" i="2"/>
  <c r="L89" i="2"/>
  <c r="K89" i="2"/>
  <c r="N88" i="2"/>
  <c r="M88" i="2"/>
  <c r="L88" i="2"/>
  <c r="K88" i="2"/>
  <c r="N87" i="2"/>
  <c r="M87" i="2"/>
  <c r="L87" i="2"/>
  <c r="K87" i="2"/>
  <c r="N86" i="2"/>
  <c r="M86" i="2"/>
  <c r="L86" i="2"/>
  <c r="K86" i="2"/>
  <c r="N85" i="2"/>
  <c r="M85" i="2"/>
  <c r="L85" i="2"/>
  <c r="K85" i="2"/>
  <c r="N84" i="2"/>
  <c r="M84" i="2"/>
  <c r="L84" i="2"/>
  <c r="K84" i="2"/>
  <c r="N83" i="2"/>
  <c r="M83" i="2"/>
  <c r="L83" i="2"/>
  <c r="K83" i="2"/>
  <c r="N82" i="2"/>
  <c r="M82" i="2"/>
  <c r="L82" i="2"/>
  <c r="K82" i="2"/>
  <c r="N81" i="2" l="1"/>
  <c r="M81" i="2"/>
  <c r="L81" i="2"/>
  <c r="K81" i="2"/>
  <c r="G9" i="7" l="1"/>
  <c r="Q9" i="7" s="1"/>
  <c r="G11" i="7"/>
  <c r="Q13" i="7"/>
  <c r="G15" i="7"/>
  <c r="Q15" i="7"/>
  <c r="G17" i="7"/>
  <c r="Q17" i="7"/>
  <c r="G19" i="7"/>
  <c r="Q19" i="7"/>
  <c r="G22" i="7"/>
  <c r="Q22" i="7" s="1"/>
  <c r="G24" i="7"/>
  <c r="Q24" i="7" s="1"/>
  <c r="G26" i="7"/>
  <c r="Q26" i="7" s="1"/>
  <c r="G28" i="7"/>
  <c r="Q28" i="7" s="1"/>
  <c r="G30" i="7"/>
  <c r="Q30" i="7" s="1"/>
  <c r="G32" i="7"/>
  <c r="Q32" i="7" s="1"/>
  <c r="Q34" i="7"/>
  <c r="G36" i="7"/>
  <c r="Q36" i="7"/>
  <c r="G38" i="7"/>
  <c r="Q38" i="7"/>
  <c r="G40" i="7"/>
  <c r="Q40" i="7"/>
  <c r="G42" i="7"/>
  <c r="Q42" i="7"/>
  <c r="G44" i="7"/>
  <c r="Q44" i="7"/>
  <c r="G46" i="7"/>
  <c r="Q46" i="7"/>
  <c r="G48" i="7"/>
  <c r="Q48" i="7"/>
  <c r="G50" i="7"/>
  <c r="Q50" i="7"/>
  <c r="G52" i="7"/>
  <c r="Q52" i="7"/>
  <c r="G54" i="7"/>
  <c r="Q54" i="7"/>
  <c r="G57" i="7"/>
  <c r="Q57" i="7" s="1"/>
  <c r="Q59" i="7"/>
  <c r="Q63" i="7"/>
  <c r="G9" i="6"/>
  <c r="Q9" i="6" s="1"/>
  <c r="G11" i="6"/>
  <c r="G13" i="6"/>
  <c r="Q13" i="6" s="1"/>
  <c r="G15" i="6"/>
  <c r="G18" i="6"/>
  <c r="G20" i="6"/>
  <c r="Q20" i="6" s="1"/>
  <c r="G22" i="6"/>
  <c r="Q22" i="6"/>
  <c r="G25" i="6"/>
  <c r="Q25" i="6" s="1"/>
  <c r="G27" i="6"/>
  <c r="Q27" i="6" s="1"/>
  <c r="G29" i="6"/>
  <c r="Q29" i="6" s="1"/>
  <c r="Q11" i="7" l="1"/>
  <c r="D18" i="6"/>
  <c r="E18" i="6" s="1"/>
  <c r="Q18" i="6"/>
  <c r="S18" i="6" s="1"/>
  <c r="Q15" i="6"/>
  <c r="Q11" i="6"/>
  <c r="S22" i="7"/>
  <c r="C2" i="57" s="1"/>
  <c r="S9" i="7"/>
  <c r="D22" i="7"/>
  <c r="D9" i="7"/>
  <c r="D57" i="7"/>
  <c r="Q65" i="7"/>
  <c r="Q61" i="7"/>
  <c r="S25" i="6"/>
  <c r="D25" i="6"/>
  <c r="D9" i="6"/>
  <c r="O68" i="2"/>
  <c r="N68" i="2"/>
  <c r="M68" i="2"/>
  <c r="L68" i="2"/>
  <c r="K68" i="2"/>
  <c r="G57" i="48"/>
  <c r="Q65" i="48" s="1"/>
  <c r="D57" i="48"/>
  <c r="E57" i="48" s="1"/>
  <c r="G54" i="48"/>
  <c r="G52" i="48"/>
  <c r="G50" i="48"/>
  <c r="G48" i="48"/>
  <c r="G46" i="48"/>
  <c r="G44" i="48"/>
  <c r="G42" i="48"/>
  <c r="G40" i="48"/>
  <c r="G38" i="48"/>
  <c r="G36" i="48"/>
  <c r="G32" i="48"/>
  <c r="Q32" i="48" s="1"/>
  <c r="G30" i="48"/>
  <c r="Q30" i="48" s="1"/>
  <c r="G28" i="48"/>
  <c r="Q28" i="48" s="1"/>
  <c r="G26" i="48"/>
  <c r="Q26" i="48" s="1"/>
  <c r="G24" i="48"/>
  <c r="Q24" i="48" s="1"/>
  <c r="G22" i="48"/>
  <c r="Q22" i="48" s="1"/>
  <c r="G19" i="48"/>
  <c r="G17" i="48"/>
  <c r="G15" i="48"/>
  <c r="G11" i="48"/>
  <c r="Q11" i="48" s="1"/>
  <c r="G9" i="48"/>
  <c r="Q9" i="48" s="1"/>
  <c r="G29" i="47"/>
  <c r="Q29" i="47" s="1"/>
  <c r="G27" i="47"/>
  <c r="Q27" i="47" s="1"/>
  <c r="G25" i="47"/>
  <c r="Q25" i="47" s="1"/>
  <c r="D25" i="47"/>
  <c r="E25" i="47" s="1"/>
  <c r="G22" i="47"/>
  <c r="Q22" i="47" s="1"/>
  <c r="G20" i="47"/>
  <c r="Q20" i="47" s="1"/>
  <c r="G18" i="47"/>
  <c r="Q18" i="47" s="1"/>
  <c r="Q15" i="47"/>
  <c r="G15" i="47"/>
  <c r="Q13" i="47"/>
  <c r="G13" i="47"/>
  <c r="G11" i="47"/>
  <c r="Q11" i="47" s="1"/>
  <c r="G9" i="47"/>
  <c r="Q9" i="47" s="1"/>
  <c r="D9" i="47"/>
  <c r="E9" i="47" s="1"/>
  <c r="D22" i="48" l="1"/>
  <c r="E22" i="48" s="1"/>
  <c r="S9" i="47"/>
  <c r="S25" i="47"/>
  <c r="E24" i="2" s="1"/>
  <c r="S18" i="47"/>
  <c r="D24" i="2" s="1"/>
  <c r="S57" i="7"/>
  <c r="S9" i="6"/>
  <c r="E9" i="7"/>
  <c r="E57" i="7"/>
  <c r="E22" i="7"/>
  <c r="B9" i="7" s="1"/>
  <c r="E9" i="6"/>
  <c r="E25" i="6"/>
  <c r="D18" i="47"/>
  <c r="Q13" i="48"/>
  <c r="Q17" i="48"/>
  <c r="Q34" i="48"/>
  <c r="S22" i="48" s="1"/>
  <c r="Q36" i="48"/>
  <c r="Q38" i="48"/>
  <c r="Q40" i="48"/>
  <c r="Q42" i="48"/>
  <c r="Q44" i="48"/>
  <c r="Q46" i="48"/>
  <c r="Q48" i="48"/>
  <c r="Q50" i="48"/>
  <c r="Q52" i="48"/>
  <c r="Q54" i="48"/>
  <c r="Q59" i="48"/>
  <c r="Q63" i="48"/>
  <c r="D9" i="48"/>
  <c r="Q15" i="48"/>
  <c r="Q19" i="48"/>
  <c r="Q57" i="48"/>
  <c r="Q61" i="48"/>
  <c r="O67" i="2"/>
  <c r="N67" i="2"/>
  <c r="M67" i="2"/>
  <c r="L67" i="2"/>
  <c r="K67" i="2"/>
  <c r="O61" i="2"/>
  <c r="O51" i="2"/>
  <c r="N61" i="2"/>
  <c r="M61" i="2"/>
  <c r="L61" i="2"/>
  <c r="K61" i="2"/>
  <c r="O64" i="2"/>
  <c r="N64" i="2"/>
  <c r="M64" i="2"/>
  <c r="L64" i="2"/>
  <c r="K64" i="2"/>
  <c r="O66" i="2"/>
  <c r="N66" i="2"/>
  <c r="M66" i="2"/>
  <c r="L66" i="2"/>
  <c r="K66" i="2"/>
  <c r="O63" i="2"/>
  <c r="O54" i="2"/>
  <c r="N63" i="2"/>
  <c r="M63" i="2"/>
  <c r="L63" i="2"/>
  <c r="K63" i="2"/>
  <c r="O62" i="2"/>
  <c r="O55" i="2"/>
  <c r="N62" i="2"/>
  <c r="M62" i="2"/>
  <c r="L62" i="2"/>
  <c r="K62" i="2"/>
  <c r="O65" i="2"/>
  <c r="N65" i="2"/>
  <c r="M65" i="2"/>
  <c r="L65" i="2"/>
  <c r="K65" i="2"/>
  <c r="C21" i="57" l="1"/>
  <c r="K24" i="2"/>
  <c r="R24" i="2"/>
  <c r="J68" i="2"/>
  <c r="S9" i="48"/>
  <c r="C21" i="56"/>
  <c r="J100" i="2"/>
  <c r="C24" i="2"/>
  <c r="B9" i="6"/>
  <c r="J81" i="2"/>
  <c r="C2" i="56"/>
  <c r="B25" i="6"/>
  <c r="R25" i="6" s="1"/>
  <c r="B22" i="7"/>
  <c r="R22" i="7" s="1"/>
  <c r="B57" i="7"/>
  <c r="R57" i="7" s="1"/>
  <c r="R9" i="7"/>
  <c r="R9" i="6"/>
  <c r="B18" i="6"/>
  <c r="R18" i="6" s="1"/>
  <c r="S57" i="48"/>
  <c r="E18" i="47"/>
  <c r="E9" i="48"/>
  <c r="B9" i="48"/>
  <c r="G57" i="46"/>
  <c r="Q65" i="46" s="1"/>
  <c r="G54" i="46"/>
  <c r="G52" i="46"/>
  <c r="G50" i="46"/>
  <c r="G48" i="46"/>
  <c r="G46" i="46"/>
  <c r="G44" i="46"/>
  <c r="G42" i="46"/>
  <c r="G40" i="46"/>
  <c r="G38" i="46"/>
  <c r="Q38" i="46" s="1"/>
  <c r="G36" i="46"/>
  <c r="G32" i="46"/>
  <c r="G30" i="46"/>
  <c r="G28" i="46"/>
  <c r="Q28" i="46" s="1"/>
  <c r="G26" i="46"/>
  <c r="G24" i="46"/>
  <c r="G22" i="46"/>
  <c r="Q22" i="46" s="1"/>
  <c r="G19" i="46"/>
  <c r="G17" i="46"/>
  <c r="G15" i="46"/>
  <c r="G11" i="46"/>
  <c r="Q11" i="46" s="1"/>
  <c r="G9" i="46"/>
  <c r="Q9" i="46" s="1"/>
  <c r="D9" i="46"/>
  <c r="E9" i="46" s="1"/>
  <c r="G29" i="45"/>
  <c r="Q29" i="45" s="1"/>
  <c r="G27" i="45"/>
  <c r="Q27" i="45" s="1"/>
  <c r="G25" i="45"/>
  <c r="Q25" i="45" s="1"/>
  <c r="D25" i="45"/>
  <c r="E25" i="45" s="1"/>
  <c r="G22" i="45"/>
  <c r="Q22" i="45" s="1"/>
  <c r="G20" i="45"/>
  <c r="Q20" i="45" s="1"/>
  <c r="G18" i="45"/>
  <c r="Q18" i="45" s="1"/>
  <c r="D18" i="45"/>
  <c r="E18" i="45" s="1"/>
  <c r="G15" i="45"/>
  <c r="Q15" i="45" s="1"/>
  <c r="G13" i="45"/>
  <c r="Q13" i="45" s="1"/>
  <c r="G11" i="45"/>
  <c r="Q11" i="45" s="1"/>
  <c r="G9" i="45"/>
  <c r="Q9" i="45" s="1"/>
  <c r="D9" i="45"/>
  <c r="E9" i="45" s="1"/>
  <c r="G57" i="44"/>
  <c r="Q65" i="44" s="1"/>
  <c r="G54" i="44"/>
  <c r="G52" i="44"/>
  <c r="G50" i="44"/>
  <c r="G48" i="44"/>
  <c r="G46" i="44"/>
  <c r="G44" i="44"/>
  <c r="G42" i="44"/>
  <c r="G40" i="44"/>
  <c r="G38" i="44"/>
  <c r="Q38" i="44" s="1"/>
  <c r="G36" i="44"/>
  <c r="G32" i="44"/>
  <c r="G30" i="44"/>
  <c r="G28" i="44"/>
  <c r="Q28" i="44" s="1"/>
  <c r="G26" i="44"/>
  <c r="G24" i="44"/>
  <c r="Q24" i="44" s="1"/>
  <c r="G22" i="44"/>
  <c r="Q22" i="44" s="1"/>
  <c r="D22" i="44"/>
  <c r="E22" i="44" s="1"/>
  <c r="G19" i="44"/>
  <c r="G17" i="44"/>
  <c r="G15" i="44"/>
  <c r="G11" i="44"/>
  <c r="Q11" i="44" s="1"/>
  <c r="G9" i="44"/>
  <c r="Q9" i="44" s="1"/>
  <c r="D9" i="44"/>
  <c r="E9" i="44" s="1"/>
  <c r="G29" i="43"/>
  <c r="Q29" i="43" s="1"/>
  <c r="G27" i="43"/>
  <c r="Q27" i="43" s="1"/>
  <c r="G25" i="43"/>
  <c r="Q25" i="43" s="1"/>
  <c r="D25" i="43"/>
  <c r="E25" i="43" s="1"/>
  <c r="G22" i="43"/>
  <c r="Q22" i="43" s="1"/>
  <c r="G20" i="43"/>
  <c r="Q20" i="43" s="1"/>
  <c r="G18" i="43"/>
  <c r="Q18" i="43" s="1"/>
  <c r="D18" i="43"/>
  <c r="E18" i="43" s="1"/>
  <c r="G15" i="43"/>
  <c r="Q15" i="43" s="1"/>
  <c r="G13" i="43"/>
  <c r="Q13" i="43" s="1"/>
  <c r="G11" i="43"/>
  <c r="Q11" i="43" s="1"/>
  <c r="G9" i="43"/>
  <c r="Q9" i="43" s="1"/>
  <c r="D9" i="43"/>
  <c r="E9" i="43" s="1"/>
  <c r="G57" i="42"/>
  <c r="Q63" i="42" s="1"/>
  <c r="G54" i="42"/>
  <c r="Q54" i="42" s="1"/>
  <c r="G52" i="42"/>
  <c r="G50" i="42"/>
  <c r="G48" i="42"/>
  <c r="G46" i="42"/>
  <c r="G44" i="42"/>
  <c r="G42" i="42"/>
  <c r="G40" i="42"/>
  <c r="G38" i="42"/>
  <c r="G36" i="42"/>
  <c r="G32" i="42"/>
  <c r="G30" i="42"/>
  <c r="G28" i="42"/>
  <c r="G26" i="42"/>
  <c r="Q26" i="42" s="1"/>
  <c r="G24" i="42"/>
  <c r="G22" i="42"/>
  <c r="G19" i="42"/>
  <c r="G17" i="42"/>
  <c r="G15" i="42"/>
  <c r="G11" i="42"/>
  <c r="G9" i="42"/>
  <c r="Q13" i="42" s="1"/>
  <c r="G29" i="41"/>
  <c r="G27" i="41"/>
  <c r="Q27" i="41" s="1"/>
  <c r="G25" i="41"/>
  <c r="Q25" i="41" s="1"/>
  <c r="G22" i="41"/>
  <c r="Q22" i="41" s="1"/>
  <c r="G20" i="41"/>
  <c r="Q20" i="41" s="1"/>
  <c r="G18" i="41"/>
  <c r="Q18" i="41" s="1"/>
  <c r="D18" i="41"/>
  <c r="E18" i="41" s="1"/>
  <c r="G15" i="41"/>
  <c r="Q15" i="41" s="1"/>
  <c r="G13" i="41"/>
  <c r="G11" i="41"/>
  <c r="G9" i="41"/>
  <c r="Q9" i="41" s="1"/>
  <c r="G57" i="40"/>
  <c r="Q65" i="40" s="1"/>
  <c r="G54" i="40"/>
  <c r="G52" i="40"/>
  <c r="G50" i="40"/>
  <c r="G48" i="40"/>
  <c r="G46" i="40"/>
  <c r="G44" i="40"/>
  <c r="G42" i="40"/>
  <c r="G40" i="40"/>
  <c r="G38" i="40"/>
  <c r="G36" i="40"/>
  <c r="G32" i="40"/>
  <c r="G30" i="40"/>
  <c r="G28" i="40"/>
  <c r="G26" i="40"/>
  <c r="G24" i="40"/>
  <c r="Q24" i="40" s="1"/>
  <c r="G22" i="40"/>
  <c r="Q22" i="40" s="1"/>
  <c r="G19" i="40"/>
  <c r="G17" i="40"/>
  <c r="G15" i="40"/>
  <c r="G11" i="40"/>
  <c r="Q11" i="40" s="1"/>
  <c r="G9" i="40"/>
  <c r="Q9" i="40" s="1"/>
  <c r="G29" i="39"/>
  <c r="Q29" i="39" s="1"/>
  <c r="G27" i="39"/>
  <c r="Q27" i="39" s="1"/>
  <c r="G25" i="39"/>
  <c r="Q25" i="39" s="1"/>
  <c r="D25" i="39"/>
  <c r="E25" i="39" s="1"/>
  <c r="G22" i="39"/>
  <c r="Q22" i="39" s="1"/>
  <c r="G20" i="39"/>
  <c r="Q20" i="39" s="1"/>
  <c r="G18" i="39"/>
  <c r="Q18" i="39" s="1"/>
  <c r="D18" i="39"/>
  <c r="E18" i="39" s="1"/>
  <c r="G15" i="39"/>
  <c r="Q15" i="39" s="1"/>
  <c r="G13" i="39"/>
  <c r="Q13" i="39" s="1"/>
  <c r="G11" i="39"/>
  <c r="Q11" i="39" s="1"/>
  <c r="G9" i="39"/>
  <c r="Q9" i="39" s="1"/>
  <c r="D9" i="39"/>
  <c r="E9" i="39" s="1"/>
  <c r="G57" i="38"/>
  <c r="Q65" i="38" s="1"/>
  <c r="D57" i="38"/>
  <c r="E57" i="38" s="1"/>
  <c r="G54" i="38"/>
  <c r="G52" i="38"/>
  <c r="G50" i="38"/>
  <c r="G48" i="38"/>
  <c r="G46" i="38"/>
  <c r="G44" i="38"/>
  <c r="G42" i="38"/>
  <c r="G40" i="38"/>
  <c r="G38" i="38"/>
  <c r="Q38" i="38" s="1"/>
  <c r="G36" i="38"/>
  <c r="G32" i="38"/>
  <c r="Q32" i="38" s="1"/>
  <c r="G30" i="38"/>
  <c r="G28" i="38"/>
  <c r="Q28" i="38" s="1"/>
  <c r="G26" i="38"/>
  <c r="Q26" i="38" s="1"/>
  <c r="G24" i="38"/>
  <c r="Q24" i="38" s="1"/>
  <c r="G22" i="38"/>
  <c r="Q22" i="38" s="1"/>
  <c r="G19" i="38"/>
  <c r="G17" i="38"/>
  <c r="G15" i="38"/>
  <c r="G11" i="38"/>
  <c r="Q11" i="38" s="1"/>
  <c r="G9" i="38"/>
  <c r="Q9" i="38" s="1"/>
  <c r="G29" i="37"/>
  <c r="Q29" i="37" s="1"/>
  <c r="G27" i="37"/>
  <c r="Q27" i="37" s="1"/>
  <c r="G25" i="37"/>
  <c r="Q25" i="37" s="1"/>
  <c r="D25" i="37"/>
  <c r="E25" i="37" s="1"/>
  <c r="G22" i="37"/>
  <c r="Q22" i="37" s="1"/>
  <c r="G20" i="37"/>
  <c r="Q20" i="37" s="1"/>
  <c r="G18" i="37"/>
  <c r="Q18" i="37" s="1"/>
  <c r="G15" i="37"/>
  <c r="Q15" i="37" s="1"/>
  <c r="G13" i="37"/>
  <c r="Q13" i="37" s="1"/>
  <c r="Q11" i="37"/>
  <c r="G11" i="37"/>
  <c r="Q9" i="37"/>
  <c r="G9" i="37"/>
  <c r="G57" i="36"/>
  <c r="Q65" i="36" s="1"/>
  <c r="G54" i="36"/>
  <c r="G52" i="36"/>
  <c r="G50" i="36"/>
  <c r="G48" i="36"/>
  <c r="G46" i="36"/>
  <c r="G44" i="36"/>
  <c r="G42" i="36"/>
  <c r="G40" i="36"/>
  <c r="G38" i="36"/>
  <c r="G36" i="36"/>
  <c r="G32" i="36"/>
  <c r="G30" i="36"/>
  <c r="G28" i="36"/>
  <c r="G26" i="36"/>
  <c r="G24" i="36"/>
  <c r="Q24" i="36" s="1"/>
  <c r="G22" i="36"/>
  <c r="D22" i="36" s="1"/>
  <c r="E22" i="36" s="1"/>
  <c r="G19" i="36"/>
  <c r="G17" i="36"/>
  <c r="G15" i="36"/>
  <c r="G11" i="36"/>
  <c r="Q11" i="36" s="1"/>
  <c r="G9" i="36"/>
  <c r="Q9" i="36" s="1"/>
  <c r="G29" i="35"/>
  <c r="Q29" i="35" s="1"/>
  <c r="G27" i="35"/>
  <c r="Q27" i="35" s="1"/>
  <c r="G25" i="35"/>
  <c r="Q25" i="35" s="1"/>
  <c r="D25" i="35"/>
  <c r="E25" i="35" s="1"/>
  <c r="G22" i="35"/>
  <c r="Q22" i="35" s="1"/>
  <c r="G20" i="35"/>
  <c r="Q20" i="35" s="1"/>
  <c r="G18" i="35"/>
  <c r="Q18" i="35" s="1"/>
  <c r="G15" i="35"/>
  <c r="Q15" i="35" s="1"/>
  <c r="G13" i="35"/>
  <c r="Q13" i="35" s="1"/>
  <c r="Q11" i="35"/>
  <c r="G11" i="35"/>
  <c r="G9" i="35"/>
  <c r="Q9" i="35" s="1"/>
  <c r="D9" i="35"/>
  <c r="E9" i="35" s="1"/>
  <c r="G57" i="34"/>
  <c r="Q65" i="34" s="1"/>
  <c r="G54" i="34"/>
  <c r="G52" i="34"/>
  <c r="G50" i="34"/>
  <c r="G48" i="34"/>
  <c r="G46" i="34"/>
  <c r="G44" i="34"/>
  <c r="G42" i="34"/>
  <c r="G40" i="34"/>
  <c r="G38" i="34"/>
  <c r="Q38" i="34" s="1"/>
  <c r="G36" i="34"/>
  <c r="G32" i="34"/>
  <c r="G30" i="34"/>
  <c r="G28" i="34"/>
  <c r="Q28" i="34" s="1"/>
  <c r="G26" i="34"/>
  <c r="G24" i="34"/>
  <c r="G22" i="34"/>
  <c r="Q22" i="34" s="1"/>
  <c r="G19" i="34"/>
  <c r="G17" i="34"/>
  <c r="G15" i="34"/>
  <c r="G11" i="34"/>
  <c r="Q11" i="34" s="1"/>
  <c r="G9" i="34"/>
  <c r="Q9" i="34" s="1"/>
  <c r="D9" i="34"/>
  <c r="E9" i="34" s="1"/>
  <c r="G29" i="33"/>
  <c r="Q29" i="33" s="1"/>
  <c r="G27" i="33"/>
  <c r="Q27" i="33" s="1"/>
  <c r="G25" i="33"/>
  <c r="Q25" i="33" s="1"/>
  <c r="D25" i="33"/>
  <c r="E25" i="33" s="1"/>
  <c r="G22" i="33"/>
  <c r="Q22" i="33" s="1"/>
  <c r="G20" i="33"/>
  <c r="Q20" i="33" s="1"/>
  <c r="G18" i="33"/>
  <c r="Q18" i="33" s="1"/>
  <c r="D18" i="33"/>
  <c r="E18" i="33" s="1"/>
  <c r="G15" i="33"/>
  <c r="Q15" i="33" s="1"/>
  <c r="G13" i="33"/>
  <c r="Q13" i="33" s="1"/>
  <c r="G11" i="33"/>
  <c r="Q11" i="33" s="1"/>
  <c r="G9" i="33"/>
  <c r="Q9" i="33" s="1"/>
  <c r="D9" i="33"/>
  <c r="E9" i="33" s="1"/>
  <c r="G57" i="32"/>
  <c r="Q65" i="32" s="1"/>
  <c r="G54" i="32"/>
  <c r="Q54" i="32" s="1"/>
  <c r="G52" i="32"/>
  <c r="G50" i="32"/>
  <c r="G48" i="32"/>
  <c r="G46" i="32"/>
  <c r="G44" i="32"/>
  <c r="G42" i="32"/>
  <c r="G40" i="32"/>
  <c r="G38" i="32"/>
  <c r="Q38" i="32" s="1"/>
  <c r="G36" i="32"/>
  <c r="G32" i="32"/>
  <c r="G30" i="32"/>
  <c r="G28" i="32"/>
  <c r="Q28" i="32" s="1"/>
  <c r="G26" i="32"/>
  <c r="G24" i="32"/>
  <c r="G22" i="32"/>
  <c r="Q22" i="32" s="1"/>
  <c r="G19" i="32"/>
  <c r="G17" i="32"/>
  <c r="G15" i="32"/>
  <c r="G11" i="32"/>
  <c r="Q11" i="32" s="1"/>
  <c r="G9" i="32"/>
  <c r="Q9" i="32" s="1"/>
  <c r="G29" i="31"/>
  <c r="G27" i="31"/>
  <c r="Q27" i="31" s="1"/>
  <c r="G25" i="31"/>
  <c r="Q25" i="31" s="1"/>
  <c r="G22" i="31"/>
  <c r="Q22" i="31" s="1"/>
  <c r="G20" i="31"/>
  <c r="Q20" i="31" s="1"/>
  <c r="G18" i="31"/>
  <c r="Q18" i="31" s="1"/>
  <c r="D18" i="31"/>
  <c r="E18" i="31" s="1"/>
  <c r="G15" i="31"/>
  <c r="Q15" i="31" s="1"/>
  <c r="G13" i="31"/>
  <c r="G11" i="31"/>
  <c r="G9" i="31"/>
  <c r="Q9" i="31" s="1"/>
  <c r="G57" i="30"/>
  <c r="Q65" i="30" s="1"/>
  <c r="G54" i="30"/>
  <c r="Q54" i="30" s="1"/>
  <c r="G52" i="30"/>
  <c r="G50" i="30"/>
  <c r="G48" i="30"/>
  <c r="G46" i="30"/>
  <c r="G44" i="30"/>
  <c r="G42" i="30"/>
  <c r="G40" i="30"/>
  <c r="Q40" i="30" s="1"/>
  <c r="G38" i="30"/>
  <c r="Q38" i="30" s="1"/>
  <c r="G36" i="30"/>
  <c r="G32" i="30"/>
  <c r="G30" i="30"/>
  <c r="Q30" i="30" s="1"/>
  <c r="G28" i="30"/>
  <c r="Q28" i="30" s="1"/>
  <c r="G26" i="30"/>
  <c r="G24" i="30"/>
  <c r="Q24" i="30" s="1"/>
  <c r="G22" i="30"/>
  <c r="Q22" i="30" s="1"/>
  <c r="G19" i="30"/>
  <c r="G17" i="30"/>
  <c r="G15" i="30"/>
  <c r="G11" i="30"/>
  <c r="G9" i="30"/>
  <c r="Q9" i="30" s="1"/>
  <c r="G29" i="29"/>
  <c r="G27" i="29"/>
  <c r="Q27" i="29" s="1"/>
  <c r="G25" i="29"/>
  <c r="Q25" i="29" s="1"/>
  <c r="G22" i="29"/>
  <c r="Q22" i="29" s="1"/>
  <c r="G20" i="29"/>
  <c r="Q20" i="29" s="1"/>
  <c r="G18" i="29"/>
  <c r="Q18" i="29" s="1"/>
  <c r="D18" i="29"/>
  <c r="E18" i="29" s="1"/>
  <c r="G15" i="29"/>
  <c r="Q15" i="29" s="1"/>
  <c r="G13" i="29"/>
  <c r="G11" i="29"/>
  <c r="G9" i="29"/>
  <c r="Q9" i="29" s="1"/>
  <c r="G57" i="28"/>
  <c r="Q65" i="28" s="1"/>
  <c r="G54" i="28"/>
  <c r="G52" i="28"/>
  <c r="G50" i="28"/>
  <c r="G48" i="28"/>
  <c r="G46" i="28"/>
  <c r="G44" i="28"/>
  <c r="G42" i="28"/>
  <c r="G40" i="28"/>
  <c r="G38" i="28"/>
  <c r="G36" i="28"/>
  <c r="G32" i="28"/>
  <c r="G30" i="28"/>
  <c r="G28" i="28"/>
  <c r="G26" i="28"/>
  <c r="G24" i="28"/>
  <c r="G22" i="28"/>
  <c r="G19" i="28"/>
  <c r="G17" i="28"/>
  <c r="G15" i="28"/>
  <c r="G11" i="28"/>
  <c r="Q11" i="28" s="1"/>
  <c r="G9" i="28"/>
  <c r="Q9" i="28" s="1"/>
  <c r="D9" i="28"/>
  <c r="E9" i="28" s="1"/>
  <c r="G29" i="27"/>
  <c r="Q29" i="27" s="1"/>
  <c r="G27" i="27"/>
  <c r="Q27" i="27" s="1"/>
  <c r="G25" i="27"/>
  <c r="Q25" i="27" s="1"/>
  <c r="S25" i="27" s="1"/>
  <c r="G22" i="27"/>
  <c r="G20" i="27"/>
  <c r="G18" i="27"/>
  <c r="Q18" i="27" s="1"/>
  <c r="G15" i="27"/>
  <c r="Q15" i="27" s="1"/>
  <c r="G13" i="27"/>
  <c r="G11" i="27"/>
  <c r="G9" i="27"/>
  <c r="Q9" i="27" s="1"/>
  <c r="G57" i="26"/>
  <c r="Q65" i="26" s="1"/>
  <c r="G54" i="26"/>
  <c r="G52" i="26"/>
  <c r="G50" i="26"/>
  <c r="G48" i="26"/>
  <c r="G46" i="26"/>
  <c r="G44" i="26"/>
  <c r="G42" i="26"/>
  <c r="G40" i="26"/>
  <c r="G38" i="26"/>
  <c r="Q38" i="26" s="1"/>
  <c r="G36" i="26"/>
  <c r="G32" i="26"/>
  <c r="G30" i="26"/>
  <c r="G28" i="26"/>
  <c r="Q28" i="26" s="1"/>
  <c r="G26" i="26"/>
  <c r="G24" i="26"/>
  <c r="Q24" i="26" s="1"/>
  <c r="G22" i="26"/>
  <c r="G19" i="26"/>
  <c r="G17" i="26"/>
  <c r="G15" i="26"/>
  <c r="G11" i="26"/>
  <c r="Q11" i="26" s="1"/>
  <c r="G9" i="26"/>
  <c r="Q9" i="26" s="1"/>
  <c r="G29" i="25"/>
  <c r="Q29" i="25" s="1"/>
  <c r="G27" i="25"/>
  <c r="Q27" i="25" s="1"/>
  <c r="G25" i="25"/>
  <c r="Q25" i="25" s="1"/>
  <c r="S25" i="25" s="1"/>
  <c r="G22" i="25"/>
  <c r="Q22" i="25" s="1"/>
  <c r="Q20" i="25"/>
  <c r="G20" i="25"/>
  <c r="Q18" i="25"/>
  <c r="G18" i="25"/>
  <c r="D18" i="25"/>
  <c r="E18" i="25" s="1"/>
  <c r="G15" i="25"/>
  <c r="Q15" i="25" s="1"/>
  <c r="G13" i="25"/>
  <c r="G11" i="25"/>
  <c r="G9" i="25"/>
  <c r="Q9" i="25" s="1"/>
  <c r="L24" i="2" l="1"/>
  <c r="S24" i="2"/>
  <c r="J24" i="2"/>
  <c r="Q24" i="2"/>
  <c r="Q34" i="42"/>
  <c r="Q24" i="42"/>
  <c r="D57" i="42"/>
  <c r="E57" i="42" s="1"/>
  <c r="D9" i="40"/>
  <c r="E9" i="40" s="1"/>
  <c r="D22" i="40"/>
  <c r="E22" i="40" s="1"/>
  <c r="D9" i="38"/>
  <c r="E9" i="38" s="1"/>
  <c r="D22" i="38"/>
  <c r="E22" i="38" s="1"/>
  <c r="D9" i="36"/>
  <c r="E9" i="36" s="1"/>
  <c r="D22" i="30"/>
  <c r="E22" i="30" s="1"/>
  <c r="S18" i="45"/>
  <c r="D23" i="2" s="1"/>
  <c r="S18" i="43"/>
  <c r="D22" i="2" s="1"/>
  <c r="S18" i="39"/>
  <c r="D20" i="2" s="1"/>
  <c r="D9" i="37"/>
  <c r="E9" i="37" s="1"/>
  <c r="S18" i="35"/>
  <c r="D18" i="2" s="1"/>
  <c r="D18" i="27"/>
  <c r="E18" i="27" s="1"/>
  <c r="Q20" i="27"/>
  <c r="Q22" i="27"/>
  <c r="S3" i="6"/>
  <c r="B33" i="6"/>
  <c r="Q22" i="36"/>
  <c r="Q28" i="36"/>
  <c r="Q26" i="36"/>
  <c r="Q38" i="36"/>
  <c r="S3" i="7"/>
  <c r="B74" i="7"/>
  <c r="Q30" i="38"/>
  <c r="R3" i="7"/>
  <c r="R74" i="7"/>
  <c r="R3" i="6"/>
  <c r="R33" i="6"/>
  <c r="B57" i="48"/>
  <c r="R57" i="48" s="1"/>
  <c r="B22" i="48"/>
  <c r="R22" i="48" s="1"/>
  <c r="B9" i="47"/>
  <c r="B25" i="47"/>
  <c r="R25" i="47" s="1"/>
  <c r="R9" i="48"/>
  <c r="B74" i="48"/>
  <c r="B18" i="47"/>
  <c r="R18" i="47" s="1"/>
  <c r="D57" i="46"/>
  <c r="E57" i="46" s="1"/>
  <c r="D22" i="46"/>
  <c r="E22" i="46" s="1"/>
  <c r="Q26" i="46"/>
  <c r="Q30" i="46"/>
  <c r="Q24" i="46"/>
  <c r="Q32" i="46"/>
  <c r="S25" i="45"/>
  <c r="E23" i="2" s="1"/>
  <c r="S9" i="45"/>
  <c r="B9" i="45"/>
  <c r="D57" i="44"/>
  <c r="E57" i="44" s="1"/>
  <c r="Q26" i="44"/>
  <c r="Q30" i="44"/>
  <c r="Q32" i="44"/>
  <c r="S25" i="43"/>
  <c r="E22" i="2" s="1"/>
  <c r="S9" i="43"/>
  <c r="B9" i="43"/>
  <c r="Q57" i="42"/>
  <c r="Q65" i="42"/>
  <c r="Q61" i="42"/>
  <c r="Q22" i="42"/>
  <c r="Q28" i="42"/>
  <c r="Q38" i="42"/>
  <c r="Q36" i="42"/>
  <c r="Q40" i="42"/>
  <c r="Q44" i="42"/>
  <c r="Q48" i="42"/>
  <c r="Q52" i="42"/>
  <c r="Q30" i="42"/>
  <c r="Q32" i="42"/>
  <c r="Q42" i="42"/>
  <c r="Q46" i="42"/>
  <c r="Q50" i="42"/>
  <c r="Q9" i="42"/>
  <c r="Q11" i="42"/>
  <c r="Q17" i="42"/>
  <c r="Q15" i="42"/>
  <c r="Q19" i="42"/>
  <c r="D25" i="41"/>
  <c r="E25" i="41" s="1"/>
  <c r="Q29" i="41"/>
  <c r="S25" i="41" s="1"/>
  <c r="E21" i="2" s="1"/>
  <c r="S18" i="41"/>
  <c r="D21" i="2" s="1"/>
  <c r="D9" i="41"/>
  <c r="E9" i="41" s="1"/>
  <c r="Q11" i="41"/>
  <c r="Q13" i="41"/>
  <c r="D57" i="40"/>
  <c r="E57" i="40" s="1"/>
  <c r="Q28" i="40"/>
  <c r="Q32" i="40"/>
  <c r="Q26" i="40"/>
  <c r="Q30" i="40"/>
  <c r="S25" i="39"/>
  <c r="E20" i="2" s="1"/>
  <c r="S9" i="39"/>
  <c r="B9" i="39"/>
  <c r="S25" i="37"/>
  <c r="E19" i="2" s="1"/>
  <c r="S9" i="37"/>
  <c r="D57" i="36"/>
  <c r="E57" i="36" s="1"/>
  <c r="Q30" i="36"/>
  <c r="Q32" i="36"/>
  <c r="S25" i="35"/>
  <c r="E18" i="2" s="1"/>
  <c r="S9" i="35"/>
  <c r="D57" i="34"/>
  <c r="E57" i="34" s="1"/>
  <c r="D22" i="34"/>
  <c r="E22" i="34" s="1"/>
  <c r="Q26" i="34"/>
  <c r="Q30" i="34"/>
  <c r="Q24" i="34"/>
  <c r="Q32" i="34"/>
  <c r="S25" i="33"/>
  <c r="E17" i="2" s="1"/>
  <c r="S9" i="33"/>
  <c r="B9" i="33"/>
  <c r="D57" i="32"/>
  <c r="E57" i="32" s="1"/>
  <c r="D22" i="32"/>
  <c r="E22" i="32" s="1"/>
  <c r="Q26" i="32"/>
  <c r="Q30" i="32"/>
  <c r="Q24" i="32"/>
  <c r="Q32" i="32"/>
  <c r="D25" i="31"/>
  <c r="E25" i="31" s="1"/>
  <c r="Q29" i="31"/>
  <c r="S25" i="31" s="1"/>
  <c r="S18" i="31"/>
  <c r="Q13" i="31"/>
  <c r="D9" i="31"/>
  <c r="E9" i="31" s="1"/>
  <c r="B18" i="31" s="1"/>
  <c r="R18" i="31" s="1"/>
  <c r="Q11" i="31"/>
  <c r="D57" i="30"/>
  <c r="E57" i="30" s="1"/>
  <c r="Q32" i="30"/>
  <c r="Q26" i="30"/>
  <c r="Q13" i="30"/>
  <c r="D9" i="30"/>
  <c r="E9" i="30" s="1"/>
  <c r="Q11" i="30"/>
  <c r="Q29" i="29"/>
  <c r="S25" i="29" s="1"/>
  <c r="D25" i="29"/>
  <c r="E25" i="29" s="1"/>
  <c r="S18" i="29"/>
  <c r="D9" i="29"/>
  <c r="E9" i="29" s="1"/>
  <c r="Q11" i="29"/>
  <c r="Q13" i="29"/>
  <c r="D57" i="28"/>
  <c r="E57" i="28" s="1"/>
  <c r="D22" i="28"/>
  <c r="E22" i="28" s="1"/>
  <c r="Q24" i="28"/>
  <c r="Q28" i="28"/>
  <c r="Q22" i="28"/>
  <c r="Q26" i="28"/>
  <c r="Q32" i="28"/>
  <c r="Q30" i="28"/>
  <c r="D25" i="27"/>
  <c r="E25" i="27" s="1"/>
  <c r="Q13" i="27"/>
  <c r="D9" i="27"/>
  <c r="E9" i="27" s="1"/>
  <c r="Q11" i="27"/>
  <c r="D57" i="26"/>
  <c r="E57" i="26" s="1"/>
  <c r="Q22" i="26"/>
  <c r="Q26" i="26"/>
  <c r="Q32" i="26"/>
  <c r="Q30" i="26"/>
  <c r="D25" i="25"/>
  <c r="E25" i="25" s="1"/>
  <c r="S18" i="25"/>
  <c r="Q13" i="25"/>
  <c r="Q11" i="25"/>
  <c r="R9" i="45"/>
  <c r="B25" i="45"/>
  <c r="R25" i="45" s="1"/>
  <c r="Q13" i="46"/>
  <c r="Q15" i="46"/>
  <c r="Q17" i="46"/>
  <c r="Q19" i="46"/>
  <c r="Q34" i="46"/>
  <c r="Q36" i="46"/>
  <c r="Q40" i="46"/>
  <c r="Q42" i="46"/>
  <c r="Q44" i="46"/>
  <c r="Q46" i="46"/>
  <c r="Q48" i="46"/>
  <c r="Q50" i="46"/>
  <c r="Q52" i="46"/>
  <c r="Q54" i="46"/>
  <c r="Q59" i="46"/>
  <c r="Q63" i="46"/>
  <c r="B18" i="45"/>
  <c r="R18" i="45" s="1"/>
  <c r="B9" i="46"/>
  <c r="B22" i="46"/>
  <c r="R22" i="46" s="1"/>
  <c r="B57" i="46"/>
  <c r="Q57" i="46"/>
  <c r="Q61" i="46"/>
  <c r="R9" i="43"/>
  <c r="B25" i="43"/>
  <c r="R25" i="43" s="1"/>
  <c r="Q13" i="44"/>
  <c r="Q15" i="44"/>
  <c r="Q17" i="44"/>
  <c r="Q19" i="44"/>
  <c r="Q34" i="44"/>
  <c r="Q36" i="44"/>
  <c r="Q40" i="44"/>
  <c r="Q42" i="44"/>
  <c r="Q44" i="44"/>
  <c r="Q46" i="44"/>
  <c r="Q48" i="44"/>
  <c r="Q50" i="44"/>
  <c r="Q52" i="44"/>
  <c r="Q54" i="44"/>
  <c r="Q59" i="44"/>
  <c r="Q63" i="44"/>
  <c r="B18" i="43"/>
  <c r="R18" i="43" s="1"/>
  <c r="S3" i="43" s="1"/>
  <c r="F22" i="2" s="1"/>
  <c r="B9" i="44"/>
  <c r="B22" i="44"/>
  <c r="B57" i="44"/>
  <c r="Q57" i="44"/>
  <c r="Q61" i="44"/>
  <c r="B18" i="41"/>
  <c r="R18" i="41" s="1"/>
  <c r="S9" i="41"/>
  <c r="S22" i="42"/>
  <c r="C18" i="57" s="1"/>
  <c r="B9" i="41"/>
  <c r="B25" i="41"/>
  <c r="R25" i="41" s="1"/>
  <c r="D9" i="42"/>
  <c r="D22" i="42"/>
  <c r="Q59" i="42"/>
  <c r="R9" i="39"/>
  <c r="B25" i="39"/>
  <c r="R25" i="39" s="1"/>
  <c r="Q13" i="40"/>
  <c r="Q15" i="40"/>
  <c r="Q17" i="40"/>
  <c r="Q19" i="40"/>
  <c r="Q34" i="40"/>
  <c r="Q36" i="40"/>
  <c r="Q38" i="40"/>
  <c r="Q40" i="40"/>
  <c r="Q42" i="40"/>
  <c r="Q44" i="40"/>
  <c r="Q46" i="40"/>
  <c r="Q48" i="40"/>
  <c r="Q50" i="40"/>
  <c r="Q52" i="40"/>
  <c r="Q54" i="40"/>
  <c r="Q59" i="40"/>
  <c r="Q63" i="40"/>
  <c r="B18" i="39"/>
  <c r="R18" i="39" s="1"/>
  <c r="B9" i="40"/>
  <c r="B22" i="40"/>
  <c r="B57" i="40"/>
  <c r="Q57" i="40"/>
  <c r="Q61" i="40"/>
  <c r="S18" i="37"/>
  <c r="D19" i="2" s="1"/>
  <c r="D18" i="37"/>
  <c r="Q13" i="38"/>
  <c r="Q15" i="38"/>
  <c r="Q17" i="38"/>
  <c r="Q19" i="38"/>
  <c r="Q34" i="38"/>
  <c r="Q36" i="38"/>
  <c r="Q40" i="38"/>
  <c r="Q42" i="38"/>
  <c r="Q44" i="38"/>
  <c r="Q46" i="38"/>
  <c r="Q48" i="38"/>
  <c r="Q50" i="38"/>
  <c r="Q52" i="38"/>
  <c r="Q54" i="38"/>
  <c r="Q59" i="38"/>
  <c r="Q63" i="38"/>
  <c r="B9" i="38"/>
  <c r="B57" i="38"/>
  <c r="Q57" i="38"/>
  <c r="Q61" i="38"/>
  <c r="Q13" i="36"/>
  <c r="Q15" i="36"/>
  <c r="Q17" i="36"/>
  <c r="Q19" i="36"/>
  <c r="Q34" i="36"/>
  <c r="Q36" i="36"/>
  <c r="Q40" i="36"/>
  <c r="Q42" i="36"/>
  <c r="Q44" i="36"/>
  <c r="Q46" i="36"/>
  <c r="Q48" i="36"/>
  <c r="Q50" i="36"/>
  <c r="Q52" i="36"/>
  <c r="Q54" i="36"/>
  <c r="Q59" i="36"/>
  <c r="Q63" i="36"/>
  <c r="D18" i="35"/>
  <c r="B9" i="36"/>
  <c r="B22" i="36"/>
  <c r="B57" i="36"/>
  <c r="Q57" i="36"/>
  <c r="Q61" i="36"/>
  <c r="R9" i="33"/>
  <c r="S18" i="33"/>
  <c r="D17" i="2" s="1"/>
  <c r="Q13" i="34"/>
  <c r="Q15" i="34"/>
  <c r="Q17" i="34"/>
  <c r="Q19" i="34"/>
  <c r="Q34" i="34"/>
  <c r="Q36" i="34"/>
  <c r="Q40" i="34"/>
  <c r="Q42" i="34"/>
  <c r="Q44" i="34"/>
  <c r="Q46" i="34"/>
  <c r="Q48" i="34"/>
  <c r="Q50" i="34"/>
  <c r="Q52" i="34"/>
  <c r="Q54" i="34"/>
  <c r="Q59" i="34"/>
  <c r="Q63" i="34"/>
  <c r="B25" i="33"/>
  <c r="R25" i="33" s="1"/>
  <c r="B18" i="33"/>
  <c r="R18" i="33" s="1"/>
  <c r="B9" i="34"/>
  <c r="B22" i="34"/>
  <c r="B57" i="34"/>
  <c r="Q57" i="34"/>
  <c r="Q61" i="34"/>
  <c r="D9" i="32"/>
  <c r="Q13" i="32"/>
  <c r="Q17" i="32"/>
  <c r="Q19" i="32"/>
  <c r="Q34" i="32"/>
  <c r="Q36" i="32"/>
  <c r="Q40" i="32"/>
  <c r="Q42" i="32"/>
  <c r="Q44" i="32"/>
  <c r="Q46" i="32"/>
  <c r="Q48" i="32"/>
  <c r="Q50" i="32"/>
  <c r="Q52" i="32"/>
  <c r="Q59" i="32"/>
  <c r="Q63" i="32"/>
  <c r="Q15" i="32"/>
  <c r="Q57" i="32"/>
  <c r="Q61" i="32"/>
  <c r="S9" i="31"/>
  <c r="B9" i="31"/>
  <c r="Q17" i="30"/>
  <c r="Q34" i="30"/>
  <c r="Q36" i="30"/>
  <c r="Q42" i="30"/>
  <c r="Q44" i="30"/>
  <c r="Q46" i="30"/>
  <c r="Q48" i="30"/>
  <c r="Q50" i="30"/>
  <c r="Q52" i="30"/>
  <c r="Q59" i="30"/>
  <c r="Q63" i="30"/>
  <c r="Q15" i="30"/>
  <c r="Q19" i="30"/>
  <c r="B9" i="30"/>
  <c r="B22" i="30"/>
  <c r="B57" i="30"/>
  <c r="Q57" i="30"/>
  <c r="Q61" i="30"/>
  <c r="B18" i="29"/>
  <c r="R18" i="29" s="1"/>
  <c r="S9" i="29"/>
  <c r="B9" i="29"/>
  <c r="B25" i="29"/>
  <c r="R25" i="29" s="1"/>
  <c r="Q13" i="28"/>
  <c r="Q15" i="28"/>
  <c r="Q17" i="28"/>
  <c r="Q19" i="28"/>
  <c r="Q34" i="28"/>
  <c r="Q36" i="28"/>
  <c r="Q38" i="28"/>
  <c r="Q40" i="28"/>
  <c r="Q42" i="28"/>
  <c r="Q44" i="28"/>
  <c r="Q46" i="28"/>
  <c r="Q48" i="28"/>
  <c r="Q50" i="28"/>
  <c r="Q52" i="28"/>
  <c r="Q54" i="28"/>
  <c r="Q59" i="28"/>
  <c r="Q63" i="28"/>
  <c r="B9" i="28"/>
  <c r="B22" i="28"/>
  <c r="R22" i="28" s="1"/>
  <c r="B57" i="28"/>
  <c r="Q57" i="28"/>
  <c r="S57" i="28" s="1"/>
  <c r="S14" i="2" s="1"/>
  <c r="Q61" i="28"/>
  <c r="S9" i="27"/>
  <c r="B18" i="27"/>
  <c r="R18" i="27" s="1"/>
  <c r="B25" i="27"/>
  <c r="R25" i="27" s="1"/>
  <c r="Q15" i="26"/>
  <c r="Q17" i="26"/>
  <c r="Q36" i="26"/>
  <c r="Q40" i="26"/>
  <c r="Q42" i="26"/>
  <c r="Q44" i="26"/>
  <c r="Q46" i="26"/>
  <c r="Q48" i="26"/>
  <c r="Q50" i="26"/>
  <c r="Q52" i="26"/>
  <c r="Q54" i="26"/>
  <c r="Q59" i="26"/>
  <c r="Q63" i="26"/>
  <c r="D9" i="26"/>
  <c r="Q13" i="26"/>
  <c r="Q19" i="26"/>
  <c r="D22" i="26"/>
  <c r="Q34" i="26"/>
  <c r="Q57" i="26"/>
  <c r="Q61" i="26"/>
  <c r="D9" i="25"/>
  <c r="G57" i="23"/>
  <c r="Q65" i="23" s="1"/>
  <c r="G54" i="23"/>
  <c r="G52" i="23"/>
  <c r="G50" i="23"/>
  <c r="G48" i="23"/>
  <c r="G46" i="23"/>
  <c r="G44" i="23"/>
  <c r="G42" i="23"/>
  <c r="G40" i="23"/>
  <c r="G38" i="23"/>
  <c r="Q38" i="23" s="1"/>
  <c r="G36" i="23"/>
  <c r="G32" i="23"/>
  <c r="G30" i="23"/>
  <c r="G28" i="23"/>
  <c r="G26" i="23"/>
  <c r="G24" i="23"/>
  <c r="Q24" i="23" s="1"/>
  <c r="G22" i="23"/>
  <c r="Q22" i="23" s="1"/>
  <c r="G19" i="23"/>
  <c r="G17" i="23"/>
  <c r="G15" i="23"/>
  <c r="G11" i="23"/>
  <c r="Q11" i="23" s="1"/>
  <c r="G9" i="23"/>
  <c r="Q9" i="23" s="1"/>
  <c r="G29" i="22"/>
  <c r="Q29" i="22" s="1"/>
  <c r="G27" i="22"/>
  <c r="Q27" i="22" s="1"/>
  <c r="G25" i="22"/>
  <c r="Q25" i="22" s="1"/>
  <c r="D25" i="22"/>
  <c r="E25" i="22" s="1"/>
  <c r="G22" i="22"/>
  <c r="Q22" i="22" s="1"/>
  <c r="G20" i="22"/>
  <c r="Q20" i="22" s="1"/>
  <c r="G18" i="22"/>
  <c r="Q18" i="22" s="1"/>
  <c r="D18" i="22"/>
  <c r="E18" i="22" s="1"/>
  <c r="G15" i="22"/>
  <c r="Q15" i="22" s="1"/>
  <c r="G13" i="22"/>
  <c r="Q13" i="22" s="1"/>
  <c r="G11" i="22"/>
  <c r="Q11" i="22" s="1"/>
  <c r="G9" i="22"/>
  <c r="Q9" i="22" s="1"/>
  <c r="D9" i="22"/>
  <c r="E9" i="22" s="1"/>
  <c r="G57" i="21"/>
  <c r="Q65" i="21" s="1"/>
  <c r="G54" i="21"/>
  <c r="G52" i="21"/>
  <c r="G50" i="21"/>
  <c r="G48" i="21"/>
  <c r="G46" i="21"/>
  <c r="G44" i="21"/>
  <c r="G42" i="21"/>
  <c r="G40" i="21"/>
  <c r="G38" i="21"/>
  <c r="G36" i="21"/>
  <c r="G32" i="21"/>
  <c r="G30" i="21"/>
  <c r="G28" i="21"/>
  <c r="G26" i="21"/>
  <c r="G24" i="21"/>
  <c r="Q24" i="21" s="1"/>
  <c r="G22" i="21"/>
  <c r="D22" i="21"/>
  <c r="E22" i="21" s="1"/>
  <c r="G19" i="21"/>
  <c r="G17" i="21"/>
  <c r="G15" i="21"/>
  <c r="G11" i="21"/>
  <c r="Q11" i="21" s="1"/>
  <c r="G9" i="21"/>
  <c r="Q9" i="21" s="1"/>
  <c r="D9" i="21"/>
  <c r="E9" i="21" s="1"/>
  <c r="G29" i="20"/>
  <c r="G27" i="20"/>
  <c r="G25" i="20"/>
  <c r="Q27" i="20" s="1"/>
  <c r="G22" i="20"/>
  <c r="Q22" i="20" s="1"/>
  <c r="G20" i="20"/>
  <c r="Q20" i="20" s="1"/>
  <c r="G18" i="20"/>
  <c r="Q18" i="20" s="1"/>
  <c r="D18" i="20"/>
  <c r="E18" i="20" s="1"/>
  <c r="G15" i="20"/>
  <c r="Q15" i="20" s="1"/>
  <c r="G13" i="20"/>
  <c r="Q13" i="20" s="1"/>
  <c r="G11" i="20"/>
  <c r="Q11" i="20" s="1"/>
  <c r="G9" i="20"/>
  <c r="Q9" i="20" s="1"/>
  <c r="D9" i="20"/>
  <c r="E9" i="20" s="1"/>
  <c r="G57" i="17"/>
  <c r="Q65" i="17" s="1"/>
  <c r="G54" i="17"/>
  <c r="G52" i="17"/>
  <c r="G50" i="17"/>
  <c r="G48" i="17"/>
  <c r="G46" i="17"/>
  <c r="G44" i="17"/>
  <c r="G42" i="17"/>
  <c r="G40" i="17"/>
  <c r="G38" i="17"/>
  <c r="G36" i="17"/>
  <c r="G32" i="17"/>
  <c r="G30" i="17"/>
  <c r="G28" i="17"/>
  <c r="G26" i="17"/>
  <c r="G24" i="17"/>
  <c r="Q24" i="17" s="1"/>
  <c r="G22" i="17"/>
  <c r="G19" i="17"/>
  <c r="G17" i="17"/>
  <c r="G15" i="17"/>
  <c r="G11" i="17"/>
  <c r="G9" i="17"/>
  <c r="Q9" i="17" s="1"/>
  <c r="G29" i="16"/>
  <c r="G27" i="16"/>
  <c r="Q27" i="16" s="1"/>
  <c r="G25" i="16"/>
  <c r="Q25" i="16" s="1"/>
  <c r="G22" i="16"/>
  <c r="Q22" i="16" s="1"/>
  <c r="G20" i="16"/>
  <c r="Q20" i="16" s="1"/>
  <c r="G18" i="16"/>
  <c r="Q18" i="16" s="1"/>
  <c r="D18" i="16"/>
  <c r="E18" i="16" s="1"/>
  <c r="G15" i="16"/>
  <c r="Q15" i="16" s="1"/>
  <c r="G13" i="16"/>
  <c r="G11" i="16"/>
  <c r="G9" i="16"/>
  <c r="G57" i="15"/>
  <c r="Q65" i="15" s="1"/>
  <c r="G54" i="15"/>
  <c r="G52" i="15"/>
  <c r="G50" i="15"/>
  <c r="G48" i="15"/>
  <c r="G46" i="15"/>
  <c r="G44" i="15"/>
  <c r="G42" i="15"/>
  <c r="G40" i="15"/>
  <c r="G38" i="15"/>
  <c r="Q38" i="15" s="1"/>
  <c r="G36" i="15"/>
  <c r="G32" i="15"/>
  <c r="G30" i="15"/>
  <c r="G28" i="15"/>
  <c r="Q28" i="15" s="1"/>
  <c r="G26" i="15"/>
  <c r="G24" i="15"/>
  <c r="Q24" i="15" s="1"/>
  <c r="G22" i="15"/>
  <c r="Q22" i="15" s="1"/>
  <c r="G19" i="15"/>
  <c r="G17" i="15"/>
  <c r="G15" i="15"/>
  <c r="G11" i="15"/>
  <c r="Q11" i="15" s="1"/>
  <c r="G9" i="15"/>
  <c r="Q9" i="15" s="1"/>
  <c r="G29" i="14"/>
  <c r="Q29" i="14" s="1"/>
  <c r="G27" i="14"/>
  <c r="Q27" i="14" s="1"/>
  <c r="G25" i="14"/>
  <c r="Q25" i="14" s="1"/>
  <c r="D25" i="14"/>
  <c r="E25" i="14" s="1"/>
  <c r="G22" i="14"/>
  <c r="Q22" i="14" s="1"/>
  <c r="G20" i="14"/>
  <c r="Q20" i="14" s="1"/>
  <c r="G18" i="14"/>
  <c r="Q18" i="14" s="1"/>
  <c r="D18" i="14"/>
  <c r="E18" i="14" s="1"/>
  <c r="G15" i="14"/>
  <c r="Q15" i="14" s="1"/>
  <c r="G13" i="14"/>
  <c r="G11" i="14"/>
  <c r="G9" i="14"/>
  <c r="Q9" i="14" s="1"/>
  <c r="G57" i="13"/>
  <c r="Q65" i="13" s="1"/>
  <c r="G54" i="13"/>
  <c r="G52" i="13"/>
  <c r="G50" i="13"/>
  <c r="G48" i="13"/>
  <c r="G46" i="13"/>
  <c r="G44" i="13"/>
  <c r="G42" i="13"/>
  <c r="G40" i="13"/>
  <c r="G38" i="13"/>
  <c r="Q38" i="13" s="1"/>
  <c r="G36" i="13"/>
  <c r="G32" i="13"/>
  <c r="G30" i="13"/>
  <c r="G28" i="13"/>
  <c r="G26" i="13"/>
  <c r="G24" i="13"/>
  <c r="Q24" i="13" s="1"/>
  <c r="G22" i="13"/>
  <c r="Q22" i="13" s="1"/>
  <c r="G19" i="13"/>
  <c r="G17" i="13"/>
  <c r="G15" i="13"/>
  <c r="G11" i="13"/>
  <c r="Q11" i="13" s="1"/>
  <c r="G9" i="13"/>
  <c r="Q9" i="13" s="1"/>
  <c r="G29" i="12"/>
  <c r="G27" i="12"/>
  <c r="Q27" i="12" s="1"/>
  <c r="G25" i="12"/>
  <c r="Q25" i="12" s="1"/>
  <c r="G22" i="12"/>
  <c r="Q22" i="12" s="1"/>
  <c r="G20" i="12"/>
  <c r="Q20" i="12" s="1"/>
  <c r="G18" i="12"/>
  <c r="Q18" i="12" s="1"/>
  <c r="D18" i="12"/>
  <c r="E18" i="12" s="1"/>
  <c r="G15" i="12"/>
  <c r="Q15" i="12" s="1"/>
  <c r="G13" i="12"/>
  <c r="G11" i="12"/>
  <c r="G9" i="12"/>
  <c r="Q9" i="12" s="1"/>
  <c r="G57" i="11"/>
  <c r="Q65" i="11" s="1"/>
  <c r="G54" i="11"/>
  <c r="G52" i="11"/>
  <c r="G50" i="11"/>
  <c r="G48" i="11"/>
  <c r="G46" i="11"/>
  <c r="G44" i="11"/>
  <c r="G42" i="11"/>
  <c r="G40" i="11"/>
  <c r="G38" i="11"/>
  <c r="Q38" i="11" s="1"/>
  <c r="G36" i="11"/>
  <c r="G32" i="11"/>
  <c r="G30" i="11"/>
  <c r="G28" i="11"/>
  <c r="G26" i="11"/>
  <c r="G24" i="11"/>
  <c r="Q24" i="11" s="1"/>
  <c r="G22" i="11"/>
  <c r="Q22" i="11" s="1"/>
  <c r="G19" i="11"/>
  <c r="G17" i="11"/>
  <c r="G15" i="11"/>
  <c r="G11" i="11"/>
  <c r="G9" i="11"/>
  <c r="G29" i="10"/>
  <c r="Q29" i="10" s="1"/>
  <c r="G27" i="10"/>
  <c r="Q27" i="10" s="1"/>
  <c r="G25" i="10"/>
  <c r="Q25" i="10" s="1"/>
  <c r="S25" i="10" s="1"/>
  <c r="G22" i="10"/>
  <c r="Q22" i="10" s="1"/>
  <c r="G20" i="10"/>
  <c r="Q20" i="10" s="1"/>
  <c r="G18" i="10"/>
  <c r="Q18" i="10" s="1"/>
  <c r="D18" i="10"/>
  <c r="E18" i="10" s="1"/>
  <c r="G15" i="10"/>
  <c r="Q15" i="10" s="1"/>
  <c r="G13" i="10"/>
  <c r="G11" i="10"/>
  <c r="G9" i="10"/>
  <c r="Q9" i="10" s="1"/>
  <c r="G29" i="8"/>
  <c r="Q29" i="8" s="1"/>
  <c r="G27" i="8"/>
  <c r="Q27" i="8" s="1"/>
  <c r="G25" i="8"/>
  <c r="Q25" i="8" s="1"/>
  <c r="S25" i="8" s="1"/>
  <c r="G22" i="8"/>
  <c r="Q22" i="8" s="1"/>
  <c r="G20" i="8"/>
  <c r="Q20" i="8" s="1"/>
  <c r="G18" i="8"/>
  <c r="Q18" i="8" s="1"/>
  <c r="D18" i="8"/>
  <c r="E18" i="8" s="1"/>
  <c r="G15" i="8"/>
  <c r="Q15" i="8" s="1"/>
  <c r="G13" i="8"/>
  <c r="G11" i="8"/>
  <c r="G9" i="8"/>
  <c r="Q9" i="8" s="1"/>
  <c r="G57" i="9"/>
  <c r="Q65" i="9" s="1"/>
  <c r="G54" i="9"/>
  <c r="G52" i="9"/>
  <c r="G50" i="9"/>
  <c r="G48" i="9"/>
  <c r="G46" i="9"/>
  <c r="G44" i="9"/>
  <c r="G42" i="9"/>
  <c r="G40" i="9"/>
  <c r="G38" i="9"/>
  <c r="G36" i="9"/>
  <c r="G32" i="9"/>
  <c r="G30" i="9"/>
  <c r="G28" i="9"/>
  <c r="G26" i="9"/>
  <c r="G24" i="9"/>
  <c r="Q24" i="9" s="1"/>
  <c r="G22" i="9"/>
  <c r="G19" i="9"/>
  <c r="G17" i="9"/>
  <c r="G15" i="9"/>
  <c r="G11" i="9"/>
  <c r="Q11" i="9" s="1"/>
  <c r="G9" i="9"/>
  <c r="Q9" i="9" s="1"/>
  <c r="B22" i="38" l="1"/>
  <c r="R22" i="38" s="1"/>
  <c r="D22" i="23"/>
  <c r="E22" i="23" s="1"/>
  <c r="D57" i="21"/>
  <c r="E57" i="21" s="1"/>
  <c r="D57" i="17"/>
  <c r="E57" i="17" s="1"/>
  <c r="D9" i="15"/>
  <c r="E9" i="15" s="1"/>
  <c r="D22" i="15"/>
  <c r="E22" i="15" s="1"/>
  <c r="D22" i="11"/>
  <c r="E22" i="11" s="1"/>
  <c r="C23" i="2"/>
  <c r="C20" i="56"/>
  <c r="J99" i="2"/>
  <c r="C22" i="2"/>
  <c r="C19" i="56"/>
  <c r="J98" i="2"/>
  <c r="C21" i="2"/>
  <c r="C18" i="56"/>
  <c r="J97" i="2"/>
  <c r="C20" i="2"/>
  <c r="C17" i="56"/>
  <c r="J96" i="2"/>
  <c r="C19" i="2"/>
  <c r="C16" i="56"/>
  <c r="J95" i="2"/>
  <c r="C18" i="2"/>
  <c r="C15" i="56"/>
  <c r="J94" i="2"/>
  <c r="C17" i="2"/>
  <c r="C14" i="56"/>
  <c r="J93" i="2"/>
  <c r="C13" i="56"/>
  <c r="J92" i="2"/>
  <c r="B25" i="31"/>
  <c r="R25" i="31" s="1"/>
  <c r="C12" i="56"/>
  <c r="J91" i="2"/>
  <c r="J90" i="2"/>
  <c r="C11" i="56"/>
  <c r="B9" i="27"/>
  <c r="S25" i="22"/>
  <c r="S18" i="22"/>
  <c r="D25" i="20"/>
  <c r="E25" i="20" s="1"/>
  <c r="S18" i="27"/>
  <c r="Q29" i="20"/>
  <c r="S25" i="20" s="1"/>
  <c r="Q25" i="20"/>
  <c r="Q22" i="21"/>
  <c r="Q38" i="21"/>
  <c r="Q38" i="9"/>
  <c r="Q22" i="9"/>
  <c r="D22" i="17"/>
  <c r="E22" i="17" s="1"/>
  <c r="Q38" i="17"/>
  <c r="Q54" i="17"/>
  <c r="B33" i="47"/>
  <c r="R9" i="47"/>
  <c r="R74" i="48"/>
  <c r="R3" i="48"/>
  <c r="S3" i="48"/>
  <c r="S57" i="46"/>
  <c r="S23" i="2" s="1"/>
  <c r="L23" i="2"/>
  <c r="S22" i="46"/>
  <c r="C20" i="57" s="1"/>
  <c r="S9" i="46"/>
  <c r="S3" i="45"/>
  <c r="F23" i="2" s="1"/>
  <c r="S57" i="44"/>
  <c r="S22" i="2"/>
  <c r="L22" i="2"/>
  <c r="R22" i="44"/>
  <c r="S22" i="44"/>
  <c r="C19" i="57" s="1"/>
  <c r="S9" i="44"/>
  <c r="S57" i="42"/>
  <c r="S21" i="2" s="1"/>
  <c r="L21" i="2"/>
  <c r="J65" i="2"/>
  <c r="R21" i="2"/>
  <c r="K21" i="2"/>
  <c r="S9" i="42"/>
  <c r="S22" i="40"/>
  <c r="C17" i="57" s="1"/>
  <c r="S9" i="40"/>
  <c r="B33" i="39"/>
  <c r="S22" i="38"/>
  <c r="C16" i="57" s="1"/>
  <c r="S9" i="38"/>
  <c r="S57" i="36"/>
  <c r="S18" i="2"/>
  <c r="L18" i="2"/>
  <c r="R22" i="36"/>
  <c r="S22" i="36"/>
  <c r="C15" i="57" s="1"/>
  <c r="S9" i="36"/>
  <c r="R22" i="34"/>
  <c r="S22" i="34"/>
  <c r="C14" i="57" s="1"/>
  <c r="S9" i="34"/>
  <c r="S3" i="33"/>
  <c r="F17" i="2" s="1"/>
  <c r="S22" i="32"/>
  <c r="C13" i="57" s="1"/>
  <c r="S9" i="32"/>
  <c r="Q16" i="2" s="1"/>
  <c r="S57" i="30"/>
  <c r="S15" i="2" s="1"/>
  <c r="R22" i="30"/>
  <c r="S22" i="30"/>
  <c r="C12" i="57" s="1"/>
  <c r="S9" i="30"/>
  <c r="Q15" i="2" s="1"/>
  <c r="S22" i="28"/>
  <c r="C11" i="57" s="1"/>
  <c r="S9" i="28"/>
  <c r="Q14" i="2" s="1"/>
  <c r="S57" i="26"/>
  <c r="S13" i="2" s="1"/>
  <c r="S22" i="26"/>
  <c r="S9" i="26"/>
  <c r="Q13" i="2" s="1"/>
  <c r="S9" i="25"/>
  <c r="D57" i="23"/>
  <c r="E57" i="23" s="1"/>
  <c r="Q26" i="23"/>
  <c r="Q28" i="23"/>
  <c r="S9" i="22"/>
  <c r="B9" i="22"/>
  <c r="Q26" i="21"/>
  <c r="Q30" i="21"/>
  <c r="Q28" i="21"/>
  <c r="Q32" i="21"/>
  <c r="S18" i="20"/>
  <c r="S9" i="20"/>
  <c r="B9" i="20"/>
  <c r="R9" i="20" s="1"/>
  <c r="Q22" i="17"/>
  <c r="Q26" i="17"/>
  <c r="Q30" i="17"/>
  <c r="Q28" i="17"/>
  <c r="Q32" i="17"/>
  <c r="D9" i="17"/>
  <c r="E9" i="17" s="1"/>
  <c r="Q11" i="17"/>
  <c r="Q13" i="17"/>
  <c r="D25" i="16"/>
  <c r="E25" i="16" s="1"/>
  <c r="Q29" i="16"/>
  <c r="S25" i="16" s="1"/>
  <c r="S18" i="16"/>
  <c r="Q9" i="16"/>
  <c r="Q13" i="16"/>
  <c r="D9" i="16"/>
  <c r="E9" i="16" s="1"/>
  <c r="Q11" i="16"/>
  <c r="S9" i="16" s="1"/>
  <c r="D57" i="15"/>
  <c r="E57" i="15" s="1"/>
  <c r="Q32" i="15"/>
  <c r="Q26" i="15"/>
  <c r="Q30" i="15"/>
  <c r="S18" i="14"/>
  <c r="Q13" i="14"/>
  <c r="D9" i="14"/>
  <c r="E9" i="14" s="1"/>
  <c r="Q11" i="14"/>
  <c r="S9" i="14" s="1"/>
  <c r="Q29" i="12"/>
  <c r="S25" i="12" s="1"/>
  <c r="D25" i="12"/>
  <c r="E25" i="12" s="1"/>
  <c r="S18" i="12"/>
  <c r="D9" i="12"/>
  <c r="E9" i="12" s="1"/>
  <c r="Q11" i="12"/>
  <c r="Q13" i="12"/>
  <c r="D57" i="13"/>
  <c r="E57" i="13" s="1"/>
  <c r="Q28" i="13"/>
  <c r="Q32" i="13"/>
  <c r="Q26" i="13"/>
  <c r="Q30" i="13"/>
  <c r="D25" i="10"/>
  <c r="E25" i="10" s="1"/>
  <c r="S18" i="10"/>
  <c r="Q13" i="10"/>
  <c r="Q11" i="10"/>
  <c r="D57" i="11"/>
  <c r="E57" i="11" s="1"/>
  <c r="Q28" i="11"/>
  <c r="Q32" i="11"/>
  <c r="Q26" i="11"/>
  <c r="Q30" i="11"/>
  <c r="Q9" i="11"/>
  <c r="Q13" i="11"/>
  <c r="D9" i="11"/>
  <c r="E9" i="11" s="1"/>
  <c r="Q11" i="11"/>
  <c r="D57" i="9"/>
  <c r="E57" i="9" s="1"/>
  <c r="Q26" i="9"/>
  <c r="Q30" i="9"/>
  <c r="Q28" i="9"/>
  <c r="Q32" i="9"/>
  <c r="D25" i="8"/>
  <c r="E25" i="8" s="1"/>
  <c r="S18" i="8"/>
  <c r="Q13" i="8"/>
  <c r="Q11" i="8"/>
  <c r="Q32" i="23"/>
  <c r="Q30" i="23"/>
  <c r="R33" i="45"/>
  <c r="R3" i="45"/>
  <c r="R57" i="46"/>
  <c r="B74" i="46"/>
  <c r="R9" i="46"/>
  <c r="B33" i="45"/>
  <c r="R33" i="43"/>
  <c r="R3" i="43"/>
  <c r="R57" i="44"/>
  <c r="B74" i="44"/>
  <c r="R9" i="44"/>
  <c r="B33" i="43"/>
  <c r="E9" i="42"/>
  <c r="B33" i="41"/>
  <c r="R9" i="41"/>
  <c r="E22" i="42"/>
  <c r="B22" i="42" s="1"/>
  <c r="R22" i="42" s="1"/>
  <c r="R57" i="40"/>
  <c r="B74" i="40"/>
  <c r="R9" i="40"/>
  <c r="S57" i="40"/>
  <c r="R22" i="40"/>
  <c r="R33" i="39"/>
  <c r="R3" i="39"/>
  <c r="S3" i="39"/>
  <c r="F20" i="2" s="1"/>
  <c r="R57" i="38"/>
  <c r="B74" i="38"/>
  <c r="R9" i="38"/>
  <c r="E18" i="37"/>
  <c r="S57" i="38"/>
  <c r="E18" i="35"/>
  <c r="B18" i="35"/>
  <c r="R18" i="35" s="1"/>
  <c r="R57" i="36"/>
  <c r="B74" i="36"/>
  <c r="R9" i="36"/>
  <c r="R57" i="34"/>
  <c r="B74" i="34"/>
  <c r="R9" i="34"/>
  <c r="R3" i="33"/>
  <c r="R33" i="33"/>
  <c r="S57" i="34"/>
  <c r="B33" i="33"/>
  <c r="S57" i="32"/>
  <c r="S16" i="2" s="1"/>
  <c r="E9" i="32"/>
  <c r="B9" i="32" s="1"/>
  <c r="B33" i="31"/>
  <c r="R9" i="31"/>
  <c r="R57" i="30"/>
  <c r="R9" i="30"/>
  <c r="B74" i="30"/>
  <c r="B33" i="29"/>
  <c r="R9" i="29"/>
  <c r="R57" i="28"/>
  <c r="B74" i="28"/>
  <c r="R9" i="28"/>
  <c r="B33" i="27"/>
  <c r="R9" i="27"/>
  <c r="E9" i="26"/>
  <c r="E22" i="26"/>
  <c r="B9" i="26" s="1"/>
  <c r="E9" i="25"/>
  <c r="B9" i="25" s="1"/>
  <c r="D9" i="23"/>
  <c r="Q13" i="23"/>
  <c r="Q17" i="23"/>
  <c r="Q19" i="23"/>
  <c r="Q34" i="23"/>
  <c r="Q36" i="23"/>
  <c r="Q40" i="23"/>
  <c r="Q42" i="23"/>
  <c r="Q44" i="23"/>
  <c r="Q46" i="23"/>
  <c r="Q48" i="23"/>
  <c r="Q50" i="23"/>
  <c r="Q52" i="23"/>
  <c r="Q54" i="23"/>
  <c r="Q59" i="23"/>
  <c r="Q63" i="23"/>
  <c r="Q15" i="23"/>
  <c r="Q57" i="23"/>
  <c r="Q61" i="23"/>
  <c r="R9" i="22"/>
  <c r="B25" i="22"/>
  <c r="R25" i="22" s="1"/>
  <c r="B18" i="22"/>
  <c r="R18" i="22" s="1"/>
  <c r="Q13" i="21"/>
  <c r="Q15" i="21"/>
  <c r="Q17" i="21"/>
  <c r="Q19" i="21"/>
  <c r="Q34" i="21"/>
  <c r="Q36" i="21"/>
  <c r="Q40" i="21"/>
  <c r="Q42" i="21"/>
  <c r="Q44" i="21"/>
  <c r="Q46" i="21"/>
  <c r="Q48" i="21"/>
  <c r="Q50" i="21"/>
  <c r="Q52" i="21"/>
  <c r="Q54" i="21"/>
  <c r="Q59" i="21"/>
  <c r="Q63" i="21"/>
  <c r="B9" i="21"/>
  <c r="B22" i="21"/>
  <c r="B57" i="21"/>
  <c r="Q57" i="21"/>
  <c r="Q61" i="21"/>
  <c r="B25" i="20"/>
  <c r="R25" i="20" s="1"/>
  <c r="B18" i="20"/>
  <c r="R18" i="20" s="1"/>
  <c r="Q15" i="17"/>
  <c r="Q19" i="17"/>
  <c r="Q34" i="17"/>
  <c r="Q36" i="17"/>
  <c r="Q40" i="17"/>
  <c r="Q42" i="17"/>
  <c r="Q44" i="17"/>
  <c r="Q46" i="17"/>
  <c r="Q48" i="17"/>
  <c r="Q50" i="17"/>
  <c r="Q52" i="17"/>
  <c r="Q59" i="17"/>
  <c r="Q63" i="17"/>
  <c r="Q17" i="17"/>
  <c r="B9" i="17"/>
  <c r="B22" i="17"/>
  <c r="B57" i="17"/>
  <c r="Q57" i="17"/>
  <c r="Q61" i="17"/>
  <c r="B18" i="16"/>
  <c r="R18" i="16" s="1"/>
  <c r="B9" i="16"/>
  <c r="B25" i="16"/>
  <c r="R25" i="16" s="1"/>
  <c r="Q13" i="15"/>
  <c r="Q15" i="15"/>
  <c r="Q17" i="15"/>
  <c r="Q19" i="15"/>
  <c r="Q34" i="15"/>
  <c r="Q36" i="15"/>
  <c r="Q40" i="15"/>
  <c r="Q42" i="15"/>
  <c r="Q44" i="15"/>
  <c r="Q46" i="15"/>
  <c r="Q48" i="15"/>
  <c r="Q50" i="15"/>
  <c r="Q52" i="15"/>
  <c r="Q54" i="15"/>
  <c r="Q59" i="15"/>
  <c r="Q63" i="15"/>
  <c r="B9" i="15"/>
  <c r="B22" i="15"/>
  <c r="B57" i="15"/>
  <c r="Q57" i="15"/>
  <c r="Q61" i="15"/>
  <c r="B18" i="14"/>
  <c r="R18" i="14" s="1"/>
  <c r="S25" i="14"/>
  <c r="B9" i="14"/>
  <c r="B25" i="14"/>
  <c r="R25" i="14" s="1"/>
  <c r="Q15" i="13"/>
  <c r="Q17" i="13"/>
  <c r="Q34" i="13"/>
  <c r="Q36" i="13"/>
  <c r="Q40" i="13"/>
  <c r="Q42" i="13"/>
  <c r="Q44" i="13"/>
  <c r="Q46" i="13"/>
  <c r="Q48" i="13"/>
  <c r="Q50" i="13"/>
  <c r="Q52" i="13"/>
  <c r="Q54" i="13"/>
  <c r="Q59" i="13"/>
  <c r="Q63" i="13"/>
  <c r="D9" i="13"/>
  <c r="Q13" i="13"/>
  <c r="Q19" i="13"/>
  <c r="D22" i="13"/>
  <c r="Q57" i="13"/>
  <c r="Q61" i="13"/>
  <c r="B18" i="12"/>
  <c r="R18" i="12" s="1"/>
  <c r="B9" i="12"/>
  <c r="B25" i="12"/>
  <c r="R25" i="12" s="1"/>
  <c r="Q15" i="11"/>
  <c r="Q19" i="11"/>
  <c r="Q36" i="11"/>
  <c r="Q40" i="11"/>
  <c r="Q42" i="11"/>
  <c r="Q44" i="11"/>
  <c r="Q46" i="11"/>
  <c r="Q48" i="11"/>
  <c r="Q50" i="11"/>
  <c r="Q52" i="11"/>
  <c r="Q54" i="11"/>
  <c r="Q59" i="11"/>
  <c r="Q63" i="11"/>
  <c r="Q17" i="11"/>
  <c r="Q34" i="11"/>
  <c r="S22" i="11" s="1"/>
  <c r="C4" i="57" s="1"/>
  <c r="B9" i="11"/>
  <c r="B22" i="11"/>
  <c r="B57" i="11"/>
  <c r="Q57" i="11"/>
  <c r="Q61" i="11"/>
  <c r="D9" i="10"/>
  <c r="S9" i="8"/>
  <c r="D9" i="8"/>
  <c r="Q13" i="9"/>
  <c r="Q17" i="9"/>
  <c r="Q36" i="9"/>
  <c r="Q42" i="9"/>
  <c r="Q44" i="9"/>
  <c r="Q46" i="9"/>
  <c r="Q48" i="9"/>
  <c r="Q50" i="9"/>
  <c r="Q52" i="9"/>
  <c r="Q54" i="9"/>
  <c r="Q59" i="9"/>
  <c r="Q63" i="9"/>
  <c r="D9" i="9"/>
  <c r="Q15" i="9"/>
  <c r="Q19" i="9"/>
  <c r="D22" i="9"/>
  <c r="Q34" i="9"/>
  <c r="Q40" i="9"/>
  <c r="Q57" i="9"/>
  <c r="Q61" i="9"/>
  <c r="M24" i="2" l="1"/>
  <c r="T24" i="2"/>
  <c r="S19" i="2"/>
  <c r="L19" i="2"/>
  <c r="R13" i="2"/>
  <c r="C10" i="57"/>
  <c r="S57" i="17"/>
  <c r="S10" i="2" s="1"/>
  <c r="C10" i="56"/>
  <c r="J89" i="2"/>
  <c r="C9" i="56"/>
  <c r="J88" i="2"/>
  <c r="C8" i="56"/>
  <c r="J87" i="2"/>
  <c r="C7" i="56"/>
  <c r="J86" i="2"/>
  <c r="C6" i="56"/>
  <c r="J85" i="2"/>
  <c r="C3" i="56"/>
  <c r="J82" i="2"/>
  <c r="S57" i="21"/>
  <c r="S11" i="2" s="1"/>
  <c r="R33" i="47"/>
  <c r="R3" i="47"/>
  <c r="S3" i="47"/>
  <c r="F24" i="2" s="1"/>
  <c r="J67" i="2"/>
  <c r="K23" i="2"/>
  <c r="R23" i="2"/>
  <c r="Q23" i="2"/>
  <c r="J23" i="2"/>
  <c r="K22" i="2"/>
  <c r="J66" i="2"/>
  <c r="R22" i="2"/>
  <c r="Q22" i="2"/>
  <c r="J22" i="2"/>
  <c r="B9" i="42"/>
  <c r="R9" i="42" s="1"/>
  <c r="Q21" i="2"/>
  <c r="J21" i="2"/>
  <c r="L20" i="2"/>
  <c r="S20" i="2"/>
  <c r="J64" i="2"/>
  <c r="R20" i="2"/>
  <c r="K20" i="2"/>
  <c r="J20" i="2"/>
  <c r="Q20" i="2"/>
  <c r="J63" i="2"/>
  <c r="R19" i="2"/>
  <c r="K19" i="2"/>
  <c r="Q19" i="2"/>
  <c r="J19" i="2"/>
  <c r="K18" i="2"/>
  <c r="J62" i="2"/>
  <c r="R18" i="2"/>
  <c r="Q18" i="2"/>
  <c r="J18" i="2"/>
  <c r="S17" i="2"/>
  <c r="L17" i="2"/>
  <c r="J61" i="2"/>
  <c r="R17" i="2"/>
  <c r="K17" i="2"/>
  <c r="Q17" i="2"/>
  <c r="J17" i="2"/>
  <c r="R16" i="2"/>
  <c r="J60" i="2"/>
  <c r="R15" i="2"/>
  <c r="J59" i="2"/>
  <c r="R14" i="2"/>
  <c r="J58" i="2"/>
  <c r="B22" i="26"/>
  <c r="R22" i="26" s="1"/>
  <c r="J57" i="2"/>
  <c r="S9" i="23"/>
  <c r="Q12" i="2" s="1"/>
  <c r="R22" i="21"/>
  <c r="S22" i="21"/>
  <c r="C8" i="57" s="1"/>
  <c r="S9" i="21"/>
  <c r="Q11" i="2" s="1"/>
  <c r="R22" i="17"/>
  <c r="S22" i="17"/>
  <c r="C7" i="57" s="1"/>
  <c r="S9" i="17"/>
  <c r="Q10" i="2" s="1"/>
  <c r="S57" i="15"/>
  <c r="S9" i="2" s="1"/>
  <c r="R22" i="15"/>
  <c r="S22" i="15"/>
  <c r="C6" i="57" s="1"/>
  <c r="S9" i="15"/>
  <c r="Q9" i="2" s="1"/>
  <c r="S9" i="12"/>
  <c r="S57" i="13"/>
  <c r="S8" i="2" s="1"/>
  <c r="S22" i="13"/>
  <c r="C5" i="57" s="1"/>
  <c r="S9" i="13"/>
  <c r="Q8" i="2" s="1"/>
  <c r="S9" i="10"/>
  <c r="S57" i="11"/>
  <c r="S7" i="2" s="1"/>
  <c r="R22" i="11"/>
  <c r="R7" i="2"/>
  <c r="J51" i="2"/>
  <c r="S9" i="11"/>
  <c r="Q7" i="2" s="1"/>
  <c r="S57" i="9"/>
  <c r="S6" i="2" s="1"/>
  <c r="S22" i="9"/>
  <c r="S9" i="9"/>
  <c r="Q6" i="2" s="1"/>
  <c r="S22" i="23"/>
  <c r="C9" i="57" s="1"/>
  <c r="R74" i="46"/>
  <c r="R3" i="46"/>
  <c r="S3" i="46"/>
  <c r="R74" i="44"/>
  <c r="R3" i="44"/>
  <c r="S3" i="44"/>
  <c r="R33" i="41"/>
  <c r="R3" i="41"/>
  <c r="S3" i="41"/>
  <c r="F21" i="2" s="1"/>
  <c r="B57" i="42"/>
  <c r="R57" i="42" s="1"/>
  <c r="R74" i="40"/>
  <c r="R3" i="40"/>
  <c r="S3" i="40"/>
  <c r="B9" i="37"/>
  <c r="B25" i="37"/>
  <c r="R25" i="37" s="1"/>
  <c r="B18" i="37"/>
  <c r="R18" i="37" s="1"/>
  <c r="R74" i="38"/>
  <c r="R3" i="38"/>
  <c r="S3" i="38"/>
  <c r="R74" i="36"/>
  <c r="R3" i="36"/>
  <c r="S3" i="36"/>
  <c r="B9" i="35"/>
  <c r="B25" i="35"/>
  <c r="R25" i="35" s="1"/>
  <c r="R74" i="34"/>
  <c r="R3" i="34"/>
  <c r="S3" i="34"/>
  <c r="B22" i="32"/>
  <c r="R22" i="32" s="1"/>
  <c r="B57" i="32"/>
  <c r="R57" i="32" s="1"/>
  <c r="B74" i="32"/>
  <c r="R9" i="32"/>
  <c r="R33" i="31"/>
  <c r="R3" i="31"/>
  <c r="S3" i="31"/>
  <c r="F16" i="2" s="1"/>
  <c r="R74" i="30"/>
  <c r="R3" i="30"/>
  <c r="S3" i="30"/>
  <c r="T15" i="2" s="1"/>
  <c r="R33" i="29"/>
  <c r="R3" i="29"/>
  <c r="S3" i="29"/>
  <c r="R74" i="28"/>
  <c r="R3" i="28"/>
  <c r="S3" i="28"/>
  <c r="T14" i="2" s="1"/>
  <c r="R33" i="27"/>
  <c r="R3" i="27"/>
  <c r="S3" i="27"/>
  <c r="R9" i="26"/>
  <c r="B57" i="26"/>
  <c r="R57" i="26" s="1"/>
  <c r="R9" i="25"/>
  <c r="B18" i="25"/>
  <c r="R18" i="25" s="1"/>
  <c r="B25" i="25"/>
  <c r="R25" i="25" s="1"/>
  <c r="S57" i="23"/>
  <c r="S12" i="2" s="1"/>
  <c r="E9" i="23"/>
  <c r="R33" i="22"/>
  <c r="R3" i="22"/>
  <c r="S3" i="22"/>
  <c r="B33" i="22"/>
  <c r="R57" i="21"/>
  <c r="B74" i="21"/>
  <c r="R9" i="21"/>
  <c r="R33" i="20"/>
  <c r="R3" i="20"/>
  <c r="S3" i="20"/>
  <c r="B33" i="20"/>
  <c r="R57" i="17"/>
  <c r="B74" i="17"/>
  <c r="R9" i="17"/>
  <c r="B33" i="16"/>
  <c r="R9" i="16"/>
  <c r="R57" i="15"/>
  <c r="B74" i="15"/>
  <c r="R9" i="15"/>
  <c r="B33" i="14"/>
  <c r="R9" i="14"/>
  <c r="E22" i="13"/>
  <c r="E9" i="13"/>
  <c r="B33" i="12"/>
  <c r="R9" i="12"/>
  <c r="R57" i="11"/>
  <c r="B74" i="11"/>
  <c r="R9" i="11"/>
  <c r="E9" i="10"/>
  <c r="B9" i="10"/>
  <c r="E9" i="8"/>
  <c r="B9" i="8" s="1"/>
  <c r="E22" i="9"/>
  <c r="E9" i="9"/>
  <c r="N60" i="2"/>
  <c r="O60" i="2"/>
  <c r="M60" i="2"/>
  <c r="L60" i="2"/>
  <c r="K60" i="2"/>
  <c r="L16" i="2"/>
  <c r="K16" i="2"/>
  <c r="J16" i="2"/>
  <c r="E16" i="2"/>
  <c r="D16" i="2"/>
  <c r="C16" i="2"/>
  <c r="C15" i="2"/>
  <c r="B22" i="13" l="1"/>
  <c r="R22" i="13" s="1"/>
  <c r="R6" i="2"/>
  <c r="C3" i="57"/>
  <c r="C5" i="56"/>
  <c r="J84" i="2"/>
  <c r="C4" i="56"/>
  <c r="J83" i="2"/>
  <c r="T23" i="2"/>
  <c r="M23" i="2"/>
  <c r="T22" i="2"/>
  <c r="M22" i="2"/>
  <c r="S3" i="42"/>
  <c r="M21" i="2" s="1"/>
  <c r="T20" i="2"/>
  <c r="M20" i="2"/>
  <c r="M19" i="2"/>
  <c r="T19" i="2"/>
  <c r="T18" i="2"/>
  <c r="M18" i="2"/>
  <c r="M17" i="2"/>
  <c r="T17" i="2"/>
  <c r="S3" i="26"/>
  <c r="T13" i="2" s="1"/>
  <c r="S3" i="25"/>
  <c r="R11" i="2"/>
  <c r="J55" i="2"/>
  <c r="R10" i="2"/>
  <c r="J54" i="2"/>
  <c r="R9" i="2"/>
  <c r="J53" i="2"/>
  <c r="B9" i="13"/>
  <c r="R9" i="13" s="1"/>
  <c r="R8" i="2"/>
  <c r="J52" i="2"/>
  <c r="J50" i="2"/>
  <c r="B22" i="9"/>
  <c r="R22" i="9" s="1"/>
  <c r="B9" i="9"/>
  <c r="S5" i="2"/>
  <c r="S26" i="2" s="1"/>
  <c r="Q5" i="2"/>
  <c r="Q26" i="2" s="1"/>
  <c r="R12" i="2"/>
  <c r="J56" i="2"/>
  <c r="B74" i="42"/>
  <c r="R74" i="42"/>
  <c r="R3" i="42"/>
  <c r="B33" i="37"/>
  <c r="R9" i="37"/>
  <c r="B33" i="35"/>
  <c r="R9" i="35"/>
  <c r="R74" i="32"/>
  <c r="R3" i="32"/>
  <c r="S3" i="32"/>
  <c r="T16" i="2" s="1"/>
  <c r="B74" i="26"/>
  <c r="R74" i="26"/>
  <c r="R3" i="26"/>
  <c r="B33" i="25"/>
  <c r="R33" i="25"/>
  <c r="R3" i="25"/>
  <c r="B57" i="23"/>
  <c r="R57" i="23" s="1"/>
  <c r="B22" i="23"/>
  <c r="R22" i="23" s="1"/>
  <c r="B9" i="23"/>
  <c r="R74" i="21"/>
  <c r="R3" i="21"/>
  <c r="S3" i="21"/>
  <c r="T11" i="2" s="1"/>
  <c r="R74" i="17"/>
  <c r="R3" i="17"/>
  <c r="S3" i="17"/>
  <c r="T10" i="2" s="1"/>
  <c r="R33" i="16"/>
  <c r="R3" i="16"/>
  <c r="S3" i="16"/>
  <c r="R74" i="15"/>
  <c r="R3" i="15"/>
  <c r="S3" i="15"/>
  <c r="T9" i="2" s="1"/>
  <c r="R33" i="14"/>
  <c r="R3" i="14"/>
  <c r="S3" i="14"/>
  <c r="B57" i="13"/>
  <c r="R57" i="13" s="1"/>
  <c r="R33" i="12"/>
  <c r="R3" i="12"/>
  <c r="S3" i="12"/>
  <c r="R74" i="11"/>
  <c r="R3" i="11"/>
  <c r="S3" i="11"/>
  <c r="T7" i="2" s="1"/>
  <c r="R9" i="10"/>
  <c r="B18" i="10"/>
  <c r="R18" i="10" s="1"/>
  <c r="B25" i="10"/>
  <c r="R25" i="10" s="1"/>
  <c r="S3" i="10" s="1"/>
  <c r="F7" i="2" s="1"/>
  <c r="R9" i="8"/>
  <c r="B18" i="8"/>
  <c r="R18" i="8" s="1"/>
  <c r="B25" i="8"/>
  <c r="R25" i="8" s="1"/>
  <c r="R9" i="9"/>
  <c r="B57" i="9"/>
  <c r="R57" i="9" s="1"/>
  <c r="O50" i="2"/>
  <c r="O58" i="2"/>
  <c r="O59" i="2"/>
  <c r="O49" i="2"/>
  <c r="O53" i="2"/>
  <c r="O57" i="2"/>
  <c r="O52" i="2"/>
  <c r="O56" i="2"/>
  <c r="N56" i="2"/>
  <c r="N51" i="2"/>
  <c r="F15" i="2"/>
  <c r="E15" i="2"/>
  <c r="D15" i="2"/>
  <c r="E6" i="2"/>
  <c r="D6" i="2"/>
  <c r="C6" i="2"/>
  <c r="F11" i="2"/>
  <c r="E11" i="2"/>
  <c r="D11" i="2"/>
  <c r="C11" i="2"/>
  <c r="E5" i="2"/>
  <c r="D5" i="2"/>
  <c r="C5" i="2"/>
  <c r="F8" i="2"/>
  <c r="E8" i="2"/>
  <c r="D8" i="2"/>
  <c r="C8" i="2"/>
  <c r="F10" i="2"/>
  <c r="E10" i="2"/>
  <c r="D10" i="2"/>
  <c r="C10" i="2"/>
  <c r="E7" i="2"/>
  <c r="D7" i="2"/>
  <c r="C7" i="2"/>
  <c r="F14" i="2"/>
  <c r="E14" i="2"/>
  <c r="D14" i="2"/>
  <c r="C14" i="2"/>
  <c r="T21" i="2" l="1"/>
  <c r="S3" i="13"/>
  <c r="T8" i="2" s="1"/>
  <c r="S3" i="9"/>
  <c r="S3" i="8"/>
  <c r="F6" i="2" s="1"/>
  <c r="R5" i="2"/>
  <c r="R26" i="2" s="1"/>
  <c r="J49" i="2"/>
  <c r="R3" i="37"/>
  <c r="R33" i="37"/>
  <c r="S3" i="37"/>
  <c r="F19" i="2" s="1"/>
  <c r="R3" i="35"/>
  <c r="R33" i="35"/>
  <c r="S3" i="35"/>
  <c r="F18" i="2" s="1"/>
  <c r="M16" i="2"/>
  <c r="B74" i="23"/>
  <c r="R9" i="23"/>
  <c r="B74" i="13"/>
  <c r="R74" i="13"/>
  <c r="R3" i="13"/>
  <c r="B33" i="10"/>
  <c r="R33" i="10"/>
  <c r="R3" i="10"/>
  <c r="R33" i="8"/>
  <c r="R3" i="8"/>
  <c r="B33" i="8"/>
  <c r="R74" i="9"/>
  <c r="R3" i="9"/>
  <c r="B74" i="9"/>
  <c r="N59" i="2"/>
  <c r="N49" i="2"/>
  <c r="N54" i="2"/>
  <c r="N53" i="2"/>
  <c r="N57" i="2"/>
  <c r="N52" i="2"/>
  <c r="N55" i="2"/>
  <c r="N58" i="2"/>
  <c r="N50" i="2"/>
  <c r="M6" i="2" l="1"/>
  <c r="T6" i="2"/>
  <c r="F5" i="2"/>
  <c r="R74" i="23"/>
  <c r="R3" i="23"/>
  <c r="S3" i="23"/>
  <c r="L15" i="2"/>
  <c r="J15" i="2"/>
  <c r="L6" i="2"/>
  <c r="J6" i="2"/>
  <c r="L5" i="2"/>
  <c r="K5" i="2"/>
  <c r="J5" i="2"/>
  <c r="L14" i="2"/>
  <c r="J14" i="2"/>
  <c r="M13" i="2"/>
  <c r="L13" i="2"/>
  <c r="K13" i="2"/>
  <c r="J13" i="2"/>
  <c r="M10" i="2"/>
  <c r="L10" i="2"/>
  <c r="K10" i="2"/>
  <c r="J10" i="2"/>
  <c r="L11" i="2"/>
  <c r="J11" i="2"/>
  <c r="M9" i="2"/>
  <c r="L9" i="2"/>
  <c r="K9" i="2"/>
  <c r="J9" i="2"/>
  <c r="M8" i="2"/>
  <c r="L8" i="2"/>
  <c r="K8" i="2"/>
  <c r="J8" i="2"/>
  <c r="L12" i="2"/>
  <c r="J12" i="2"/>
  <c r="M7" i="2"/>
  <c r="L7" i="2"/>
  <c r="K7" i="2"/>
  <c r="J7" i="2"/>
  <c r="C12" i="2"/>
  <c r="D12" i="2"/>
  <c r="E12" i="2"/>
  <c r="F12" i="2"/>
  <c r="E13" i="2"/>
  <c r="D13" i="2"/>
  <c r="C13" i="2"/>
  <c r="E9" i="2"/>
  <c r="D9" i="2"/>
  <c r="F13" i="2"/>
  <c r="L26" i="2" l="1"/>
  <c r="J26" i="2"/>
  <c r="D26" i="2"/>
  <c r="E26" i="2"/>
  <c r="T12" i="2"/>
  <c r="M12" i="2"/>
  <c r="T5" i="2"/>
  <c r="T26" i="2" s="1"/>
  <c r="C9" i="2"/>
  <c r="C26" i="2" s="1"/>
  <c r="M5" i="2" l="1"/>
  <c r="K11" i="2"/>
  <c r="K15" i="2" l="1"/>
  <c r="K12" i="2"/>
  <c r="K14" i="2"/>
  <c r="K6" i="2"/>
  <c r="F9" i="2"/>
  <c r="F26" i="2" s="1"/>
  <c r="K26" i="2" l="1"/>
  <c r="M15" i="2"/>
  <c r="M14" i="2"/>
  <c r="M11" i="2" l="1"/>
  <c r="M26" i="2" s="1"/>
</calcChain>
</file>

<file path=xl/sharedStrings.xml><?xml version="1.0" encoding="utf-8"?>
<sst xmlns="http://schemas.openxmlformats.org/spreadsheetml/2006/main" count="5844" uniqueCount="364">
  <si>
    <t>SITE</t>
  </si>
  <si>
    <t>GEBOUW</t>
  </si>
  <si>
    <t>mobiliteit</t>
  </si>
  <si>
    <t>vervuiling</t>
  </si>
  <si>
    <t>ecologie</t>
  </si>
  <si>
    <t>SCORE SITE</t>
  </si>
  <si>
    <t>water</t>
  </si>
  <si>
    <t>energie</t>
  </si>
  <si>
    <t>gezondh/comf</t>
  </si>
  <si>
    <t>SCORE GEBOUW</t>
  </si>
  <si>
    <t>versie 19/02/14</t>
  </si>
  <si>
    <t>QUICKSCAN DUURZAAMHEIDSASPECTEN PATRIMONIUM Site</t>
  </si>
  <si>
    <t>TOTAALSCORE/100</t>
  </si>
  <si>
    <t>HOOFDCRITERIA</t>
  </si>
  <si>
    <t>WEGING</t>
  </si>
  <si>
    <t>SUBCRITERIA</t>
  </si>
  <si>
    <t>SCORE</t>
  </si>
  <si>
    <t>++</t>
  </si>
  <si>
    <t>+</t>
  </si>
  <si>
    <t>+/-</t>
  </si>
  <si>
    <t>-</t>
  </si>
  <si>
    <t>--</t>
  </si>
  <si>
    <t>SCORE PER HOOFDCRITERIA</t>
  </si>
  <si>
    <t>COMMENTAAR VAN AUDITOR</t>
  </si>
  <si>
    <t xml:space="preserve">Mobiliteit </t>
  </si>
  <si>
    <t>Voorzieningen voor fietsers, aantal.</t>
  </si>
  <si>
    <t>Voldoende fietsenrekken</t>
  </si>
  <si>
    <t>Onvoldoende fietsenrekken</t>
  </si>
  <si>
    <t>BREEAM-IN USE TRA030001</t>
  </si>
  <si>
    <t>Voorzieningen voor fietsers, uitrusting.</t>
  </si>
  <si>
    <t xml:space="preserve">Goed uitgeruste overdekte fietsenstallingen,type beugels ok, verlichting ok, </t>
  </si>
  <si>
    <t>Uitrusting fietsenstallingen ontoereikend. Niet overdekt, geen goed type beugels, geen verlichting, enz.</t>
  </si>
  <si>
    <t>Afstand tot  halte openbaar vervoer, minimale frequentie 2 per uur.</t>
  </si>
  <si>
    <t xml:space="preserve">Afstand tot halte openbaar vervoer &lt; 500 m </t>
  </si>
  <si>
    <t>Afstand tot halte openbaar vervoer &gt; 500m &lt; 3 km</t>
  </si>
  <si>
    <t>Afstand tot halte openbaar vervoer &gt; 3 km</t>
  </si>
  <si>
    <t>Belbus wordt niet meegeteld.</t>
  </si>
  <si>
    <t>BREEAM-IN USE TRA030002</t>
  </si>
  <si>
    <t>Veilige routes voor fietsers en voetgangers op de site. Criteria is niet van toepassing indien gebouw directe toegang heeft van op de openbare weg.</t>
  </si>
  <si>
    <t xml:space="preserve">Autoverkeer verloopt gescheiden van fiets/voetgangersverkeer. Specifieke voorzieningen voor leveringen, gescheiden van fietsroutes en voetpaden. </t>
  </si>
  <si>
    <t xml:space="preserve">Autoverkeer verloopt gescheiden van fiets/voetgangersverkeer. </t>
  </si>
  <si>
    <t>Geen afzonderlijke fietspaden of voetpaden op de site</t>
  </si>
  <si>
    <t>BREEAM-IN USE TRA03004</t>
  </si>
  <si>
    <t xml:space="preserve">Vervuiling </t>
  </si>
  <si>
    <t>Afval  sorteren.</t>
  </si>
  <si>
    <t>Duidelijk gemarkeerde centrale inzamelingsvoorziening, overdekt,  groot genoeg, goed bereikbaar voor de gebruiker en voor de ophaaldienst.</t>
  </si>
  <si>
    <t>Aparte ruimte geschikt voor het stockeren en het sorteren van afval.</t>
  </si>
  <si>
    <t>Tekort aan geschikte ruimte  waardoor stockeren en sorteren van afval niet optimaal kan verlopen.</t>
  </si>
  <si>
    <t>RICHTLIJNEN LEEFMILIEU</t>
  </si>
  <si>
    <t>Regenwater gescheiden afvoeren.</t>
  </si>
  <si>
    <t>Regenwater is volledig afgekoppeld. Er is geen regenwater dat wordt vermengd met de vuilwaterafvoer.</t>
  </si>
  <si>
    <t>Regenwater is gedeeltelijk afgekoppeld. Een deel van het regenwater wordt gemengd afgevoerd met de vuilwaterafvoer.</t>
  </si>
  <si>
    <t>Het regenwater is niet afgekoppeld van het afvalwater, vuilwaterafvoer gemengd.</t>
  </si>
  <si>
    <t>Eigen waterzuivering + buffering op terrein + overloop naar riolering regenwater en gezuiverd afvalwater komen wel bijeen.</t>
  </si>
  <si>
    <t>Geen oppervlaktewater verontreinigen.  Dit criteria is enkel van toepassing indien de site zelf moet instaan voor de zuivering van het afvalwater. Indien de vuilwaterafvoer is aangesloten op de openbare riolering, dan is dit criteria niet van toepassing.</t>
  </si>
  <si>
    <t>nvt</t>
  </si>
  <si>
    <t>Laboanalyses gezuiverd afvalwater van de site voldoen aan de gestelde criteria.</t>
  </si>
  <si>
    <t>Laboanalyses voldoen gedeeltelijk aan de gestelde criteria.</t>
  </si>
  <si>
    <t>Laboanalyses voldoen niet aan de gestelde criteria.</t>
  </si>
  <si>
    <t>BREEAM-IN USE POL07008</t>
  </si>
  <si>
    <t xml:space="preserve">Landgebruik en ecologie </t>
  </si>
  <si>
    <t>Inrichting van het terrein, buitenaanleg.</t>
  </si>
  <si>
    <t xml:space="preserve">Keuze aanplantingen site in overleg met landschapsarchitect/ecoloog bvb Dennis Wauters DIN </t>
  </si>
  <si>
    <t>Belangrijk aandeel groen op de site, nieuwe aanplantingen via gewoon tuinonderhoud.</t>
  </si>
  <si>
    <t>Vrijwel geen groenaanplantingen op de site.</t>
  </si>
  <si>
    <t>BREEAM-IN USE LUE09001</t>
  </si>
  <si>
    <t>Opmaken van een groenbeheerplan. Dit criteria is enkel van toepassing in het geval er een belangrijke groenoppervlakte op de site aanwezig is.</t>
  </si>
  <si>
    <t>Er is een groenbeheerplan opgemaakt voor de site.</t>
  </si>
  <si>
    <t>Er is geen groenbeheerplan opgemaakt voor de site.</t>
  </si>
  <si>
    <t>BREEAM-IN USE LUE09004</t>
  </si>
  <si>
    <t>Ondersteunen van biodiversiteit,voorzieningen voor dieren.</t>
  </si>
  <si>
    <t>Op de site zijn meerdere voorzieningen zoals vleermuiskasten, vogelkasten, bijenkasten, …</t>
  </si>
  <si>
    <t xml:space="preserve">Geen specifieke voorzieningen ter ondersteuning van de biodiversiteit. </t>
  </si>
  <si>
    <t>BREEAM-IN USE LUE 09003</t>
  </si>
  <si>
    <t>versie 05/03/14</t>
  </si>
  <si>
    <t>QUICKSCAN DUURZAAMHEIDSASPECTEN PATRIMONIUM Gebouw</t>
  </si>
  <si>
    <t>FOTO</t>
  </si>
  <si>
    <t>Water</t>
  </si>
  <si>
    <t xml:space="preserve">Gebruik van WC met waterbesparend spoelsysteem zoals een dubbele drukknop
</t>
  </si>
  <si>
    <t>Alle toiletten zijn voorzien van waterbesparende spoelsystemen.</t>
  </si>
  <si>
    <t>De veelgebruikte toiletten zijn voorzien van waterbesparend spoelsysteem.</t>
  </si>
  <si>
    <t>Toiletten zijn nog niet uitgerust met een waterbesparende spoelsystemen.</t>
  </si>
  <si>
    <t>BREEAM-IN USE Wat 050004</t>
  </si>
  <si>
    <t xml:space="preserve">Gebruik van waterbesparende kranen aan wastafels, kranen sluiten automatisch. Dit criteria is niet van toepassing bij wooneenheden zoals bvb conciergewoning.
</t>
  </si>
  <si>
    <t>Alle kranen aan wastafels zijn  waterbesparend</t>
  </si>
  <si>
    <t>De veelgebruikte wastafels hebben een waterbesparende kraan</t>
  </si>
  <si>
    <t>Nergens werden waterbesparende kranen geïnstalleerd</t>
  </si>
  <si>
    <t>BREEAM-IN USE Wat 050007</t>
  </si>
  <si>
    <t>Gebruik van douchekraanwerk met laag waterverbruik,  ouderdom installatie als criterium.</t>
  </si>
  <si>
    <t>Douchekraanwerk
Bouwjaar of renovatiejaar &gt;
2000</t>
  </si>
  <si>
    <t>Verouderd douchekraanwerk</t>
  </si>
  <si>
    <t>BREEAM-IN USE Wat 050008</t>
  </si>
  <si>
    <t>Inzamelen en gebruiken van regenwater</t>
  </si>
  <si>
    <t>Ingezamelde regenwater wordt gebruikt voor doorspoelen toiletten, autowassen, buitenonderhoud, irrigatie,…</t>
  </si>
  <si>
    <t>Ingezamelde regenwater wordt gebruikt voor doorspoelen toiletten.</t>
  </si>
  <si>
    <t>Geen inzameling van regenwater.</t>
  </si>
  <si>
    <t>BREEAM-IN USE Wat 050011</t>
  </si>
  <si>
    <t xml:space="preserve">Bemeten van het waterverbruik.
Watermeter voor installatie brandweer buiten beschouwing te laten.
</t>
  </si>
  <si>
    <t xml:space="preserve">Het gebouw heeft meer dan één watermeter. Verbruik wordt gemeten per belangrijke verbruikersgroep. </t>
  </si>
  <si>
    <t>Waterverbruik wordt gemeten op nivo van het gebouw, gebouw heeft eigen watermeter.</t>
  </si>
  <si>
    <t>Waterverbruik wordt gemeten op nivo van de site, geen gegevens bekend voor het gebouw.</t>
  </si>
  <si>
    <t>BREEAM-IN USE  Wat050002</t>
  </si>
  <si>
    <t>Opsporen van waterlekken.</t>
  </si>
  <si>
    <t>Automatisch lekdetectiesysteem.</t>
  </si>
  <si>
    <t>Waterlekopsporing via maandelijks opvolgen van waterverbruiken</t>
  </si>
  <si>
    <t>Waterverbruik wordt niet maandelijks opgevolgd, enkel jaarlijks verbruik gekend.</t>
  </si>
  <si>
    <t>BREEAM-IN USE Wat 050014</t>
  </si>
  <si>
    <t>Energie</t>
  </si>
  <si>
    <t>Isoleren van het dak.  (of zoldervloer in het geval de zolder niet wordt verwarmd)</t>
  </si>
  <si>
    <t>Dakisolatie aanwezig, bouwjaar of renovatiejaar &gt;  2000.</t>
  </si>
  <si>
    <t>Dakisolatie beperkt aanwezig,
1970 &lt; bouwjaar of renovatiejaar &lt; 2000.</t>
  </si>
  <si>
    <t>Dak nog overwegend niet geïsoleerd,
 bouwjaar of renovatiejaar &lt; 1970</t>
  </si>
  <si>
    <t>AUDITLIJST EPC Publieke gebouwen</t>
  </si>
  <si>
    <t>Isoleren van de buitenmuren.</t>
  </si>
  <si>
    <t>Buitenmuren zijn geisoleerd,
 bouwjaar of renovatiejaar &gt; 2000.</t>
  </si>
  <si>
    <t>Buitenmuren zijn beperkt geîsoleerd,
1970 &lt; bouwjaar of renovatiejaar &lt; 2000.</t>
  </si>
  <si>
    <t xml:space="preserve">Geen muurisolatie aanwezig,
bouwjaar of renovatiejaar &lt; 1970 </t>
  </si>
  <si>
    <t>AUDITLIJST EPC Protocol residentiële gebouwen</t>
  </si>
  <si>
    <t>Gebruik van isolerende beglazing</t>
  </si>
  <si>
    <t>Alle ramen zijn voorzien van dubbel glas,
bouwjaar of renovatiejaar &gt; 2000</t>
  </si>
  <si>
    <t>De meeste ramen zijn voorzien van dubbel glas, bouwjaar of renovatiejaar &lt; 2000</t>
  </si>
  <si>
    <t>Er is nog overwegend enkel glas aanwezig.</t>
  </si>
  <si>
    <t>Plaatsen van zonnewering. Als belangrijk glasaandeel in gevel zongericht is, dan zonnewering  voorzien om oververhitting te voorkomen.</t>
  </si>
  <si>
    <t>Goed  systeem van zonwering voorkomt oververhitting.</t>
  </si>
  <si>
    <t>De meeste zongerichte ramen zijn voorzien van zonwering.</t>
  </si>
  <si>
    <t>Probleem van oververhitting veroorzaakt door zonnetoetreding, geen zonnewering aanwezig.</t>
  </si>
  <si>
    <t>Aandacht voor een luchtdichte gebouwschil</t>
  </si>
  <si>
    <t>Gebouwschil zeer luchtdicht, ramen, deuren en poorten sluiten zeer goed af.</t>
  </si>
  <si>
    <t>Gebouwschil normaal luchtdicht.</t>
  </si>
  <si>
    <t>Belangrijke luchtlekken via gebouwschil, kieren en spleten, verouderd schrijnwerk.</t>
  </si>
  <si>
    <t>Reductie van CO2 door het  vernieuwen van de cv-ketel. Jaartal ketel door MAP terug te vinden in de keuringskalender.</t>
  </si>
  <si>
    <t>CV-ketel jonger dan 15 jaar.</t>
  </si>
  <si>
    <t>CV-ketel ouder dan 15 jaar.</t>
  </si>
  <si>
    <t xml:space="preserve">Reductie van CO2 door gebruik te maken van hernieuwbare energie bvb  zonneboiler, PV-panelen, warmtepomp, ... </t>
  </si>
  <si>
    <t>Belangrijke productie aan groene energie.</t>
  </si>
  <si>
    <t>Er wordt groene energie  geproduceerd, hoeveelheid eerder beperkt.</t>
  </si>
  <si>
    <t>Geen productie van groene energie, andere dan zonneboiler.</t>
  </si>
  <si>
    <t>Juiste temperatuurinstelling lokalen.</t>
  </si>
  <si>
    <t>Optimale regeling temperaturen per lokaal Door middel van een centraal gebouwbeheersysteem wordt de temperatuurafstelling goed opgevolgd.</t>
  </si>
  <si>
    <t>Per lokaal kan de temperatuur worden ingesteld. (bvb door thermostatische kranen op de radiatoren)</t>
  </si>
  <si>
    <t>Temperatuur in de lokalen niet goed per lokaal te regelen.</t>
  </si>
  <si>
    <t>Geen koelgroepen inzetten.</t>
  </si>
  <si>
    <t>Geen koelgroepen in het gebouw.</t>
  </si>
  <si>
    <t>Beperkte koelgroep, bvb enkel voor de koeling van de serverruimte.</t>
  </si>
  <si>
    <t>Koelgroepen in het gebouw.</t>
  </si>
  <si>
    <t xml:space="preserve">AUDITLIJST EPC Publieke gebouwen </t>
  </si>
  <si>
    <t xml:space="preserve">Energiezuinig ventileren.
</t>
  </si>
  <si>
    <t>Ventilatiesysteem type D met warmterecup. De afgezogen lucht geeft via warmtewisselaar zijn warmte door aan de ingeblazen lucht.</t>
  </si>
  <si>
    <t>Ventilator zorgt voor het afzuigen van de vervuilde lucht van de sanitairen, keukens, …</t>
  </si>
  <si>
    <t>Geen gebruik van ventilatoren. Verluchting via openen van ramen, opening in muur, …</t>
  </si>
  <si>
    <t>Beperken van de leidinglengtes van het sanitair warm water. Criteria niet van toepassing indien er geen sanitair warm water is in het gebouw.</t>
  </si>
  <si>
    <t xml:space="preserve">Productie van het  warme water dicht bij de verbruikers. </t>
  </si>
  <si>
    <t>Productie van het warme water ver van de verbruikers.</t>
  </si>
  <si>
    <t>Produceren van sanitair warm water gescheiden van CV. Indien bij een woning een combiketel is geplaatst, dan mag dit worden gelijkgesteld met een afzonderlijke boiler, omdat voor een woning de combiketel een verantwoorde keuze is. Criteria niet van toepassing indien er geen sanitair warm water is in  het gebouw.</t>
  </si>
  <si>
    <t xml:space="preserve">Productie warm water voor sanitair en keuken los van de cv  (afzonderlijke boiler) </t>
  </si>
  <si>
    <t>Er zijn zowel combi-ketels als afzonderlijke boilers.</t>
  </si>
  <si>
    <t>CV-ketel is een combi-model. Zorgt zowel voor het warm water van de verwarming als het warm water voor het sanitair en keuken.</t>
  </si>
  <si>
    <t>Gebruik van zuinige lampen.</t>
  </si>
  <si>
    <t>Uiterst performante verlichting, gebruik van LED-verlichting, neonlampen t 14 …</t>
  </si>
  <si>
    <t xml:space="preserve">Het merendeel van de lampen  zijn van het energiezuinige type, vb spaarlampen, neonlampen met electronische balast. </t>
  </si>
  <si>
    <t>Verwaarloosbaar aandeel lampen van het energiezuinige type.</t>
  </si>
  <si>
    <t>Gebruik van automatische lichtregelingen. Dit criteria is niet van toepassing bij wooneenheden zoals bvb conciergewoning.</t>
  </si>
  <si>
    <t>Optimaal gebruik van automatische lichtregelingen.</t>
  </si>
  <si>
    <t xml:space="preserve">In het gebouw wordt voor een deel automatische lichtregeling toegepast, bvb  aangestuurd door een klok, bewegingsdetectie, enz. </t>
  </si>
  <si>
    <t>Verlichting aan/uit, manueel, voor het volledige gebouw.</t>
  </si>
  <si>
    <t>Bemeten van het  electriciteitsverbruik.</t>
  </si>
  <si>
    <t xml:space="preserve">Het gebouw heeft meerdere electriciteitsmeters en/of submeters </t>
  </si>
  <si>
    <t>Electriciteitsverbuik wordt gemeten voor het volledige gebouw, gebouw heeft eigen electriciteitsmeter.</t>
  </si>
  <si>
    <t>Electriciteitsverbruik wordt gemeten over een geheel van gebouwen, gebouw heeft geen eigen electriciteitsmeter.</t>
  </si>
  <si>
    <t xml:space="preserve">Meten gasverbruik.
Indien maar één gasketel in het gebouw aanwezig is, en één meter aanwezig is voor het gehele gebouw, dan komt dit overeen met een gebouw met meerdere gasmeters, per ketel een afzonderlijke meter. </t>
  </si>
  <si>
    <t>Het gebouw heeft meerdere gasmeters, per ketel een afzonderlijke meter.</t>
  </si>
  <si>
    <t>Gasverbruik wordt gemeten voor het volledige gebouw, gebouw met meerdere ketels.</t>
  </si>
  <si>
    <t>Gasverbruik wordt gemeten over een geheel van meerdere gebouwen, gebouw heeft geen eigen gasmeter.</t>
  </si>
  <si>
    <t>Resultaat van EPC .
Dir criteria is niet van toepassing indien geen EPC werd opgemaakt.</t>
  </si>
  <si>
    <t>Kleurenbalk groen</t>
  </si>
  <si>
    <t>Kleurenbalk  oranje</t>
  </si>
  <si>
    <t>Kleurenbalk rood</t>
  </si>
  <si>
    <t xml:space="preserve">Gezondheid en comfort </t>
  </si>
  <si>
    <t>Daglichttoetreding, visueel comfort</t>
  </si>
  <si>
    <t>Het vele daglicht in de belangrijkste verblijfruimtes wordt als aangenaam ervaren.</t>
  </si>
  <si>
    <t>Hoeveelheid daglicht in de verblijfsruimtes wordt als gemiddeld ervaren.</t>
  </si>
  <si>
    <t>Er zijn ruimtes waar het tekort aan daglicht als storend wordt ervaren.</t>
  </si>
  <si>
    <t xml:space="preserve">BREEAM-IN USE NL  HEA 029A </t>
  </si>
  <si>
    <t>Tevredenheid temperatuur tijdens de zomer.</t>
  </si>
  <si>
    <t>Gebruikers zijn zeer tevreden over de    temperaturen in het gebouw, zomersituatie.</t>
  </si>
  <si>
    <t>Gebruikers zijn gemiddeld tevreden over de  temperaturen in het gebouw, zomersituatie.</t>
  </si>
  <si>
    <t>Gebruikers zijn niet tevreden over de  temperaturen in het gebouw, zomersituatie.</t>
  </si>
  <si>
    <t xml:space="preserve">BREEAM-IN USE NL  HEA 007A </t>
  </si>
  <si>
    <t>Tevredenheid temperatuur tijdens de winter.</t>
  </si>
  <si>
    <t>Gebruikers zijn zeer tevreden over de    temperaturen in het gebouw, wintersituatie.</t>
  </si>
  <si>
    <t>Gebruikers zijn gemiddeld tevreden over de temperaturen in het gebouw, wintersituatie.</t>
  </si>
  <si>
    <t>Gebruikers zijn niet tevreden over de  temperaturen in het gebouw, wintersituatie.</t>
  </si>
  <si>
    <t>Tevredenheid luchtkwaliteit binnen</t>
  </si>
  <si>
    <t>Gebruikers gebouw zijn zeer tevreden over de luchtkwaliteit binnen het gebouw, zeer goed ventilatiesysteem.</t>
  </si>
  <si>
    <t>Alle ruimtes worden ervaren als 'normaal' geventileerd.  Er zijn geen klachten rond ventilatie.</t>
  </si>
  <si>
    <t>Sommige ruimtes worden ervaren als te weinig geventileerd.</t>
  </si>
  <si>
    <t xml:space="preserve">BREEAM-IN USE NL  HEA 004A </t>
  </si>
  <si>
    <t>Ervaring akoestiek binnenomgeving</t>
  </si>
  <si>
    <t>Er zijn geen klachten omtrent de interne akoestische omstandigheden.</t>
  </si>
  <si>
    <t>Er zijn klachten omtrent de interne akoestische omstandigheden.</t>
  </si>
  <si>
    <t>Terreinaanleg door architectenbureau, exoten zoals lavendel.</t>
  </si>
  <si>
    <t>Dakisolatie</t>
  </si>
  <si>
    <t>Muurisolatie</t>
  </si>
  <si>
    <t>Isolerend glas</t>
  </si>
  <si>
    <t>Ouderdom ketel</t>
  </si>
  <si>
    <t>Score energie</t>
  </si>
  <si>
    <t>uitstekend</t>
  </si>
  <si>
    <t>goed</t>
  </si>
  <si>
    <t>aanvaardbaar</t>
  </si>
  <si>
    <t>minder goed</t>
  </si>
  <si>
    <t>slecht</t>
  </si>
  <si>
    <t>niet van toepassing</t>
  </si>
  <si>
    <t>EPC</t>
  </si>
  <si>
    <t>voor het tegen gaan van verstoppingen</t>
  </si>
  <si>
    <t xml:space="preserve">opvolging zou meer moeten gebeuren maar omwille van tijdsgebrek is dit niet van toepassing </t>
  </si>
  <si>
    <t>zonnewering is aan binnenkant geplaatst (!) en moet voor efectief te zijn aan de buitenkant geplaatst worden.</t>
  </si>
  <si>
    <t>In de zomer kan de luchtgroep opgezet worden voor koel lucht maar is volledig buiten werking omwille van de trek</t>
  </si>
  <si>
    <t>afzonderlijk kleine elktrische boilers aanwezig omwille van de te grootte afstanden.</t>
  </si>
  <si>
    <t>relighting is lopende</t>
  </si>
  <si>
    <t>te warm in de bibliotheek</t>
  </si>
  <si>
    <t>moet nog worden afgeleverd !</t>
  </si>
  <si>
    <t>Moet nog opgemaakt worden</t>
  </si>
  <si>
    <t>houtketel (!) gasketel gaat enkel in dienst indien de houtketel de warmtevraag niet aan kan.</t>
  </si>
  <si>
    <t>moet nog aangemaakt worden (één jaar na indienstname, juni 2015)</t>
  </si>
  <si>
    <t xml:space="preserve">het gaat om vloerverwarming, opwarmtijd te groot als de poort te lang open is. </t>
  </si>
  <si>
    <t>enkele fietsenrekken aan de voorzijde van het gebouw is wenselijk</t>
  </si>
  <si>
    <t>zo goed als geen afval, wordt in restafvalzak gedeponeerd</t>
  </si>
  <si>
    <t>elektrische boiler (onderbouw 10 - 20 liter)</t>
  </si>
  <si>
    <t>min. aan afval aanwezig</t>
  </si>
  <si>
    <t>elektrische boiler  (10 - 20 liter)</t>
  </si>
  <si>
    <t xml:space="preserve">Volgend jaar wordt het dak van Blok C geïsoleerd </t>
  </si>
  <si>
    <t>vervangen van de CV-installatie in 2015</t>
  </si>
  <si>
    <t>Warmwaterproduktie wordt in 2015 aangepakt</t>
  </si>
  <si>
    <t>om verstopping te voorkomen is er een 'enkel drukknop' voorzien</t>
  </si>
  <si>
    <t>één dak (blok B) is niet geïsoleerd, de rest wel !</t>
  </si>
  <si>
    <t>Blok C volledig, de rest niet</t>
  </si>
  <si>
    <t>renovatie stookplaats lopende</t>
  </si>
  <si>
    <t>Terreinaanleg door architectenbureau, exoten zoals lavendel. Site wordt heraangelegd in de nabije toekomst met aandacht voor biodiversiteit</t>
  </si>
  <si>
    <t>om ontstopping tegen te gaan</t>
  </si>
  <si>
    <t>geen fietsenrekken aanwezig</t>
  </si>
  <si>
    <t>minimum aan afval wordt door de vereniging in restafvalzakken meegegeven</t>
  </si>
  <si>
    <t>algemeen commentaar :</t>
  </si>
  <si>
    <t>heemerf is een site waar je terug gaat naar de oude tijd !!!!</t>
  </si>
  <si>
    <t>zie opmerking hier boven !</t>
  </si>
  <si>
    <t>momenteel lopende</t>
  </si>
  <si>
    <t xml:space="preserve">gebouw wordt maar een beperkt aantal uren per week gebruikt.  </t>
  </si>
  <si>
    <t>één toets om verstopping te voorkomen</t>
  </si>
  <si>
    <t>er zijn slechts een aantal kraantjes voorzien</t>
  </si>
  <si>
    <t>maar er wordt niet voldoende gesorteerd</t>
  </si>
  <si>
    <t>zaak lopende voor vervanging ketels</t>
  </si>
  <si>
    <t>toepassen van elektrische boilers (onderbouw)</t>
  </si>
  <si>
    <t>voor bezoekers zijn er fietsenrekken aanwezig maar qua aantal en uitrusting zijn er verbeteringen mogelijk</t>
  </si>
  <si>
    <t>er zijn twee stooklokalen. Eentje voor de nieuw bouw (in orde) en eentje voor het oude gedeelte (verouderd).</t>
  </si>
  <si>
    <t>bij te grote afstanden maakt men gebruik van elektrische boiler (onderbouw, max 10 - 20 liter).</t>
  </si>
  <si>
    <t>één toests om verstopping te voorkomen</t>
  </si>
  <si>
    <t>instelling licht sporthal door trapgewijs lampen uit te schakelen.</t>
  </si>
  <si>
    <t>Site 1</t>
  </si>
  <si>
    <t>Gebouw 1</t>
  </si>
  <si>
    <t>naam + adres gebouw</t>
  </si>
  <si>
    <t>naam + adres terrein</t>
  </si>
  <si>
    <t>Site 2</t>
  </si>
  <si>
    <t>Gebouw 2</t>
  </si>
  <si>
    <t>… m² (bruto externe oppervlakte gebouw)</t>
  </si>
  <si>
    <t>... m² (bruto externe oppervlakte gebouw)</t>
  </si>
  <si>
    <t>Gebouw 3</t>
  </si>
  <si>
    <t>Site 3</t>
  </si>
  <si>
    <t>Site 4</t>
  </si>
  <si>
    <t>Gebouw 4</t>
  </si>
  <si>
    <t>Site 5</t>
  </si>
  <si>
    <t>Gebouw 5</t>
  </si>
  <si>
    <t>Site 6</t>
  </si>
  <si>
    <t>Gebouw 6</t>
  </si>
  <si>
    <t>Site 7</t>
  </si>
  <si>
    <t>Gebouw 7</t>
  </si>
  <si>
    <t>Site 8</t>
  </si>
  <si>
    <t>Gebouw 8</t>
  </si>
  <si>
    <t>nr 1</t>
  </si>
  <si>
    <t>nr 2</t>
  </si>
  <si>
    <t>nr 3</t>
  </si>
  <si>
    <t>nr 4</t>
  </si>
  <si>
    <t>nr 5</t>
  </si>
  <si>
    <t>nr 6</t>
  </si>
  <si>
    <t>nr 7</t>
  </si>
  <si>
    <t>nr 8</t>
  </si>
  <si>
    <t>nr 9</t>
  </si>
  <si>
    <t>Site 9</t>
  </si>
  <si>
    <t>Gebouw 9</t>
  </si>
  <si>
    <t>nr 10</t>
  </si>
  <si>
    <t>Site 10</t>
  </si>
  <si>
    <t>Gebouw 10</t>
  </si>
  <si>
    <t>nr 11</t>
  </si>
  <si>
    <t>Site 11</t>
  </si>
  <si>
    <t>Gebouw 11</t>
  </si>
  <si>
    <t>nr 12</t>
  </si>
  <si>
    <t>Site 12</t>
  </si>
  <si>
    <t>Gebouw 12</t>
  </si>
  <si>
    <t>nr 13</t>
  </si>
  <si>
    <t>Site 13</t>
  </si>
  <si>
    <t>Gebouw 13</t>
  </si>
  <si>
    <t>nr 14</t>
  </si>
  <si>
    <t>Site 14</t>
  </si>
  <si>
    <t>Gebouw 14</t>
  </si>
  <si>
    <t>SCORE Overzicht Patrimonium Lokale Overheid X</t>
  </si>
  <si>
    <t>Lokale Overheid X</t>
  </si>
  <si>
    <t>Site 20</t>
  </si>
  <si>
    <t>nr 15</t>
  </si>
  <si>
    <t>Site 15</t>
  </si>
  <si>
    <t>Gebouw 15</t>
  </si>
  <si>
    <t>nr 16</t>
  </si>
  <si>
    <t>Site 16</t>
  </si>
  <si>
    <t>Gebouw 16</t>
  </si>
  <si>
    <t>nr 17</t>
  </si>
  <si>
    <t>Site 17</t>
  </si>
  <si>
    <t>Gebouw 17</t>
  </si>
  <si>
    <t>nr 18</t>
  </si>
  <si>
    <t>Site 18</t>
  </si>
  <si>
    <t>Gebouw 18</t>
  </si>
  <si>
    <t>nr 19</t>
  </si>
  <si>
    <t>Site 19</t>
  </si>
  <si>
    <t>Gebouw 19</t>
  </si>
  <si>
    <t>Gebouw 20</t>
  </si>
  <si>
    <t>nr 20</t>
  </si>
  <si>
    <t>Score mobiliteit</t>
  </si>
  <si>
    <t>Uitrusting Fiets</t>
  </si>
  <si>
    <t>Aantal Fiets</t>
  </si>
  <si>
    <t>Afstand OV</t>
  </si>
  <si>
    <t>Veiligheid</t>
  </si>
  <si>
    <t>Per gemeentelijke site wordt één rekenblad opgesteld.  Dit rekenblad bevat meerdere tabbladen.</t>
  </si>
  <si>
    <t xml:space="preserve">Het eerste tabblad heeft betrekking tot de site en de volgende tabbladen verwijzen naar de relevante gebouwen op deze site. </t>
  </si>
  <si>
    <t>De rekenbladen bevatten een oplijsting van criteria die met duurzaamheid te maken hebben. </t>
  </si>
  <si>
    <t>Deze criteria zijn onderverdeeld in verschillende hoofdstukken.</t>
  </si>
  <si>
    <t>Site gebonden criteria, namelijk deze criteria met betrekking tot Mobiliteit, Vervuiling en Landgebruik/Ecologie worden per site éénmalig  geëvalueerd.</t>
  </si>
  <si>
    <t>Gebouw gebonden criteria, namelijk deze criteria met betrekking tot water, energie, gezondheid en comfort worden per relevant gebouw opnieuw geëvalueerd.</t>
  </si>
  <si>
    <t>Om de rekenbladen in te vullen wordt gevraagd per criteria, in de kolom ‘score’ een keuze te maken van –- tot ++  waarbij je de beschrijving in het desbetreffende tekstvak vergelijkt met wat je in het gebouw of op de site aantreft.</t>
  </si>
  <si>
    <t>Kies je ++ dan vind je dat de beschrijving in het tekstvak van kolom ++ best overeenkomt met de situatie ter plaatse.</t>
  </si>
  <si>
    <t>Kies je  +/- dan vind je dat de beschrijving in het tekstvak van kolom +/- best overeenkomt met de situatie ter plaatse.</t>
  </si>
  <si>
    <t>Kies je - - dan vind je dat de beschrijving in het tekstvak van kolom - - best overeenkomt met de situatie ter plaatse.</t>
  </si>
  <si>
    <t xml:space="preserve">Je kan ook ‘tussenin’ kiezen (+ of -) of ‘NVT’ (= niet van toepassing). </t>
  </si>
  <si>
    <t>Kies je voor + dan vind je dat de situatie ter plaatse afwijkt van de beschrijvingen in de tekstvakken en eerder aanleunt bij ++.</t>
  </si>
  <si>
    <t>Kies je voor – dan vind je dat de situatie ter plaatse afwijkt van de beschrijvingen in de tekstvakken en eerder aanleunt bij - -.</t>
  </si>
  <si>
    <t>Indien je oordeelt dat het criteria niet van toepassing is, kies dan voor NVT.</t>
  </si>
  <si>
    <t>Wel graag in het vakje ‘commentaar van auditor’ enige uitleg noteren.</t>
  </si>
  <si>
    <t>Het rekenblad genereert automatisch zowel een score per hoofdstuk als een globale score over het geheel.</t>
  </si>
  <si>
    <t>____________________________________________________________________________________________________________________________________</t>
  </si>
  <si>
    <t>Handleiding bij invullen QuickScan Duurzaamheid.</t>
  </si>
  <si>
    <t xml:space="preserve">Quick scan </t>
  </si>
  <si>
    <t>Welke informatie nodig:</t>
  </si>
  <si>
    <t>meten is weten</t>
  </si>
  <si>
    <t xml:space="preserve">watermeterstanden </t>
  </si>
  <si>
    <t xml:space="preserve">gasverbruik </t>
  </si>
  <si>
    <t xml:space="preserve">per ketel afzonderlijke meter </t>
  </si>
  <si>
    <t xml:space="preserve">elektrictietsverbruik </t>
  </si>
  <si>
    <t xml:space="preserve">bouwjaar </t>
  </si>
  <si>
    <t>isolatie:</t>
  </si>
  <si>
    <t>type</t>
  </si>
  <si>
    <t xml:space="preserve">dikte </t>
  </si>
  <si>
    <t>dak</t>
  </si>
  <si>
    <t>buitenmuren</t>
  </si>
  <si>
    <t xml:space="preserve">beglazing </t>
  </si>
  <si>
    <t xml:space="preserve">ketel </t>
  </si>
  <si>
    <t>(keuringskalender)</t>
  </si>
  <si>
    <t xml:space="preserve">jaartal ketel </t>
  </si>
  <si>
    <t xml:space="preserve">lengte leidingen sanitair warm water </t>
  </si>
  <si>
    <t xml:space="preserve">EPC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</si>
</sst>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 &quot;m² (bruto externe oppervlakte)&quot;"/>
  </numFmts>
  <fonts count="39" x14ac:knownFonts="1">
    <font>
      <sz val="10"/>
      <name val="Verdana"/>
      <family val="2"/>
    </font>
    <font>
      <sz val="10"/>
      <color theme="1"/>
      <name val="Arial"/>
      <family val="2"/>
    </font>
    <font>
      <sz val="10"/>
      <color theme="1"/>
      <name val="Arial"/>
      <family val="2"/>
    </font>
    <font>
      <sz val="10"/>
      <color theme="1"/>
      <name val="Arial"/>
      <family val="2"/>
    </font>
    <font>
      <sz val="8"/>
      <name val="Arial"/>
      <family val="2"/>
    </font>
    <font>
      <b/>
      <sz val="10"/>
      <color rgb="FFFA7D00"/>
      <name val="Verdana"/>
      <family val="2"/>
    </font>
    <font>
      <sz val="10"/>
      <color rgb="FF006100"/>
      <name val="Verdana"/>
      <family val="2"/>
    </font>
    <font>
      <sz val="10"/>
      <color rgb="FF9C6500"/>
      <name val="Verdana"/>
      <family val="2"/>
    </font>
    <font>
      <sz val="10"/>
      <color rgb="FF9C0006"/>
      <name val="Verdana"/>
      <family val="2"/>
    </font>
    <font>
      <sz val="10"/>
      <color rgb="FFFA7D00"/>
      <name val="Verdana"/>
      <family val="2"/>
    </font>
    <font>
      <sz val="10"/>
      <color rgb="FF3F3F76"/>
      <name val="Verdana"/>
      <family val="2"/>
    </font>
    <font>
      <b/>
      <sz val="10"/>
      <color theme="0"/>
      <name val="Verdana"/>
      <family val="2"/>
    </font>
    <font>
      <u/>
      <sz val="10"/>
      <color theme="10"/>
      <name val="Verdana"/>
      <family val="2"/>
    </font>
    <font>
      <b/>
      <sz val="10"/>
      <color theme="1"/>
      <name val="Arial"/>
      <family val="2"/>
    </font>
    <font>
      <b/>
      <sz val="18"/>
      <color rgb="FFC00000"/>
      <name val="Verdana"/>
      <family val="2"/>
    </font>
    <font>
      <b/>
      <sz val="12"/>
      <color rgb="FFC00000"/>
      <name val="Cambria"/>
      <family val="1"/>
    </font>
    <font>
      <sz val="12"/>
      <color theme="1"/>
      <name val="Cambria"/>
      <family val="1"/>
    </font>
    <font>
      <sz val="36"/>
      <color theme="1"/>
      <name val="Arial"/>
      <family val="2"/>
    </font>
    <font>
      <sz val="18"/>
      <color theme="1"/>
      <name val="Arial"/>
      <family val="2"/>
    </font>
    <font>
      <sz val="10"/>
      <color rgb="FF000000"/>
      <name val="Arial"/>
      <family val="2"/>
    </font>
    <font>
      <sz val="6"/>
      <color theme="1"/>
      <name val="Arial"/>
      <family val="2"/>
    </font>
    <font>
      <b/>
      <sz val="16"/>
      <color theme="1"/>
      <name val="Arial"/>
      <family val="2"/>
    </font>
    <font>
      <b/>
      <sz val="16"/>
      <name val="Arial"/>
      <family val="2"/>
    </font>
    <font>
      <b/>
      <sz val="14"/>
      <name val="Arial"/>
      <family val="2"/>
    </font>
    <font>
      <b/>
      <sz val="14"/>
      <color indexed="8"/>
      <name val="Arial"/>
      <family val="2"/>
    </font>
    <font>
      <sz val="14"/>
      <color theme="1"/>
      <name val="Arial"/>
      <family val="2"/>
    </font>
    <font>
      <sz val="8"/>
      <color theme="1"/>
      <name val="Arial"/>
      <family val="2"/>
    </font>
    <font>
      <b/>
      <sz val="10"/>
      <name val="Arial"/>
      <family val="2"/>
    </font>
    <font>
      <sz val="20"/>
      <color indexed="8"/>
      <name val="Arial"/>
      <family val="2"/>
    </font>
    <font>
      <b/>
      <sz val="8"/>
      <name val="Arial"/>
      <family val="2"/>
    </font>
    <font>
      <sz val="10"/>
      <color theme="1"/>
      <name val="Verdana"/>
      <family val="2"/>
    </font>
    <font>
      <b/>
      <sz val="10"/>
      <color theme="1"/>
      <name val="Verdana"/>
      <family val="2"/>
    </font>
    <font>
      <b/>
      <sz val="10"/>
      <name val="Verdana"/>
      <family val="2"/>
    </font>
    <font>
      <b/>
      <sz val="14"/>
      <name val="Verdana"/>
      <family val="2"/>
    </font>
    <font>
      <sz val="10"/>
      <name val="Verdana"/>
      <family val="2"/>
    </font>
    <font>
      <sz val="11"/>
      <color theme="1"/>
      <name val="Calibri"/>
      <family val="2"/>
    </font>
    <font>
      <b/>
      <sz val="16"/>
      <color theme="1"/>
      <name val="Verdana"/>
      <family val="2"/>
    </font>
    <font>
      <sz val="16"/>
      <color theme="1"/>
      <name val="Arial"/>
      <family val="2"/>
    </font>
    <font>
      <u/>
      <sz val="11"/>
      <color theme="1"/>
      <name val="Calibri"/>
      <family val="2"/>
    </font>
  </fonts>
  <fills count="1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0"/>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249977111117893"/>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top style="medium">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hair">
        <color indexed="64"/>
      </right>
      <top style="thin">
        <color indexed="64"/>
      </top>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hair">
        <color indexed="64"/>
      </left>
      <right/>
      <top style="thin">
        <color indexed="64"/>
      </top>
      <bottom/>
      <diagonal/>
    </border>
    <border>
      <left style="medium">
        <color indexed="64"/>
      </left>
      <right style="medium">
        <color indexed="64"/>
      </right>
      <top style="thin">
        <color indexed="64"/>
      </top>
      <bottom/>
      <diagonal/>
    </border>
    <border>
      <left style="hair">
        <color indexed="64"/>
      </left>
      <right style="hair">
        <color indexed="64"/>
      </right>
      <top style="thin">
        <color indexed="64"/>
      </top>
      <bottom/>
      <diagonal/>
    </border>
    <border>
      <left style="hair">
        <color indexed="64"/>
      </left>
      <right style="medium">
        <color indexed="64"/>
      </right>
      <top style="thin">
        <color indexed="64"/>
      </top>
      <bottom/>
      <diagonal/>
    </border>
    <border>
      <left/>
      <right/>
      <top style="medium">
        <color indexed="64"/>
      </top>
      <bottom style="medium">
        <color indexed="64"/>
      </bottom>
      <diagonal/>
    </border>
  </borders>
  <cellStyleXfs count="16">
    <xf numFmtId="0" fontId="0" fillId="0" borderId="0"/>
    <xf numFmtId="0" fontId="6" fillId="2" borderId="0" applyNumberFormat="0" applyBorder="0" applyAlignment="0" applyProtection="0"/>
    <xf numFmtId="0" fontId="8" fillId="3" borderId="0" applyNumberFormat="0" applyBorder="0" applyAlignment="0" applyProtection="0"/>
    <xf numFmtId="0" fontId="7" fillId="4" borderId="0" applyNumberFormat="0" applyBorder="0" applyAlignment="0" applyProtection="0"/>
    <xf numFmtId="0" fontId="10" fillId="5" borderId="9" applyNumberFormat="0" applyAlignment="0" applyProtection="0"/>
    <xf numFmtId="0" fontId="5" fillId="6" borderId="9" applyNumberFormat="0" applyAlignment="0" applyProtection="0"/>
    <xf numFmtId="0" fontId="9" fillId="0" borderId="10" applyNumberFormat="0" applyFill="0" applyAlignment="0" applyProtection="0"/>
    <xf numFmtId="0" fontId="11" fillId="7" borderId="11" applyNumberFormat="0" applyAlignment="0" applyProtection="0"/>
    <xf numFmtId="0" fontId="12" fillId="0" borderId="0" applyNumberFormat="0" applyFill="0" applyBorder="0" applyAlignment="0" applyProtection="0"/>
    <xf numFmtId="0" fontId="3" fillId="0" borderId="0"/>
    <xf numFmtId="9" fontId="3" fillId="0" borderId="0" applyFont="0" applyFill="0" applyBorder="0" applyAlignment="0" applyProtection="0"/>
    <xf numFmtId="0" fontId="2" fillId="0" borderId="0"/>
    <xf numFmtId="9" fontId="2" fillId="0" borderId="0" applyFont="0" applyFill="0" applyBorder="0" applyAlignment="0" applyProtection="0"/>
    <xf numFmtId="9" fontId="34" fillId="0" borderId="0" applyFont="0" applyFill="0" applyBorder="0" applyAlignment="0" applyProtection="0"/>
    <xf numFmtId="0" fontId="1" fillId="0" borderId="0"/>
    <xf numFmtId="9" fontId="1" fillId="0" borderId="0" applyFont="0" applyFill="0" applyBorder="0" applyAlignment="0" applyProtection="0"/>
  </cellStyleXfs>
  <cellXfs count="390">
    <xf numFmtId="0" fontId="0" fillId="0" borderId="0" xfId="0"/>
    <xf numFmtId="0" fontId="0" fillId="0" borderId="12" xfId="0" applyBorder="1"/>
    <xf numFmtId="0" fontId="32" fillId="0" borderId="22" xfId="0" applyFont="1" applyBorder="1" applyAlignment="1">
      <alignment textRotation="90"/>
    </xf>
    <xf numFmtId="9" fontId="31" fillId="0" borderId="22" xfId="0" applyNumberFormat="1" applyFont="1" applyBorder="1"/>
    <xf numFmtId="0" fontId="31" fillId="0" borderId="22" xfId="0" applyFont="1" applyBorder="1"/>
    <xf numFmtId="0" fontId="0" fillId="0" borderId="13" xfId="0" applyBorder="1" applyAlignment="1">
      <alignment textRotation="90"/>
    </xf>
    <xf numFmtId="0" fontId="32" fillId="0" borderId="41" xfId="0" applyFont="1" applyBorder="1" applyAlignment="1">
      <alignment textRotation="90"/>
    </xf>
    <xf numFmtId="9" fontId="31" fillId="0" borderId="41" xfId="0" applyNumberFormat="1" applyFont="1" applyBorder="1"/>
    <xf numFmtId="0" fontId="0" fillId="0" borderId="43" xfId="0" applyBorder="1"/>
    <xf numFmtId="0" fontId="0" fillId="0" borderId="45" xfId="0" applyBorder="1"/>
    <xf numFmtId="9" fontId="31" fillId="0" borderId="47" xfId="0" applyNumberFormat="1" applyFont="1" applyBorder="1"/>
    <xf numFmtId="9" fontId="31" fillId="0" borderId="47" xfId="8" applyNumberFormat="1" applyFont="1" applyBorder="1"/>
    <xf numFmtId="0" fontId="0" fillId="0" borderId="48" xfId="0" applyBorder="1"/>
    <xf numFmtId="9" fontId="31" fillId="0" borderId="50" xfId="0" applyNumberFormat="1" applyFont="1" applyBorder="1"/>
    <xf numFmtId="9" fontId="0" fillId="0" borderId="40" xfId="0" applyNumberFormat="1" applyBorder="1"/>
    <xf numFmtId="9" fontId="0" fillId="0" borderId="46" xfId="0" applyNumberFormat="1" applyBorder="1"/>
    <xf numFmtId="0" fontId="31" fillId="0" borderId="13" xfId="8" applyFont="1" applyBorder="1"/>
    <xf numFmtId="9" fontId="31" fillId="0" borderId="51" xfId="0" applyNumberFormat="1" applyFont="1" applyBorder="1"/>
    <xf numFmtId="9" fontId="30" fillId="0" borderId="13" xfId="0" applyNumberFormat="1" applyFont="1" applyBorder="1"/>
    <xf numFmtId="9" fontId="0" fillId="0" borderId="49" xfId="0" applyNumberFormat="1" applyBorder="1"/>
    <xf numFmtId="0" fontId="0" fillId="0" borderId="13" xfId="0" applyBorder="1" applyAlignment="1">
      <alignment horizontal="center" vertical="center" textRotation="90"/>
    </xf>
    <xf numFmtId="0" fontId="0" fillId="0" borderId="41" xfId="0" applyBorder="1" applyAlignment="1">
      <alignment horizontal="center" vertical="center" textRotation="90"/>
    </xf>
    <xf numFmtId="0" fontId="21" fillId="0" borderId="0" xfId="9" quotePrefix="1" applyFont="1" applyFill="1" applyAlignment="1">
      <alignment horizontal="center" vertical="center"/>
    </xf>
    <xf numFmtId="0" fontId="30" fillId="10" borderId="52" xfId="9" quotePrefix="1" applyFont="1" applyFill="1" applyBorder="1" applyAlignment="1">
      <alignment horizontal="center" vertical="center"/>
    </xf>
    <xf numFmtId="0" fontId="0" fillId="0" borderId="53" xfId="0" applyBorder="1"/>
    <xf numFmtId="0" fontId="30" fillId="11" borderId="54" xfId="9" quotePrefix="1" applyFont="1" applyFill="1" applyBorder="1" applyAlignment="1">
      <alignment horizontal="center" vertical="center"/>
    </xf>
    <xf numFmtId="0" fontId="0" fillId="0" borderId="55" xfId="0" applyBorder="1"/>
    <xf numFmtId="0" fontId="0" fillId="12" borderId="54" xfId="0" quotePrefix="1" applyFill="1" applyBorder="1" applyAlignment="1">
      <alignment horizontal="center"/>
    </xf>
    <xf numFmtId="0" fontId="0" fillId="13" borderId="54" xfId="0" quotePrefix="1" applyFill="1" applyBorder="1" applyAlignment="1">
      <alignment horizontal="center"/>
    </xf>
    <xf numFmtId="0" fontId="0" fillId="0" borderId="57" xfId="0" applyBorder="1"/>
    <xf numFmtId="9" fontId="0" fillId="0" borderId="58" xfId="0" applyNumberFormat="1" applyBorder="1" applyAlignment="1">
      <alignment horizontal="center"/>
    </xf>
    <xf numFmtId="9" fontId="0" fillId="0" borderId="59" xfId="0" applyNumberFormat="1" applyBorder="1" applyAlignment="1">
      <alignment horizontal="center"/>
    </xf>
    <xf numFmtId="9" fontId="0" fillId="0" borderId="60" xfId="0" applyNumberFormat="1" applyBorder="1" applyAlignment="1">
      <alignment horizontal="center"/>
    </xf>
    <xf numFmtId="0" fontId="0" fillId="14" borderId="65" xfId="0" quotePrefix="1" applyFill="1" applyBorder="1" applyAlignment="1">
      <alignment horizontal="center"/>
    </xf>
    <xf numFmtId="0" fontId="0" fillId="0" borderId="66" xfId="0" applyBorder="1"/>
    <xf numFmtId="0" fontId="0" fillId="0" borderId="56" xfId="0" quotePrefix="1" applyFill="1" applyBorder="1" applyAlignment="1">
      <alignment horizontal="center"/>
    </xf>
    <xf numFmtId="0" fontId="0" fillId="0" borderId="0" xfId="0" applyFill="1" applyBorder="1" applyAlignment="1">
      <alignment horizontal="center" vertical="center" textRotation="90"/>
    </xf>
    <xf numFmtId="0" fontId="0" fillId="0" borderId="68" xfId="0" applyBorder="1"/>
    <xf numFmtId="9" fontId="31" fillId="0" borderId="0" xfId="0" applyNumberFormat="1" applyFont="1" applyBorder="1"/>
    <xf numFmtId="0" fontId="31" fillId="0" borderId="0" xfId="0" applyFont="1" applyBorder="1"/>
    <xf numFmtId="9" fontId="0" fillId="0" borderId="69" xfId="0" applyNumberFormat="1" applyBorder="1"/>
    <xf numFmtId="9" fontId="31" fillId="0" borderId="70" xfId="0" applyNumberFormat="1" applyFont="1" applyBorder="1"/>
    <xf numFmtId="9" fontId="0" fillId="0" borderId="71" xfId="0" applyNumberFormat="1" applyBorder="1" applyAlignment="1">
      <alignment horizontal="center"/>
    </xf>
    <xf numFmtId="0" fontId="0" fillId="0" borderId="17" xfId="0" applyBorder="1" applyAlignment="1">
      <alignment vertical="center"/>
    </xf>
    <xf numFmtId="0" fontId="0" fillId="0" borderId="18" xfId="0" applyBorder="1" applyAlignment="1"/>
    <xf numFmtId="0" fontId="0" fillId="0" borderId="0" xfId="0" applyAlignment="1">
      <alignment vertical="top" wrapText="1"/>
    </xf>
    <xf numFmtId="0" fontId="0" fillId="0" borderId="0" xfId="0" applyAlignment="1">
      <alignment horizontal="center" vertical="top" wrapText="1"/>
    </xf>
    <xf numFmtId="1" fontId="17" fillId="0" borderId="19" xfId="0" applyNumberFormat="1" applyFont="1" applyBorder="1" applyAlignment="1">
      <alignment vertical="center" wrapText="1"/>
    </xf>
    <xf numFmtId="0" fontId="0" fillId="9" borderId="2" xfId="0" applyFill="1" applyBorder="1" applyAlignment="1" applyProtection="1">
      <protection locked="0"/>
    </xf>
    <xf numFmtId="0" fontId="18" fillId="9" borderId="2" xfId="0" applyFont="1" applyFill="1" applyBorder="1" applyAlignment="1" applyProtection="1">
      <alignment vertical="top" wrapText="1"/>
      <protection locked="0"/>
    </xf>
    <xf numFmtId="0" fontId="18" fillId="9" borderId="2" xfId="0" applyFont="1" applyFill="1" applyBorder="1" applyAlignment="1" applyProtection="1">
      <alignment vertical="top" wrapText="1"/>
      <protection locked="0"/>
    </xf>
    <xf numFmtId="0" fontId="18" fillId="9" borderId="3" xfId="0" applyFont="1" applyFill="1" applyBorder="1" applyAlignment="1" applyProtection="1">
      <protection locked="0"/>
    </xf>
    <xf numFmtId="0" fontId="18" fillId="8" borderId="0" xfId="0" applyFont="1" applyFill="1" applyBorder="1" applyAlignment="1"/>
    <xf numFmtId="0" fontId="0" fillId="0" borderId="0" xfId="0" applyBorder="1" applyAlignment="1"/>
    <xf numFmtId="1" fontId="17" fillId="0" borderId="22" xfId="0" applyNumberFormat="1" applyFont="1" applyBorder="1" applyAlignment="1">
      <alignment vertical="center"/>
    </xf>
    <xf numFmtId="0" fontId="0" fillId="9" borderId="0" xfId="0" applyFill="1" applyBorder="1" applyAlignment="1" applyProtection="1">
      <protection locked="0"/>
    </xf>
    <xf numFmtId="0" fontId="18" fillId="9" borderId="0" xfId="0" applyFont="1" applyFill="1" applyBorder="1" applyAlignment="1" applyProtection="1">
      <alignment vertical="top" wrapText="1"/>
      <protection locked="0"/>
    </xf>
    <xf numFmtId="0" fontId="18" fillId="9" borderId="0" xfId="0" applyFont="1" applyFill="1" applyBorder="1" applyAlignment="1" applyProtection="1">
      <alignment vertical="top" wrapText="1"/>
      <protection locked="0"/>
    </xf>
    <xf numFmtId="0" fontId="18" fillId="9" borderId="5" xfId="0" applyFont="1" applyFill="1" applyBorder="1" applyAlignment="1" applyProtection="1">
      <alignment horizontal="center"/>
      <protection locked="0"/>
    </xf>
    <xf numFmtId="2" fontId="0" fillId="0" borderId="0" xfId="0" applyNumberFormat="1"/>
    <xf numFmtId="0" fontId="0" fillId="9" borderId="0" xfId="0" applyFill="1" applyBorder="1" applyAlignment="1" applyProtection="1">
      <alignment vertical="top" wrapText="1"/>
      <protection locked="0"/>
    </xf>
    <xf numFmtId="0" fontId="18" fillId="9" borderId="5" xfId="0" applyFont="1" applyFill="1" applyBorder="1" applyAlignment="1" applyProtection="1">
      <protection locked="0"/>
    </xf>
    <xf numFmtId="1" fontId="17" fillId="0" borderId="23" xfId="0" applyNumberFormat="1" applyFont="1" applyBorder="1" applyAlignment="1">
      <alignment vertical="center"/>
    </xf>
    <xf numFmtId="0" fontId="19" fillId="0" borderId="0" xfId="0" applyFont="1"/>
    <xf numFmtId="0" fontId="0" fillId="9" borderId="7" xfId="0" applyFill="1" applyBorder="1" applyAlignment="1" applyProtection="1">
      <alignment vertical="top" wrapText="1"/>
      <protection locked="0"/>
    </xf>
    <xf numFmtId="0" fontId="18" fillId="9" borderId="7" xfId="0" applyFont="1" applyFill="1" applyBorder="1" applyAlignment="1" applyProtection="1">
      <alignment vertical="top" wrapText="1"/>
      <protection locked="0"/>
    </xf>
    <xf numFmtId="0" fontId="0" fillId="9" borderId="8" xfId="0" quotePrefix="1" applyFill="1" applyBorder="1" applyAlignment="1" applyProtection="1">
      <alignment horizontal="center"/>
      <protection locked="0"/>
    </xf>
    <xf numFmtId="0" fontId="0" fillId="0" borderId="0" xfId="0" quotePrefix="1" applyAlignment="1">
      <alignment horizontal="center"/>
    </xf>
    <xf numFmtId="0" fontId="20" fillId="0" borderId="0" xfId="0" quotePrefix="1" applyFont="1" applyAlignment="1">
      <alignment horizontal="center" vertical="center" wrapText="1"/>
    </xf>
    <xf numFmtId="0" fontId="13" fillId="0" borderId="0" xfId="0" quotePrefix="1" applyFont="1" applyAlignment="1">
      <alignment horizontal="center" vertical="center" wrapText="1"/>
    </xf>
    <xf numFmtId="0" fontId="21" fillId="10" borderId="0" xfId="0" quotePrefix="1" applyFont="1" applyFill="1" applyAlignment="1">
      <alignment horizontal="center" vertical="center"/>
    </xf>
    <xf numFmtId="0" fontId="21" fillId="11" borderId="0" xfId="0" quotePrefix="1" applyFont="1" applyFill="1" applyAlignment="1">
      <alignment horizontal="center" vertical="center"/>
    </xf>
    <xf numFmtId="0" fontId="21" fillId="12" borderId="0" xfId="0" quotePrefix="1" applyFont="1" applyFill="1" applyAlignment="1">
      <alignment horizontal="center" vertical="center"/>
    </xf>
    <xf numFmtId="0" fontId="21" fillId="13" borderId="0" xfId="0" quotePrefix="1" applyFont="1" applyFill="1" applyAlignment="1">
      <alignment horizontal="center" vertical="center"/>
    </xf>
    <xf numFmtId="0" fontId="21" fillId="14" borderId="0" xfId="0" quotePrefix="1" applyFont="1" applyFill="1" applyAlignment="1">
      <alignment horizontal="center" vertical="center"/>
    </xf>
    <xf numFmtId="0" fontId="21" fillId="0" borderId="0" xfId="0" quotePrefix="1" applyFont="1" applyAlignment="1">
      <alignment horizontal="center" vertical="center"/>
    </xf>
    <xf numFmtId="2" fontId="23" fillId="0" borderId="0" xfId="0" applyNumberFormat="1" applyFont="1" applyBorder="1" applyAlignment="1">
      <alignment horizontal="center" vertical="center" wrapText="1"/>
    </xf>
    <xf numFmtId="0" fontId="0" fillId="0" borderId="28" xfId="0" applyBorder="1" applyAlignment="1">
      <alignment vertical="top" wrapText="1"/>
    </xf>
    <xf numFmtId="0" fontId="0" fillId="0" borderId="0" xfId="0" applyBorder="1" applyAlignment="1">
      <alignment horizontal="center" vertical="center" wrapText="1"/>
    </xf>
    <xf numFmtId="0" fontId="0" fillId="0" borderId="0" xfId="0" applyBorder="1" applyAlignment="1">
      <alignment vertical="top" wrapText="1"/>
    </xf>
    <xf numFmtId="0" fontId="0" fillId="0" borderId="0" xfId="0" applyFill="1" applyBorder="1" applyAlignment="1">
      <alignment horizontal="center" vertical="top" wrapText="1"/>
    </xf>
    <xf numFmtId="0" fontId="25" fillId="0" borderId="0" xfId="0" applyFont="1" applyBorder="1" applyAlignment="1">
      <alignment horizontal="center" vertical="center"/>
    </xf>
    <xf numFmtId="0" fontId="26" fillId="0" borderId="32" xfId="0" applyFont="1" applyBorder="1" applyAlignment="1">
      <alignment horizontal="right" vertical="top" wrapText="1"/>
    </xf>
    <xf numFmtId="0" fontId="26" fillId="0" borderId="0" xfId="0" applyFont="1" applyBorder="1" applyAlignment="1">
      <alignment horizontal="right" vertical="top" wrapText="1"/>
    </xf>
    <xf numFmtId="0" fontId="0" fillId="0" borderId="0" xfId="0" applyFill="1" applyBorder="1" applyAlignment="1">
      <alignment wrapText="1"/>
    </xf>
    <xf numFmtId="0" fontId="0" fillId="15" borderId="28" xfId="0" applyFill="1" applyBorder="1" applyAlignment="1" applyProtection="1">
      <alignment horizontal="center" vertical="center" wrapText="1"/>
      <protection locked="0"/>
    </xf>
    <xf numFmtId="0" fontId="0" fillId="15" borderId="32" xfId="0" applyFill="1" applyBorder="1" applyAlignment="1" applyProtection="1">
      <alignment horizontal="center" vertical="center" wrapText="1"/>
      <protection locked="0"/>
    </xf>
    <xf numFmtId="0" fontId="0" fillId="0" borderId="0" xfId="0" applyBorder="1" applyAlignment="1">
      <alignment horizontal="center" vertical="top" wrapText="1"/>
    </xf>
    <xf numFmtId="0" fontId="27" fillId="0" borderId="0" xfId="0" applyFont="1" applyAlignment="1">
      <alignment vertical="top" wrapText="1"/>
    </xf>
    <xf numFmtId="0" fontId="26" fillId="0" borderId="32" xfId="0" applyFont="1" applyBorder="1" applyAlignment="1">
      <alignment horizontal="right" wrapText="1"/>
    </xf>
    <xf numFmtId="0" fontId="0" fillId="0" borderId="0" xfId="0" applyProtection="1">
      <protection locked="0"/>
    </xf>
    <xf numFmtId="0" fontId="0" fillId="0" borderId="0" xfId="0" applyFill="1"/>
    <xf numFmtId="0" fontId="0" fillId="0" borderId="0" xfId="0" applyBorder="1" applyProtection="1">
      <protection locked="0"/>
    </xf>
    <xf numFmtId="0" fontId="25" fillId="0" borderId="0" xfId="0" applyFont="1" applyBorder="1" applyAlignment="1"/>
    <xf numFmtId="0" fontId="0" fillId="0" borderId="0" xfId="0" applyBorder="1" applyAlignment="1">
      <alignment horizontal="center" vertical="center" textRotation="90"/>
    </xf>
    <xf numFmtId="0" fontId="0" fillId="0" borderId="0" xfId="0" applyBorder="1" applyAlignment="1" applyProtection="1">
      <alignment horizontal="center" vertical="top" wrapText="1"/>
      <protection locked="0"/>
    </xf>
    <xf numFmtId="0" fontId="0" fillId="0" borderId="37" xfId="0" applyBorder="1" applyAlignment="1">
      <alignment vertical="top" wrapText="1"/>
    </xf>
    <xf numFmtId="0" fontId="28" fillId="0" borderId="28" xfId="0" applyFont="1" applyBorder="1" applyAlignment="1">
      <alignment horizontal="center"/>
    </xf>
    <xf numFmtId="0" fontId="28" fillId="0" borderId="38" xfId="0" quotePrefix="1" applyFont="1" applyBorder="1" applyAlignment="1">
      <alignment horizontal="center"/>
    </xf>
    <xf numFmtId="0" fontId="28" fillId="0" borderId="32" xfId="0" quotePrefix="1" applyFont="1" applyBorder="1" applyAlignment="1">
      <alignment horizontal="center"/>
    </xf>
    <xf numFmtId="0" fontId="18" fillId="16" borderId="28" xfId="0" applyFont="1" applyFill="1" applyBorder="1" applyAlignment="1" applyProtection="1">
      <protection locked="0"/>
    </xf>
    <xf numFmtId="0" fontId="18" fillId="16" borderId="38" xfId="0" applyFont="1" applyFill="1" applyBorder="1" applyAlignment="1" applyProtection="1">
      <alignment horizontal="center"/>
      <protection locked="0"/>
    </xf>
    <xf numFmtId="0" fontId="18" fillId="16" borderId="38" xfId="0" applyFont="1" applyFill="1" applyBorder="1" applyAlignment="1" applyProtection="1">
      <protection locked="0"/>
    </xf>
    <xf numFmtId="0" fontId="0" fillId="16" borderId="32" xfId="0" quotePrefix="1" applyFill="1" applyBorder="1" applyAlignment="1" applyProtection="1">
      <alignment horizontal="center"/>
      <protection locked="0"/>
    </xf>
    <xf numFmtId="0" fontId="0" fillId="0" borderId="5" xfId="0" applyBorder="1" applyAlignment="1">
      <alignment vertical="top" wrapText="1"/>
    </xf>
    <xf numFmtId="1" fontId="0" fillId="0" borderId="0" xfId="0" applyNumberFormat="1" applyBorder="1" applyAlignment="1">
      <alignment horizontal="center" vertical="center"/>
    </xf>
    <xf numFmtId="0" fontId="26" fillId="0" borderId="5" xfId="0" applyFont="1" applyBorder="1" applyAlignment="1">
      <alignment horizontal="right" vertical="top" wrapText="1"/>
    </xf>
    <xf numFmtId="0" fontId="0" fillId="0" borderId="28" xfId="0" applyFill="1" applyBorder="1" applyAlignment="1">
      <alignment vertical="top" wrapText="1"/>
    </xf>
    <xf numFmtId="0" fontId="0" fillId="0" borderId="5" xfId="0" applyFill="1" applyBorder="1" applyAlignment="1">
      <alignment vertical="top" wrapText="1"/>
    </xf>
    <xf numFmtId="0" fontId="29" fillId="0" borderId="0" xfId="0" applyFont="1" applyAlignment="1">
      <alignment vertical="top" wrapText="1"/>
    </xf>
    <xf numFmtId="0" fontId="26" fillId="0" borderId="0" xfId="0" applyFont="1"/>
    <xf numFmtId="0" fontId="0" fillId="0" borderId="0" xfId="0" applyFill="1" applyBorder="1" applyAlignment="1">
      <alignment vertical="top" wrapText="1"/>
    </xf>
    <xf numFmtId="0" fontId="0" fillId="0" borderId="0" xfId="0" applyBorder="1" applyAlignment="1">
      <alignment textRotation="90"/>
    </xf>
    <xf numFmtId="0" fontId="26" fillId="0" borderId="0" xfId="0" applyFont="1" applyBorder="1" applyAlignment="1">
      <alignment horizontal="right" wrapText="1"/>
    </xf>
    <xf numFmtId="0" fontId="21" fillId="8" borderId="0" xfId="0" applyFont="1" applyFill="1" applyBorder="1" applyAlignment="1" applyProtection="1">
      <alignment horizontal="center" vertical="center" wrapText="1"/>
      <protection locked="0"/>
    </xf>
    <xf numFmtId="2" fontId="0" fillId="0" borderId="0" xfId="0" applyNumberFormat="1" applyBorder="1" applyAlignment="1">
      <alignment horizontal="center" vertical="center"/>
    </xf>
    <xf numFmtId="2" fontId="24" fillId="0" borderId="0" xfId="0" applyNumberFormat="1" applyFont="1" applyBorder="1" applyAlignment="1">
      <alignment horizontal="center" vertical="center"/>
    </xf>
    <xf numFmtId="9" fontId="24" fillId="0" borderId="0" xfId="13" applyFont="1" applyBorder="1" applyAlignment="1">
      <alignment horizontal="center" vertical="center"/>
    </xf>
    <xf numFmtId="0" fontId="0" fillId="8" borderId="0" xfId="0" applyFill="1" applyBorder="1" applyAlignment="1" applyProtection="1">
      <alignment horizontal="center" vertical="center" wrapText="1"/>
      <protection locked="0"/>
    </xf>
    <xf numFmtId="0" fontId="0" fillId="8" borderId="0" xfId="0" applyFill="1" applyBorder="1" applyAlignment="1" applyProtection="1">
      <protection locked="0"/>
    </xf>
    <xf numFmtId="0" fontId="12" fillId="0" borderId="46" xfId="8" applyBorder="1"/>
    <xf numFmtId="0" fontId="12" fillId="0" borderId="40" xfId="8" applyBorder="1"/>
    <xf numFmtId="0" fontId="12" fillId="0" borderId="46" xfId="8" quotePrefix="1" applyBorder="1"/>
    <xf numFmtId="0" fontId="12" fillId="0" borderId="69" xfId="8" applyBorder="1"/>
    <xf numFmtId="0" fontId="12" fillId="0" borderId="49" xfId="8" applyBorder="1"/>
    <xf numFmtId="0" fontId="12" fillId="0" borderId="73" xfId="8" applyBorder="1"/>
    <xf numFmtId="9" fontId="0" fillId="0" borderId="73" xfId="0" applyNumberFormat="1" applyBorder="1"/>
    <xf numFmtId="9" fontId="31" fillId="0" borderId="74" xfId="0" applyNumberFormat="1" applyFont="1" applyBorder="1"/>
    <xf numFmtId="0" fontId="1" fillId="0" borderId="0" xfId="14"/>
    <xf numFmtId="0" fontId="1" fillId="0" borderId="17" xfId="14" applyBorder="1" applyAlignment="1">
      <alignment vertical="center"/>
    </xf>
    <xf numFmtId="0" fontId="1" fillId="0" borderId="18" xfId="14" applyBorder="1" applyAlignment="1"/>
    <xf numFmtId="0" fontId="1" fillId="0" borderId="0" xfId="14" applyAlignment="1">
      <alignment vertical="top" wrapText="1"/>
    </xf>
    <xf numFmtId="0" fontId="1" fillId="0" borderId="0" xfId="14" applyAlignment="1">
      <alignment horizontal="center" vertical="top" wrapText="1"/>
    </xf>
    <xf numFmtId="1" fontId="17" fillId="0" borderId="19" xfId="14" applyNumberFormat="1" applyFont="1" applyBorder="1" applyAlignment="1">
      <alignment vertical="center" wrapText="1"/>
    </xf>
    <xf numFmtId="0" fontId="1" fillId="9" borderId="2" xfId="14" applyFill="1" applyBorder="1" applyAlignment="1" applyProtection="1">
      <protection locked="0"/>
    </xf>
    <xf numFmtId="0" fontId="18" fillId="9" borderId="2" xfId="14" applyFont="1" applyFill="1" applyBorder="1" applyAlignment="1" applyProtection="1">
      <alignment vertical="top" wrapText="1"/>
      <protection locked="0"/>
    </xf>
    <xf numFmtId="0" fontId="18" fillId="9" borderId="3" xfId="14" applyFont="1" applyFill="1" applyBorder="1" applyAlignment="1" applyProtection="1">
      <protection locked="0"/>
    </xf>
    <xf numFmtId="0" fontId="18" fillId="8" borderId="0" xfId="14" applyFont="1" applyFill="1" applyBorder="1" applyAlignment="1"/>
    <xf numFmtId="0" fontId="1" fillId="0" borderId="0" xfId="14" applyBorder="1" applyAlignment="1"/>
    <xf numFmtId="1" fontId="17" fillId="0" borderId="22" xfId="14" applyNumberFormat="1" applyFont="1" applyBorder="1" applyAlignment="1">
      <alignment vertical="center"/>
    </xf>
    <xf numFmtId="0" fontId="1" fillId="9" borderId="0" xfId="14" applyFill="1" applyBorder="1" applyAlignment="1" applyProtection="1">
      <protection locked="0"/>
    </xf>
    <xf numFmtId="0" fontId="18" fillId="9" borderId="0" xfId="14" applyFont="1" applyFill="1" applyBorder="1" applyAlignment="1" applyProtection="1">
      <alignment vertical="top" wrapText="1"/>
      <protection locked="0"/>
    </xf>
    <xf numFmtId="0" fontId="18" fillId="9" borderId="5" xfId="14" applyFont="1" applyFill="1" applyBorder="1" applyAlignment="1" applyProtection="1">
      <alignment horizontal="center"/>
      <protection locked="0"/>
    </xf>
    <xf numFmtId="2" fontId="1" fillId="0" borderId="0" xfId="14" applyNumberFormat="1"/>
    <xf numFmtId="0" fontId="1" fillId="9" borderId="0" xfId="14" applyFill="1" applyBorder="1" applyAlignment="1" applyProtection="1">
      <alignment vertical="top" wrapText="1"/>
      <protection locked="0"/>
    </xf>
    <xf numFmtId="0" fontId="18" fillId="9" borderId="5" xfId="14" applyFont="1" applyFill="1" applyBorder="1" applyAlignment="1" applyProtection="1">
      <protection locked="0"/>
    </xf>
    <xf numFmtId="1" fontId="17" fillId="0" borderId="23" xfId="14" applyNumberFormat="1" applyFont="1" applyBorder="1" applyAlignment="1">
      <alignment vertical="center"/>
    </xf>
    <xf numFmtId="0" fontId="19" fillId="0" borderId="0" xfId="14" applyFont="1"/>
    <xf numFmtId="0" fontId="1" fillId="9" borderId="7" xfId="14" applyFill="1" applyBorder="1" applyAlignment="1" applyProtection="1">
      <alignment vertical="top" wrapText="1"/>
      <protection locked="0"/>
    </xf>
    <xf numFmtId="0" fontId="18" fillId="9" borderId="7" xfId="14" applyFont="1" applyFill="1" applyBorder="1" applyAlignment="1" applyProtection="1">
      <alignment vertical="top" wrapText="1"/>
      <protection locked="0"/>
    </xf>
    <xf numFmtId="0" fontId="1" fillId="9" borderId="8" xfId="14" quotePrefix="1" applyFill="1" applyBorder="1" applyAlignment="1" applyProtection="1">
      <alignment horizontal="center"/>
      <protection locked="0"/>
    </xf>
    <xf numFmtId="0" fontId="1" fillId="0" borderId="0" xfId="14" quotePrefix="1" applyAlignment="1">
      <alignment horizontal="center"/>
    </xf>
    <xf numFmtId="0" fontId="20" fillId="0" borderId="0" xfId="14" quotePrefix="1" applyFont="1" applyAlignment="1">
      <alignment horizontal="center" vertical="center" wrapText="1"/>
    </xf>
    <xf numFmtId="0" fontId="13" fillId="0" borderId="0" xfId="14" quotePrefix="1" applyFont="1" applyAlignment="1">
      <alignment horizontal="center" vertical="center" wrapText="1"/>
    </xf>
    <xf numFmtId="0" fontId="21" fillId="10" borderId="0" xfId="14" quotePrefix="1" applyFont="1" applyFill="1" applyAlignment="1">
      <alignment horizontal="center" vertical="center"/>
    </xf>
    <xf numFmtId="0" fontId="21" fillId="11" borderId="0" xfId="14" quotePrefix="1" applyFont="1" applyFill="1" applyAlignment="1">
      <alignment horizontal="center" vertical="center"/>
    </xf>
    <xf numFmtId="0" fontId="21" fillId="12" borderId="0" xfId="14" quotePrefix="1" applyFont="1" applyFill="1" applyAlignment="1">
      <alignment horizontal="center" vertical="center"/>
    </xf>
    <xf numFmtId="0" fontId="21" fillId="13" borderId="0" xfId="14" quotePrefix="1" applyFont="1" applyFill="1" applyAlignment="1">
      <alignment horizontal="center" vertical="center"/>
    </xf>
    <xf numFmtId="0" fontId="21" fillId="14" borderId="0" xfId="14" quotePrefix="1" applyFont="1" applyFill="1" applyAlignment="1">
      <alignment horizontal="center" vertical="center"/>
    </xf>
    <xf numFmtId="0" fontId="21" fillId="0" borderId="0" xfId="14" quotePrefix="1" applyFont="1" applyAlignment="1">
      <alignment horizontal="center" vertical="center"/>
    </xf>
    <xf numFmtId="2" fontId="23" fillId="0" borderId="0" xfId="14" applyNumberFormat="1" applyFont="1" applyBorder="1" applyAlignment="1">
      <alignment horizontal="center" vertical="center" wrapText="1"/>
    </xf>
    <xf numFmtId="0" fontId="1" fillId="0" borderId="28" xfId="14" applyBorder="1" applyAlignment="1">
      <alignment vertical="top" wrapText="1"/>
    </xf>
    <xf numFmtId="0" fontId="1" fillId="0" borderId="0" xfId="14" applyBorder="1" applyAlignment="1">
      <alignment horizontal="center" vertical="center" wrapText="1"/>
    </xf>
    <xf numFmtId="0" fontId="1" fillId="0" borderId="0" xfId="14" applyBorder="1" applyAlignment="1">
      <alignment vertical="top" wrapText="1"/>
    </xf>
    <xf numFmtId="0" fontId="1" fillId="0" borderId="0" xfId="14" applyFill="1" applyBorder="1" applyAlignment="1">
      <alignment horizontal="center" vertical="top" wrapText="1"/>
    </xf>
    <xf numFmtId="0" fontId="25" fillId="0" borderId="0" xfId="14" applyFont="1" applyBorder="1" applyAlignment="1">
      <alignment horizontal="center" vertical="center"/>
    </xf>
    <xf numFmtId="0" fontId="26" fillId="0" borderId="32" xfId="14" applyFont="1" applyBorder="1" applyAlignment="1">
      <alignment horizontal="right" vertical="top" wrapText="1"/>
    </xf>
    <xf numFmtId="0" fontId="26" fillId="0" borderId="0" xfId="14" applyFont="1" applyBorder="1" applyAlignment="1">
      <alignment horizontal="right" vertical="top" wrapText="1"/>
    </xf>
    <xf numFmtId="0" fontId="1" fillId="0" borderId="0" xfId="14" applyFill="1" applyBorder="1" applyAlignment="1">
      <alignment wrapText="1"/>
    </xf>
    <xf numFmtId="0" fontId="1" fillId="15" borderId="28" xfId="14" applyFill="1" applyBorder="1" applyAlignment="1" applyProtection="1">
      <alignment horizontal="center" vertical="center" wrapText="1"/>
      <protection locked="0"/>
    </xf>
    <xf numFmtId="0" fontId="1" fillId="15" borderId="32" xfId="14" applyFill="1" applyBorder="1" applyAlignment="1" applyProtection="1">
      <alignment horizontal="center" vertical="center" wrapText="1"/>
      <protection locked="0"/>
    </xf>
    <xf numFmtId="0" fontId="1" fillId="0" borderId="0" xfId="14" applyBorder="1" applyAlignment="1">
      <alignment horizontal="center" vertical="top" wrapText="1"/>
    </xf>
    <xf numFmtId="0" fontId="27" fillId="0" borderId="0" xfId="14" applyFont="1" applyAlignment="1">
      <alignment vertical="top" wrapText="1"/>
    </xf>
    <xf numFmtId="0" fontId="26" fillId="0" borderId="32" xfId="14" applyFont="1" applyBorder="1" applyAlignment="1">
      <alignment horizontal="right" wrapText="1"/>
    </xf>
    <xf numFmtId="0" fontId="1" fillId="0" borderId="0" xfId="14" applyProtection="1">
      <protection locked="0"/>
    </xf>
    <xf numFmtId="0" fontId="1" fillId="0" borderId="0" xfId="14" applyFill="1"/>
    <xf numFmtId="0" fontId="1" fillId="0" borderId="0" xfId="14" applyBorder="1" applyProtection="1">
      <protection locked="0"/>
    </xf>
    <xf numFmtId="0" fontId="25" fillId="0" borderId="0" xfId="14" applyFont="1" applyBorder="1" applyAlignment="1"/>
    <xf numFmtId="0" fontId="1" fillId="0" borderId="0" xfId="14" applyBorder="1" applyAlignment="1">
      <alignment horizontal="center" vertical="center" textRotation="90"/>
    </xf>
    <xf numFmtId="0" fontId="1" fillId="0" borderId="0" xfId="14" applyBorder="1" applyAlignment="1" applyProtection="1">
      <alignment horizontal="center" vertical="top" wrapText="1"/>
      <protection locked="0"/>
    </xf>
    <xf numFmtId="0" fontId="1" fillId="0" borderId="37" xfId="14" applyBorder="1" applyAlignment="1">
      <alignment vertical="top" wrapText="1"/>
    </xf>
    <xf numFmtId="0" fontId="28" fillId="0" borderId="28" xfId="14" applyFont="1" applyBorder="1" applyAlignment="1">
      <alignment horizontal="center"/>
    </xf>
    <xf numFmtId="0" fontId="28" fillId="0" borderId="38" xfId="14" quotePrefix="1" applyFont="1" applyBorder="1" applyAlignment="1">
      <alignment horizontal="center"/>
    </xf>
    <xf numFmtId="0" fontId="28" fillId="0" borderId="32" xfId="14" quotePrefix="1" applyFont="1" applyBorder="1" applyAlignment="1">
      <alignment horizontal="center"/>
    </xf>
    <xf numFmtId="0" fontId="18" fillId="16" borderId="28" xfId="14" applyFont="1" applyFill="1" applyBorder="1" applyAlignment="1" applyProtection="1">
      <protection locked="0"/>
    </xf>
    <xf numFmtId="0" fontId="18" fillId="16" borderId="38" xfId="14" applyFont="1" applyFill="1" applyBorder="1" applyAlignment="1" applyProtection="1">
      <alignment horizontal="center"/>
      <protection locked="0"/>
    </xf>
    <xf numFmtId="0" fontId="18" fillId="16" borderId="38" xfId="14" applyFont="1" applyFill="1" applyBorder="1" applyAlignment="1" applyProtection="1">
      <protection locked="0"/>
    </xf>
    <xf numFmtId="0" fontId="1" fillId="16" borderId="32" xfId="14" quotePrefix="1" applyFill="1" applyBorder="1" applyAlignment="1" applyProtection="1">
      <alignment horizontal="center"/>
      <protection locked="0"/>
    </xf>
    <xf numFmtId="0" fontId="1" fillId="0" borderId="5" xfId="14" applyBorder="1" applyAlignment="1">
      <alignment vertical="top" wrapText="1"/>
    </xf>
    <xf numFmtId="1" fontId="1" fillId="0" borderId="0" xfId="14" applyNumberFormat="1" applyBorder="1" applyAlignment="1">
      <alignment horizontal="center" vertical="center"/>
    </xf>
    <xf numFmtId="0" fontId="26" fillId="0" borderId="5" xfId="14" applyFont="1" applyBorder="1" applyAlignment="1">
      <alignment horizontal="right" vertical="top" wrapText="1"/>
    </xf>
    <xf numFmtId="0" fontId="1" fillId="0" borderId="28" xfId="14" applyFill="1" applyBorder="1" applyAlignment="1">
      <alignment vertical="top" wrapText="1"/>
    </xf>
    <xf numFmtId="0" fontId="1" fillId="0" borderId="5" xfId="14" applyFill="1" applyBorder="1" applyAlignment="1">
      <alignment vertical="top" wrapText="1"/>
    </xf>
    <xf numFmtId="0" fontId="29" fillId="0" borderId="0" xfId="14" applyFont="1" applyAlignment="1">
      <alignment vertical="top" wrapText="1"/>
    </xf>
    <xf numFmtId="0" fontId="26" fillId="0" borderId="0" xfId="14" applyFont="1"/>
    <xf numFmtId="0" fontId="1" fillId="0" borderId="0" xfId="14" applyFill="1" applyBorder="1" applyAlignment="1">
      <alignment vertical="top" wrapText="1"/>
    </xf>
    <xf numFmtId="0" fontId="1" fillId="0" borderId="0" xfId="14" applyBorder="1" applyAlignment="1">
      <alignment textRotation="90"/>
    </xf>
    <xf numFmtId="0" fontId="26" fillId="0" borderId="0" xfId="14" applyFont="1" applyBorder="1" applyAlignment="1">
      <alignment horizontal="right" wrapText="1"/>
    </xf>
    <xf numFmtId="0" fontId="21" fillId="8" borderId="0" xfId="14" applyFont="1" applyFill="1" applyBorder="1" applyAlignment="1" applyProtection="1">
      <alignment horizontal="center" vertical="center" wrapText="1"/>
      <protection locked="0"/>
    </xf>
    <xf numFmtId="2" fontId="1" fillId="0" borderId="0" xfId="14" applyNumberFormat="1" applyBorder="1" applyAlignment="1">
      <alignment horizontal="center" vertical="center"/>
    </xf>
    <xf numFmtId="2" fontId="24" fillId="0" borderId="0" xfId="14" applyNumberFormat="1" applyFont="1" applyBorder="1" applyAlignment="1">
      <alignment horizontal="center" vertical="center"/>
    </xf>
    <xf numFmtId="9" fontId="24" fillId="0" borderId="0" xfId="15" applyFont="1" applyBorder="1" applyAlignment="1">
      <alignment horizontal="center" vertical="center"/>
    </xf>
    <xf numFmtId="0" fontId="1" fillId="8" borderId="0" xfId="14" applyFill="1" applyBorder="1" applyAlignment="1" applyProtection="1">
      <alignment horizontal="center" vertical="center" wrapText="1"/>
      <protection locked="0"/>
    </xf>
    <xf numFmtId="0" fontId="1" fillId="8" borderId="0" xfId="14" applyFill="1" applyBorder="1" applyAlignment="1" applyProtection="1">
      <protection locked="0"/>
    </xf>
    <xf numFmtId="9" fontId="31" fillId="0" borderId="0" xfId="8" applyNumberFormat="1" applyFont="1" applyBorder="1"/>
    <xf numFmtId="2" fontId="0" fillId="0" borderId="0" xfId="0" applyNumberFormat="1" applyBorder="1" applyAlignment="1">
      <alignment horizontal="center" vertical="center"/>
    </xf>
    <xf numFmtId="0" fontId="0" fillId="9" borderId="7" xfId="0" applyFill="1" applyBorder="1" applyAlignment="1" applyProtection="1">
      <alignment vertical="top" wrapText="1"/>
      <protection locked="0"/>
    </xf>
    <xf numFmtId="0" fontId="0" fillId="9" borderId="2" xfId="0" applyFill="1" applyBorder="1" applyAlignment="1" applyProtection="1">
      <protection locked="0"/>
    </xf>
    <xf numFmtId="0" fontId="18" fillId="9" borderId="2" xfId="0" applyFont="1" applyFill="1" applyBorder="1" applyAlignment="1" applyProtection="1">
      <alignment vertical="top" wrapText="1"/>
      <protection locked="0"/>
    </xf>
    <xf numFmtId="0" fontId="0" fillId="9" borderId="0" xfId="0" applyFill="1" applyBorder="1" applyAlignment="1" applyProtection="1">
      <protection locked="0"/>
    </xf>
    <xf numFmtId="0" fontId="18" fillId="9" borderId="0" xfId="0" applyFont="1" applyFill="1" applyBorder="1" applyAlignment="1" applyProtection="1">
      <alignment vertical="top" wrapText="1"/>
      <protection locked="0"/>
    </xf>
    <xf numFmtId="0" fontId="0" fillId="9" borderId="0" xfId="0" applyFill="1" applyBorder="1" applyAlignment="1" applyProtection="1">
      <alignment vertical="top" wrapText="1"/>
      <protection locked="0"/>
    </xf>
    <xf numFmtId="2" fontId="1" fillId="0" borderId="0" xfId="14" applyNumberFormat="1" applyBorder="1" applyAlignment="1">
      <alignment horizontal="center" vertical="center"/>
    </xf>
    <xf numFmtId="0" fontId="1" fillId="9" borderId="7" xfId="14" applyFill="1" applyBorder="1" applyAlignment="1" applyProtection="1">
      <alignment vertical="top" wrapText="1"/>
      <protection locked="0"/>
    </xf>
    <xf numFmtId="0" fontId="1" fillId="9" borderId="2" xfId="14" applyFill="1" applyBorder="1" applyAlignment="1" applyProtection="1">
      <protection locked="0"/>
    </xf>
    <xf numFmtId="0" fontId="18" fillId="9" borderId="2" xfId="14" applyFont="1" applyFill="1" applyBorder="1" applyAlignment="1" applyProtection="1">
      <alignment vertical="top" wrapText="1"/>
      <protection locked="0"/>
    </xf>
    <xf numFmtId="0" fontId="1" fillId="9" borderId="0" xfId="14" applyFill="1" applyBorder="1" applyAlignment="1" applyProtection="1">
      <protection locked="0"/>
    </xf>
    <xf numFmtId="0" fontId="18" fillId="9" borderId="0" xfId="14" applyFont="1" applyFill="1" applyBorder="1" applyAlignment="1" applyProtection="1">
      <alignment vertical="top" wrapText="1"/>
      <protection locked="0"/>
    </xf>
    <xf numFmtId="0" fontId="1" fillId="9" borderId="0" xfId="14" applyFill="1" applyBorder="1" applyAlignment="1" applyProtection="1">
      <alignment vertical="top" wrapText="1"/>
      <protection locked="0"/>
    </xf>
    <xf numFmtId="9" fontId="31" fillId="0" borderId="44" xfId="8" applyNumberFormat="1" applyFont="1" applyBorder="1"/>
    <xf numFmtId="0" fontId="0" fillId="0" borderId="48" xfId="0" applyFill="1" applyBorder="1"/>
    <xf numFmtId="0" fontId="0" fillId="0" borderId="61" xfId="0" applyFill="1" applyBorder="1" applyAlignment="1">
      <alignment horizontal="center"/>
    </xf>
    <xf numFmtId="0" fontId="0" fillId="0" borderId="29" xfId="0" applyFill="1" applyBorder="1" applyAlignment="1">
      <alignment horizontal="center"/>
    </xf>
    <xf numFmtId="9" fontId="0" fillId="0" borderId="53" xfId="0" applyNumberFormat="1" applyFill="1" applyBorder="1" applyAlignment="1">
      <alignment horizontal="center"/>
    </xf>
    <xf numFmtId="0" fontId="0" fillId="0" borderId="67" xfId="0" applyFill="1" applyBorder="1" applyAlignment="1">
      <alignment horizontal="center"/>
    </xf>
    <xf numFmtId="9" fontId="0" fillId="0" borderId="29" xfId="0" applyNumberFormat="1" applyFill="1" applyBorder="1" applyAlignment="1">
      <alignment horizontal="center"/>
    </xf>
    <xf numFmtId="9" fontId="0" fillId="0" borderId="55" xfId="0" applyNumberFormat="1" applyFill="1" applyBorder="1" applyAlignment="1">
      <alignment horizontal="center"/>
    </xf>
    <xf numFmtId="0" fontId="0" fillId="0" borderId="63" xfId="0" applyFill="1" applyBorder="1" applyAlignment="1">
      <alignment horizontal="center"/>
    </xf>
    <xf numFmtId="0" fontId="0" fillId="0" borderId="28" xfId="0" applyFill="1" applyBorder="1" applyAlignment="1">
      <alignment horizontal="center"/>
    </xf>
    <xf numFmtId="9" fontId="0" fillId="0" borderId="66" xfId="0" applyNumberFormat="1" applyFill="1" applyBorder="1" applyAlignment="1">
      <alignment horizontal="center"/>
    </xf>
    <xf numFmtId="0" fontId="0" fillId="0" borderId="72" xfId="0" applyFill="1" applyBorder="1" applyAlignment="1">
      <alignment horizontal="center"/>
    </xf>
    <xf numFmtId="0" fontId="0" fillId="0" borderId="62" xfId="0" applyFill="1" applyBorder="1" applyAlignment="1">
      <alignment horizontal="center"/>
    </xf>
    <xf numFmtId="0" fontId="0" fillId="0" borderId="57" xfId="0" applyFill="1" applyBorder="1" applyAlignment="1">
      <alignment horizontal="center"/>
    </xf>
    <xf numFmtId="0" fontId="0" fillId="0" borderId="64" xfId="0" applyFill="1" applyBorder="1" applyAlignment="1">
      <alignment horizontal="center"/>
    </xf>
    <xf numFmtId="0" fontId="0" fillId="0" borderId="22" xfId="0" applyBorder="1" applyAlignment="1">
      <alignment horizontal="center" vertical="center" textRotation="90"/>
    </xf>
    <xf numFmtId="0" fontId="0" fillId="0" borderId="22" xfId="0" applyFill="1" applyBorder="1" applyAlignment="1">
      <alignment horizontal="center"/>
    </xf>
    <xf numFmtId="9" fontId="0" fillId="0" borderId="40" xfId="0" applyNumberFormat="1" applyBorder="1" applyAlignment="1">
      <alignment horizontal="center"/>
    </xf>
    <xf numFmtId="9" fontId="0" fillId="0" borderId="46" xfId="0" applyNumberFormat="1" applyBorder="1" applyAlignment="1">
      <alignment horizontal="center"/>
    </xf>
    <xf numFmtId="9" fontId="0" fillId="0" borderId="69" xfId="0" applyNumberFormat="1" applyBorder="1" applyAlignment="1">
      <alignment horizontal="center"/>
    </xf>
    <xf numFmtId="9" fontId="0" fillId="0" borderId="73" xfId="0" applyNumberFormat="1" applyBorder="1" applyAlignment="1">
      <alignment horizontal="center"/>
    </xf>
    <xf numFmtId="9" fontId="0" fillId="0" borderId="49" xfId="0" applyNumberFormat="1" applyBorder="1" applyAlignment="1">
      <alignment horizontal="center"/>
    </xf>
    <xf numFmtId="0" fontId="35" fillId="0" borderId="0" xfId="0" applyFont="1" applyAlignment="1">
      <alignment vertical="center"/>
    </xf>
    <xf numFmtId="0" fontId="36" fillId="0" borderId="0" xfId="0" applyFont="1" applyAlignment="1">
      <alignment vertical="center"/>
    </xf>
    <xf numFmtId="0" fontId="37" fillId="0" borderId="0" xfId="0" applyFont="1"/>
    <xf numFmtId="0" fontId="30" fillId="0" borderId="0" xfId="0" applyFont="1" applyAlignment="1">
      <alignment vertical="center"/>
    </xf>
    <xf numFmtId="0" fontId="0" fillId="17" borderId="0" xfId="0" applyFill="1"/>
    <xf numFmtId="0" fontId="38" fillId="0" borderId="0" xfId="0" applyFont="1" applyAlignment="1">
      <alignment vertical="center"/>
    </xf>
    <xf numFmtId="0" fontId="13" fillId="0" borderId="0" xfId="0" applyFont="1"/>
    <xf numFmtId="0" fontId="32" fillId="0" borderId="42" xfId="0" applyFont="1" applyBorder="1" applyAlignment="1">
      <alignment horizontal="center" vertical="center"/>
    </xf>
    <xf numFmtId="0" fontId="32" fillId="0" borderId="39" xfId="0" applyFont="1" applyBorder="1" applyAlignment="1">
      <alignment horizontal="center" vertical="center"/>
    </xf>
    <xf numFmtId="0" fontId="33" fillId="0" borderId="0" xfId="0" applyFont="1" applyAlignment="1">
      <alignment horizontal="left"/>
    </xf>
    <xf numFmtId="0" fontId="32" fillId="0" borderId="0" xfId="0" applyFont="1" applyAlignment="1">
      <alignment horizontal="left"/>
    </xf>
    <xf numFmtId="0" fontId="14" fillId="0" borderId="14" xfId="0" applyFont="1" applyBorder="1" applyAlignment="1">
      <alignment vertical="center" wrapText="1"/>
    </xf>
    <xf numFmtId="0" fontId="14" fillId="0" borderId="15" xfId="0" applyFont="1" applyBorder="1" applyAlignment="1">
      <alignment vertical="center" wrapText="1"/>
    </xf>
    <xf numFmtId="0" fontId="14" fillId="0" borderId="16" xfId="0" applyFont="1" applyBorder="1" applyAlignment="1">
      <alignment vertical="center" wrapText="1"/>
    </xf>
    <xf numFmtId="0" fontId="15" fillId="0" borderId="42" xfId="0" applyFont="1" applyBorder="1" applyAlignment="1">
      <alignment horizontal="center" vertical="center" wrapText="1"/>
    </xf>
    <xf numFmtId="0" fontId="15" fillId="0" borderId="75" xfId="0" applyFont="1" applyBorder="1" applyAlignment="1">
      <alignment horizontal="center" vertical="center" wrapText="1"/>
    </xf>
    <xf numFmtId="0" fontId="15" fillId="0" borderId="51" xfId="0" applyFont="1" applyBorder="1" applyAlignment="1">
      <alignment horizontal="center" vertical="center" wrapText="1"/>
    </xf>
    <xf numFmtId="9" fontId="17" fillId="0" borderId="19" xfId="13" applyFont="1" applyBorder="1" applyAlignment="1">
      <alignment horizontal="center" vertical="center" wrapText="1"/>
    </xf>
    <xf numFmtId="9" fontId="17" fillId="0" borderId="20" xfId="13" applyFont="1" applyBorder="1" applyAlignment="1">
      <alignment horizontal="center" vertical="center" wrapText="1"/>
    </xf>
    <xf numFmtId="9" fontId="17" fillId="0" borderId="21" xfId="13" applyFont="1" applyBorder="1" applyAlignment="1">
      <alignment horizontal="center" vertical="center" wrapText="1"/>
    </xf>
    <xf numFmtId="9" fontId="17" fillId="0" borderId="22" xfId="13" applyFont="1" applyBorder="1" applyAlignment="1">
      <alignment horizontal="center" vertical="center" wrapText="1"/>
    </xf>
    <xf numFmtId="9" fontId="17" fillId="0" borderId="0" xfId="13" applyFont="1" applyBorder="1" applyAlignment="1">
      <alignment horizontal="center" vertical="center" wrapText="1"/>
    </xf>
    <xf numFmtId="9" fontId="17" fillId="0" borderId="18" xfId="13" applyFont="1" applyBorder="1" applyAlignment="1">
      <alignment horizontal="center" vertical="center" wrapText="1"/>
    </xf>
    <xf numFmtId="9" fontId="17" fillId="0" borderId="23" xfId="13" applyFont="1" applyBorder="1" applyAlignment="1">
      <alignment horizontal="center" vertical="center" wrapText="1"/>
    </xf>
    <xf numFmtId="9" fontId="17" fillId="0" borderId="24" xfId="13" applyFont="1" applyBorder="1" applyAlignment="1">
      <alignment horizontal="center" vertical="center" wrapText="1"/>
    </xf>
    <xf numFmtId="9" fontId="17" fillId="0" borderId="25" xfId="13" applyFont="1" applyBorder="1" applyAlignment="1">
      <alignment horizontal="center" vertical="center" wrapText="1"/>
    </xf>
    <xf numFmtId="0" fontId="18" fillId="9" borderId="1" xfId="0" applyFont="1" applyFill="1" applyBorder="1" applyAlignment="1" applyProtection="1">
      <alignment vertical="top" wrapText="1"/>
      <protection locked="0"/>
    </xf>
    <xf numFmtId="0" fontId="18" fillId="9" borderId="2" xfId="0" applyFont="1" applyFill="1" applyBorder="1" applyAlignment="1" applyProtection="1">
      <alignment vertical="top" wrapText="1"/>
      <protection locked="0"/>
    </xf>
    <xf numFmtId="0" fontId="18" fillId="9" borderId="4" xfId="0" applyFont="1" applyFill="1" applyBorder="1" applyAlignment="1" applyProtection="1">
      <alignment vertical="top" wrapText="1"/>
      <protection locked="0"/>
    </xf>
    <xf numFmtId="0" fontId="18" fillId="9" borderId="0" xfId="0" applyFont="1" applyFill="1" applyBorder="1" applyAlignment="1" applyProtection="1">
      <alignment vertical="top" wrapText="1"/>
      <protection locked="0"/>
    </xf>
    <xf numFmtId="164" fontId="18" fillId="9" borderId="0" xfId="0" applyNumberFormat="1" applyFont="1" applyFill="1" applyBorder="1" applyAlignment="1" applyProtection="1">
      <alignment horizontal="left"/>
      <protection locked="0"/>
    </xf>
    <xf numFmtId="0" fontId="18" fillId="9" borderId="6" xfId="0" applyFont="1" applyFill="1" applyBorder="1" applyAlignment="1" applyProtection="1">
      <alignment vertical="top" wrapText="1"/>
      <protection locked="0"/>
    </xf>
    <xf numFmtId="0" fontId="18" fillId="9" borderId="7" xfId="0" applyFont="1" applyFill="1" applyBorder="1" applyAlignment="1" applyProtection="1">
      <alignment vertical="top" wrapText="1"/>
      <protection locked="0"/>
    </xf>
    <xf numFmtId="0" fontId="18" fillId="9" borderId="7" xfId="0" applyFont="1" applyFill="1" applyBorder="1" applyAlignment="1" applyProtection="1">
      <alignment horizontal="left"/>
      <protection locked="0"/>
    </xf>
    <xf numFmtId="0" fontId="22" fillId="0" borderId="26" xfId="0" applyFont="1" applyBorder="1" applyAlignment="1">
      <alignment horizontal="center" vertical="center" textRotation="90" wrapText="1"/>
    </xf>
    <xf numFmtId="0" fontId="22" fillId="0" borderId="31" xfId="0" applyFont="1" applyBorder="1" applyAlignment="1">
      <alignment horizontal="center" vertical="center" textRotation="90" wrapText="1"/>
    </xf>
    <xf numFmtId="0" fontId="22" fillId="0" borderId="34" xfId="0" applyFont="1" applyBorder="1" applyAlignment="1">
      <alignment horizontal="center" vertical="center" textRotation="90" wrapText="1"/>
    </xf>
    <xf numFmtId="2" fontId="23" fillId="0" borderId="27" xfId="0" applyNumberFormat="1" applyFont="1" applyBorder="1" applyAlignment="1">
      <alignment horizontal="center" vertical="center" wrapText="1"/>
    </xf>
    <xf numFmtId="2" fontId="23" fillId="0" borderId="17" xfId="0" applyNumberFormat="1" applyFont="1" applyBorder="1" applyAlignment="1">
      <alignment horizontal="center" vertical="center" wrapText="1"/>
    </xf>
    <xf numFmtId="2" fontId="23" fillId="0" borderId="35" xfId="0" applyNumberFormat="1"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21" fillId="15" borderId="28" xfId="0" applyFont="1" applyFill="1" applyBorder="1" applyAlignment="1" applyProtection="1">
      <alignment horizontal="center" vertical="center" wrapText="1"/>
      <protection locked="0"/>
    </xf>
    <xf numFmtId="0" fontId="21" fillId="15" borderId="32" xfId="0" applyFont="1" applyFill="1" applyBorder="1" applyAlignment="1" applyProtection="1">
      <alignment horizontal="center" vertical="center" wrapText="1"/>
      <protection locked="0"/>
    </xf>
    <xf numFmtId="0" fontId="0" fillId="0" borderId="28" xfId="0" applyBorder="1" applyAlignment="1">
      <alignment horizontal="center" vertical="top" wrapText="1"/>
    </xf>
    <xf numFmtId="0" fontId="0" fillId="0" borderId="32" xfId="0" applyBorder="1" applyAlignment="1">
      <alignment horizontal="center" vertical="top" wrapText="1"/>
    </xf>
    <xf numFmtId="2" fontId="0" fillId="0" borderId="18" xfId="0" applyNumberFormat="1" applyBorder="1" applyAlignment="1">
      <alignment horizontal="center" vertical="center"/>
    </xf>
    <xf numFmtId="2" fontId="24" fillId="0" borderId="30" xfId="0" applyNumberFormat="1" applyFont="1" applyBorder="1" applyAlignment="1">
      <alignment horizontal="center" vertical="center"/>
    </xf>
    <xf numFmtId="2" fontId="24" fillId="0" borderId="33" xfId="0" applyNumberFormat="1" applyFont="1" applyBorder="1" applyAlignment="1">
      <alignment horizontal="center" vertical="center"/>
    </xf>
    <xf numFmtId="2" fontId="24" fillId="0" borderId="36" xfId="0" applyNumberFormat="1" applyFont="1" applyBorder="1" applyAlignment="1">
      <alignment horizontal="center" vertical="center"/>
    </xf>
    <xf numFmtId="9" fontId="24" fillId="0" borderId="30" xfId="13" applyFont="1" applyBorder="1" applyAlignment="1">
      <alignment horizontal="center" vertical="center"/>
    </xf>
    <xf numFmtId="9" fontId="24" fillId="0" borderId="33" xfId="13" applyFont="1" applyBorder="1" applyAlignment="1">
      <alignment horizontal="center" vertical="center"/>
    </xf>
    <xf numFmtId="9" fontId="24" fillId="0" borderId="36" xfId="13" applyFont="1" applyBorder="1" applyAlignment="1">
      <alignment horizontal="center" vertical="center"/>
    </xf>
    <xf numFmtId="0" fontId="0" fillId="15" borderId="28" xfId="0" applyFill="1" applyBorder="1" applyAlignment="1" applyProtection="1">
      <alignment horizontal="center" vertical="center" wrapText="1"/>
      <protection locked="0"/>
    </xf>
    <xf numFmtId="0" fontId="0" fillId="15" borderId="32" xfId="0" applyFill="1" applyBorder="1" applyAlignment="1" applyProtection="1">
      <alignment horizontal="center" vertical="center" wrapText="1"/>
      <protection locked="0"/>
    </xf>
    <xf numFmtId="0" fontId="0" fillId="9" borderId="28" xfId="0" applyFill="1" applyBorder="1" applyAlignment="1" applyProtection="1">
      <alignment horizontal="center" vertical="center" wrapText="1"/>
      <protection locked="0"/>
    </xf>
    <xf numFmtId="0" fontId="0" fillId="9" borderId="32" xfId="0" applyFill="1" applyBorder="1" applyAlignment="1" applyProtection="1">
      <alignment horizontal="center" vertical="center" wrapText="1"/>
      <protection locked="0"/>
    </xf>
    <xf numFmtId="0" fontId="18" fillId="9" borderId="3" xfId="0" applyFont="1" applyFill="1" applyBorder="1" applyAlignment="1" applyProtection="1">
      <alignment vertical="top" wrapText="1"/>
      <protection locked="0"/>
    </xf>
    <xf numFmtId="0" fontId="18" fillId="9" borderId="5" xfId="0" applyFont="1" applyFill="1" applyBorder="1" applyAlignment="1" applyProtection="1">
      <alignment vertical="top" wrapText="1"/>
      <protection locked="0"/>
    </xf>
    <xf numFmtId="164" fontId="18" fillId="9" borderId="5" xfId="0" applyNumberFormat="1" applyFont="1" applyFill="1" applyBorder="1" applyAlignment="1" applyProtection="1">
      <alignment horizontal="left"/>
      <protection locked="0"/>
    </xf>
    <xf numFmtId="0" fontId="18" fillId="9" borderId="8" xfId="0" applyFont="1" applyFill="1" applyBorder="1" applyAlignment="1" applyProtection="1">
      <alignment horizontal="left"/>
      <protection locked="0"/>
    </xf>
    <xf numFmtId="0" fontId="0" fillId="0" borderId="28" xfId="0" applyFill="1" applyBorder="1" applyAlignment="1">
      <alignment horizontal="center" vertical="top" wrapText="1"/>
    </xf>
    <xf numFmtId="0" fontId="0" fillId="0" borderId="32" xfId="0" applyFill="1" applyBorder="1" applyAlignment="1">
      <alignment horizontal="center" vertical="top" wrapText="1"/>
    </xf>
    <xf numFmtId="9" fontId="24" fillId="0" borderId="30" xfId="13" applyNumberFormat="1" applyFont="1" applyBorder="1" applyAlignment="1">
      <alignment horizontal="center" vertical="center"/>
    </xf>
    <xf numFmtId="9" fontId="24" fillId="0" borderId="33" xfId="13" applyNumberFormat="1" applyFont="1" applyBorder="1" applyAlignment="1">
      <alignment horizontal="center" vertical="center"/>
    </xf>
    <xf numFmtId="9" fontId="24" fillId="0" borderId="36" xfId="13" applyNumberFormat="1" applyFont="1" applyBorder="1" applyAlignment="1">
      <alignment horizontal="center" vertical="center"/>
    </xf>
    <xf numFmtId="0" fontId="0" fillId="0" borderId="15" xfId="0" applyBorder="1" applyAlignment="1">
      <alignment vertical="center"/>
    </xf>
    <xf numFmtId="0" fontId="0" fillId="0" borderId="16" xfId="0" applyBorder="1" applyAlignment="1">
      <alignment vertical="center"/>
    </xf>
    <xf numFmtId="0" fontId="15" fillId="0" borderId="19" xfId="0" applyFont="1" applyBorder="1" applyAlignment="1">
      <alignment horizontal="center" vertical="center" wrapText="1"/>
    </xf>
    <xf numFmtId="0" fontId="15" fillId="0" borderId="20" xfId="0" applyFont="1" applyBorder="1" applyAlignment="1">
      <alignment horizontal="center" vertical="center" wrapText="1"/>
    </xf>
    <xf numFmtId="0" fontId="16" fillId="0" borderId="20" xfId="0" applyFont="1" applyBorder="1" applyAlignment="1">
      <alignment horizontal="center" vertical="center"/>
    </xf>
    <xf numFmtId="0" fontId="16" fillId="0" borderId="21" xfId="0" applyFont="1" applyBorder="1" applyAlignment="1">
      <alignment horizontal="center" vertical="center"/>
    </xf>
    <xf numFmtId="0" fontId="0" fillId="9" borderId="2" xfId="0" applyFill="1" applyBorder="1" applyAlignment="1" applyProtection="1">
      <protection locked="0"/>
    </xf>
    <xf numFmtId="0" fontId="0" fillId="9" borderId="0" xfId="0" applyFill="1" applyBorder="1" applyAlignment="1" applyProtection="1">
      <protection locked="0"/>
    </xf>
    <xf numFmtId="0" fontId="0" fillId="9" borderId="0" xfId="0" applyFill="1" applyBorder="1" applyAlignment="1" applyProtection="1">
      <alignment vertical="top" wrapText="1"/>
      <protection locked="0"/>
    </xf>
    <xf numFmtId="164" fontId="0" fillId="9" borderId="0" xfId="0" applyNumberFormat="1" applyFill="1" applyBorder="1" applyAlignment="1" applyProtection="1">
      <protection locked="0"/>
    </xf>
    <xf numFmtId="0" fontId="0" fillId="9" borderId="7" xfId="0" applyFill="1" applyBorder="1" applyAlignment="1" applyProtection="1">
      <alignment vertical="top" wrapText="1"/>
      <protection locked="0"/>
    </xf>
    <xf numFmtId="0" fontId="0" fillId="9" borderId="7" xfId="0" applyFill="1" applyBorder="1" applyAlignment="1" applyProtection="1">
      <protection locked="0"/>
    </xf>
    <xf numFmtId="0" fontId="0" fillId="0" borderId="31" xfId="0" applyBorder="1" applyAlignment="1">
      <alignment horizontal="center" vertical="center" textRotation="90"/>
    </xf>
    <xf numFmtId="0" fontId="0" fillId="0" borderId="34" xfId="0" applyBorder="1" applyAlignment="1">
      <alignment horizontal="center" vertical="center" textRotation="90"/>
    </xf>
    <xf numFmtId="0" fontId="0" fillId="0" borderId="29" xfId="0" applyBorder="1" applyAlignment="1">
      <alignment horizontal="center" vertical="center" wrapText="1"/>
    </xf>
    <xf numFmtId="2" fontId="0" fillId="0" borderId="0" xfId="0" applyNumberFormat="1" applyBorder="1" applyAlignment="1">
      <alignment horizontal="center" vertical="center"/>
    </xf>
    <xf numFmtId="0" fontId="0" fillId="15" borderId="29" xfId="0" applyFill="1" applyBorder="1" applyAlignment="1" applyProtection="1">
      <alignment horizontal="center" vertical="center" wrapText="1"/>
      <protection locked="0"/>
    </xf>
    <xf numFmtId="0" fontId="0" fillId="9" borderId="29" xfId="0" applyFill="1" applyBorder="1" applyAlignment="1" applyProtection="1">
      <alignment horizontal="center" vertical="center" wrapText="1"/>
      <protection locked="0"/>
    </xf>
    <xf numFmtId="0" fontId="0" fillId="9" borderId="3" xfId="0" applyFill="1" applyBorder="1" applyAlignment="1" applyProtection="1">
      <protection locked="0"/>
    </xf>
    <xf numFmtId="0" fontId="0" fillId="9" borderId="5" xfId="0" applyFill="1" applyBorder="1" applyAlignment="1" applyProtection="1">
      <protection locked="0"/>
    </xf>
    <xf numFmtId="164" fontId="0" fillId="9" borderId="5" xfId="0" applyNumberFormat="1" applyFill="1" applyBorder="1" applyAlignment="1" applyProtection="1">
      <protection locked="0"/>
    </xf>
    <xf numFmtId="0" fontId="0" fillId="9" borderId="8" xfId="0" applyFill="1" applyBorder="1" applyAlignment="1" applyProtection="1">
      <protection locked="0"/>
    </xf>
    <xf numFmtId="0" fontId="0" fillId="0" borderId="31" xfId="0" applyBorder="1" applyAlignment="1">
      <alignment textRotation="90"/>
    </xf>
    <xf numFmtId="0" fontId="0" fillId="0" borderId="34" xfId="0" applyBorder="1" applyAlignment="1">
      <alignment textRotation="90"/>
    </xf>
    <xf numFmtId="0" fontId="14" fillId="0" borderId="14" xfId="14" applyFont="1" applyBorder="1" applyAlignment="1">
      <alignment vertical="center" wrapText="1"/>
    </xf>
    <xf numFmtId="0" fontId="1" fillId="0" borderId="15" xfId="14" applyBorder="1" applyAlignment="1">
      <alignment vertical="center"/>
    </xf>
    <xf numFmtId="0" fontId="1" fillId="0" borderId="16" xfId="14" applyBorder="1" applyAlignment="1">
      <alignment vertical="center"/>
    </xf>
    <xf numFmtId="0" fontId="15" fillId="0" borderId="19" xfId="14" applyFont="1" applyBorder="1" applyAlignment="1">
      <alignment horizontal="center" vertical="center" wrapText="1"/>
    </xf>
    <xf numFmtId="0" fontId="15" fillId="0" borderId="20" xfId="14" applyFont="1" applyBorder="1" applyAlignment="1">
      <alignment horizontal="center" vertical="center" wrapText="1"/>
    </xf>
    <xf numFmtId="0" fontId="16" fillId="0" borderId="20" xfId="14" applyFont="1" applyBorder="1" applyAlignment="1">
      <alignment horizontal="center" vertical="center"/>
    </xf>
    <xf numFmtId="0" fontId="16" fillId="0" borderId="21" xfId="14" applyFont="1" applyBorder="1" applyAlignment="1">
      <alignment horizontal="center" vertical="center"/>
    </xf>
    <xf numFmtId="9" fontId="17" fillId="0" borderId="19" xfId="15" applyFont="1" applyBorder="1" applyAlignment="1">
      <alignment horizontal="center" vertical="center" wrapText="1"/>
    </xf>
    <xf numFmtId="9" fontId="17" fillId="0" borderId="20" xfId="15" applyFont="1" applyBorder="1" applyAlignment="1">
      <alignment horizontal="center" vertical="center" wrapText="1"/>
    </xf>
    <xf numFmtId="9" fontId="17" fillId="0" borderId="21" xfId="15" applyFont="1" applyBorder="1" applyAlignment="1">
      <alignment horizontal="center" vertical="center" wrapText="1"/>
    </xf>
    <xf numFmtId="9" fontId="17" fillId="0" borderId="22" xfId="15" applyFont="1" applyBorder="1" applyAlignment="1">
      <alignment horizontal="center" vertical="center" wrapText="1"/>
    </xf>
    <xf numFmtId="9" fontId="17" fillId="0" borderId="0" xfId="15" applyFont="1" applyBorder="1" applyAlignment="1">
      <alignment horizontal="center" vertical="center" wrapText="1"/>
    </xf>
    <xf numFmtId="9" fontId="17" fillId="0" borderId="18" xfId="15" applyFont="1" applyBorder="1" applyAlignment="1">
      <alignment horizontal="center" vertical="center" wrapText="1"/>
    </xf>
    <xf numFmtId="9" fontId="17" fillId="0" borderId="23" xfId="15" applyFont="1" applyBorder="1" applyAlignment="1">
      <alignment horizontal="center" vertical="center" wrapText="1"/>
    </xf>
    <xf numFmtId="9" fontId="17" fillId="0" borderId="24" xfId="15" applyFont="1" applyBorder="1" applyAlignment="1">
      <alignment horizontal="center" vertical="center" wrapText="1"/>
    </xf>
    <xf numFmtId="9" fontId="17" fillId="0" borderId="25" xfId="15" applyFont="1" applyBorder="1" applyAlignment="1">
      <alignment horizontal="center" vertical="center" wrapText="1"/>
    </xf>
    <xf numFmtId="0" fontId="18" fillId="9" borderId="1" xfId="14" applyFont="1" applyFill="1" applyBorder="1" applyAlignment="1" applyProtection="1">
      <alignment vertical="top" wrapText="1"/>
      <protection locked="0"/>
    </xf>
    <xf numFmtId="0" fontId="1" fillId="9" borderId="2" xfId="14" applyFill="1" applyBorder="1" applyAlignment="1" applyProtection="1">
      <protection locked="0"/>
    </xf>
    <xf numFmtId="0" fontId="18" fillId="9" borderId="2" xfId="14" applyFont="1" applyFill="1" applyBorder="1" applyAlignment="1" applyProtection="1">
      <alignment vertical="top" wrapText="1"/>
      <protection locked="0"/>
    </xf>
    <xf numFmtId="0" fontId="18" fillId="9" borderId="4" xfId="14" applyFont="1" applyFill="1" applyBorder="1" applyAlignment="1" applyProtection="1">
      <alignment vertical="top" wrapText="1"/>
      <protection locked="0"/>
    </xf>
    <xf numFmtId="0" fontId="1" fillId="9" borderId="0" xfId="14" applyFill="1" applyBorder="1" applyAlignment="1" applyProtection="1">
      <protection locked="0"/>
    </xf>
    <xf numFmtId="0" fontId="18" fillId="9" borderId="0" xfId="14" applyFont="1" applyFill="1" applyBorder="1" applyAlignment="1" applyProtection="1">
      <alignment vertical="top" wrapText="1"/>
      <protection locked="0"/>
    </xf>
    <xf numFmtId="0" fontId="1" fillId="9" borderId="0" xfId="14" applyFill="1" applyBorder="1" applyAlignment="1" applyProtection="1">
      <alignment vertical="top" wrapText="1"/>
      <protection locked="0"/>
    </xf>
    <xf numFmtId="164" fontId="18" fillId="9" borderId="0" xfId="14" applyNumberFormat="1" applyFont="1" applyFill="1" applyBorder="1" applyAlignment="1" applyProtection="1">
      <alignment horizontal="left"/>
      <protection locked="0"/>
    </xf>
    <xf numFmtId="164" fontId="1" fillId="9" borderId="0" xfId="14" applyNumberFormat="1" applyFill="1" applyBorder="1" applyAlignment="1" applyProtection="1">
      <protection locked="0"/>
    </xf>
    <xf numFmtId="0" fontId="18" fillId="9" borderId="6" xfId="14" applyFont="1" applyFill="1" applyBorder="1" applyAlignment="1" applyProtection="1">
      <alignment vertical="top" wrapText="1"/>
      <protection locked="0"/>
    </xf>
    <xf numFmtId="0" fontId="1" fillId="9" borderId="7" xfId="14" applyFill="1" applyBorder="1" applyAlignment="1" applyProtection="1">
      <alignment vertical="top" wrapText="1"/>
      <protection locked="0"/>
    </xf>
    <xf numFmtId="0" fontId="18" fillId="9" borderId="7" xfId="14" applyFont="1" applyFill="1" applyBorder="1" applyAlignment="1" applyProtection="1">
      <alignment horizontal="left"/>
      <protection locked="0"/>
    </xf>
    <xf numFmtId="0" fontId="1" fillId="9" borderId="7" xfId="14" applyFill="1" applyBorder="1" applyAlignment="1" applyProtection="1">
      <protection locked="0"/>
    </xf>
    <xf numFmtId="0" fontId="22" fillId="0" borderId="26" xfId="14" applyFont="1" applyBorder="1" applyAlignment="1">
      <alignment horizontal="center" vertical="center" textRotation="90" wrapText="1"/>
    </xf>
    <xf numFmtId="0" fontId="1" fillId="0" borderId="31" xfId="14" applyBorder="1" applyAlignment="1">
      <alignment horizontal="center" vertical="center" textRotation="90"/>
    </xf>
    <xf numFmtId="0" fontId="1" fillId="0" borderId="34" xfId="14" applyBorder="1" applyAlignment="1">
      <alignment horizontal="center" vertical="center" textRotation="90"/>
    </xf>
    <xf numFmtId="2" fontId="23" fillId="0" borderId="27" xfId="14" applyNumberFormat="1" applyFont="1" applyBorder="1" applyAlignment="1">
      <alignment horizontal="center" vertical="center" wrapText="1"/>
    </xf>
    <xf numFmtId="2" fontId="23" fillId="0" borderId="17" xfId="14" applyNumberFormat="1" applyFont="1" applyBorder="1" applyAlignment="1">
      <alignment horizontal="center" vertical="center" wrapText="1"/>
    </xf>
    <xf numFmtId="2" fontId="23" fillId="0" borderId="35" xfId="14" applyNumberFormat="1" applyFont="1" applyBorder="1" applyAlignment="1">
      <alignment horizontal="center" vertical="center" wrapText="1"/>
    </xf>
    <xf numFmtId="0" fontId="1" fillId="0" borderId="29" xfId="14" applyBorder="1" applyAlignment="1">
      <alignment horizontal="center" vertical="center" wrapText="1"/>
    </xf>
    <xf numFmtId="0" fontId="1" fillId="0" borderId="28" xfId="14" applyBorder="1" applyAlignment="1">
      <alignment horizontal="center" vertical="top" wrapText="1"/>
    </xf>
    <xf numFmtId="0" fontId="1" fillId="0" borderId="32" xfId="14" applyBorder="1" applyAlignment="1">
      <alignment horizontal="center" vertical="top" wrapText="1"/>
    </xf>
    <xf numFmtId="2" fontId="1" fillId="0" borderId="0" xfId="14" applyNumberFormat="1" applyBorder="1" applyAlignment="1">
      <alignment horizontal="center" vertical="center"/>
    </xf>
    <xf numFmtId="2" fontId="24" fillId="0" borderId="30" xfId="14" applyNumberFormat="1" applyFont="1" applyBorder="1" applyAlignment="1">
      <alignment horizontal="center" vertical="center"/>
    </xf>
    <xf numFmtId="2" fontId="24" fillId="0" borderId="33" xfId="14" applyNumberFormat="1" applyFont="1" applyBorder="1" applyAlignment="1">
      <alignment horizontal="center" vertical="center"/>
    </xf>
    <xf numFmtId="2" fontId="24" fillId="0" borderId="36" xfId="14" applyNumberFormat="1" applyFont="1" applyBorder="1" applyAlignment="1">
      <alignment horizontal="center" vertical="center"/>
    </xf>
    <xf numFmtId="9" fontId="24" fillId="0" borderId="30" xfId="15" applyFont="1" applyBorder="1" applyAlignment="1">
      <alignment horizontal="center" vertical="center"/>
    </xf>
    <xf numFmtId="9" fontId="24" fillId="0" borderId="33" xfId="15" applyFont="1" applyBorder="1" applyAlignment="1">
      <alignment horizontal="center" vertical="center"/>
    </xf>
    <xf numFmtId="9" fontId="24" fillId="0" borderId="36" xfId="15" applyFont="1" applyBorder="1" applyAlignment="1">
      <alignment horizontal="center" vertical="center"/>
    </xf>
    <xf numFmtId="0" fontId="1" fillId="15" borderId="29" xfId="14" applyFill="1" applyBorder="1" applyAlignment="1" applyProtection="1">
      <alignment horizontal="center" vertical="center" wrapText="1"/>
      <protection locked="0"/>
    </xf>
    <xf numFmtId="0" fontId="1" fillId="9" borderId="29" xfId="14" applyFill="1" applyBorder="1" applyAlignment="1" applyProtection="1">
      <alignment horizontal="center" vertical="center" wrapText="1"/>
      <protection locked="0"/>
    </xf>
    <xf numFmtId="0" fontId="1" fillId="9" borderId="3" xfId="14" applyFill="1" applyBorder="1" applyAlignment="1" applyProtection="1">
      <protection locked="0"/>
    </xf>
    <xf numFmtId="0" fontId="1" fillId="9" borderId="5" xfId="14" applyFill="1" applyBorder="1" applyAlignment="1" applyProtection="1">
      <protection locked="0"/>
    </xf>
    <xf numFmtId="0" fontId="1" fillId="9" borderId="8" xfId="14" applyFill="1" applyBorder="1" applyAlignment="1" applyProtection="1">
      <protection locked="0"/>
    </xf>
    <xf numFmtId="0" fontId="1" fillId="0" borderId="31" xfId="14" applyBorder="1" applyAlignment="1">
      <alignment textRotation="90"/>
    </xf>
    <xf numFmtId="0" fontId="1" fillId="0" borderId="34" xfId="14" applyBorder="1" applyAlignment="1">
      <alignment textRotation="90"/>
    </xf>
    <xf numFmtId="0" fontId="1" fillId="0" borderId="28" xfId="14" applyFill="1" applyBorder="1" applyAlignment="1">
      <alignment horizontal="center" vertical="top" wrapText="1"/>
    </xf>
    <xf numFmtId="0" fontId="1" fillId="0" borderId="32" xfId="14" applyFill="1" applyBorder="1" applyAlignment="1">
      <alignment horizontal="center" vertical="top" wrapText="1"/>
    </xf>
    <xf numFmtId="9" fontId="24" fillId="0" borderId="30" xfId="15" applyNumberFormat="1" applyFont="1" applyBorder="1" applyAlignment="1">
      <alignment horizontal="center" vertical="center"/>
    </xf>
    <xf numFmtId="9" fontId="24" fillId="0" borderId="33" xfId="15" applyNumberFormat="1" applyFont="1" applyBorder="1" applyAlignment="1">
      <alignment horizontal="center" vertical="center"/>
    </xf>
    <xf numFmtId="9" fontId="24" fillId="0" borderId="36" xfId="15" applyNumberFormat="1" applyFont="1" applyBorder="1" applyAlignment="1">
      <alignment horizontal="center" vertical="center"/>
    </xf>
    <xf numFmtId="0" fontId="22" fillId="0" borderId="31" xfId="14" applyFont="1" applyBorder="1" applyAlignment="1">
      <alignment horizontal="center" vertical="center" textRotation="90" wrapText="1"/>
    </xf>
    <xf numFmtId="164" fontId="1" fillId="9" borderId="5" xfId="14" applyNumberFormat="1" applyFill="1" applyBorder="1" applyAlignment="1" applyProtection="1">
      <protection locked="0"/>
    </xf>
  </cellXfs>
  <cellStyles count="16">
    <cellStyle name="Berekening" xfId="5" builtinId="22" customBuiltin="1"/>
    <cellStyle name="Controlecel" xfId="7" builtinId="23" customBuiltin="1"/>
    <cellStyle name="Gekoppelde cel" xfId="6" builtinId="24" customBuiltin="1"/>
    <cellStyle name="Goed" xfId="1" builtinId="26" customBuiltin="1"/>
    <cellStyle name="Hyperlink" xfId="8" builtinId="8"/>
    <cellStyle name="Invoer" xfId="4" builtinId="20" customBuiltin="1"/>
    <cellStyle name="Neutraal" xfId="3" builtinId="28" customBuiltin="1"/>
    <cellStyle name="Ongeldig" xfId="2" builtinId="27" customBuiltin="1"/>
    <cellStyle name="Procent" xfId="13" builtinId="5"/>
    <cellStyle name="Procent 2" xfId="10"/>
    <cellStyle name="Procent 3" xfId="12"/>
    <cellStyle name="Procent 4" xfId="15"/>
    <cellStyle name="Standaard" xfId="0" builtinId="0" customBuiltin="1"/>
    <cellStyle name="Standaard 2" xfId="9"/>
    <cellStyle name="Standaard 3" xfId="11"/>
    <cellStyle name="Standaard 4" xfId="14"/>
  </cellStyles>
  <dxfs count="2100">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ont>
        <color theme="0"/>
      </font>
      <fill>
        <patternFill>
          <bgColor theme="5" tint="-0.24994659260841701"/>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ont>
        <color theme="0"/>
      </font>
      <fill>
        <patternFill>
          <bgColor theme="5" tint="-0.24994659260841701"/>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ont>
        <color theme="0"/>
      </font>
      <fill>
        <patternFill>
          <bgColor theme="5" tint="-0.24994659260841701"/>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ont>
        <color theme="0"/>
      </font>
      <fill>
        <patternFill>
          <bgColor theme="5" tint="-0.24994659260841701"/>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ont>
        <color theme="0"/>
      </font>
      <fill>
        <patternFill>
          <bgColor theme="5" tint="-0.24994659260841701"/>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ont>
        <color theme="0"/>
      </font>
      <fill>
        <patternFill>
          <bgColor theme="5" tint="-0.24994659260841701"/>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ont>
        <color theme="0"/>
      </font>
      <fill>
        <patternFill>
          <bgColor theme="5" tint="-0.24994659260841701"/>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ont>
        <color theme="0"/>
      </font>
      <fill>
        <patternFill>
          <bgColor theme="5" tint="-0.24994659260841701"/>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ont>
        <color theme="0"/>
      </font>
      <fill>
        <patternFill>
          <bgColor theme="5" tint="-0.24994659260841701"/>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ont>
        <color theme="0"/>
      </font>
      <fill>
        <patternFill>
          <bgColor theme="5" tint="-0.24994659260841701"/>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ont>
        <color theme="0"/>
      </font>
      <fill>
        <patternFill>
          <bgColor theme="5" tint="-0.24994659260841701"/>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ont>
        <color theme="0"/>
      </font>
      <fill>
        <patternFill>
          <bgColor theme="5" tint="-0.24994659260841701"/>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ont>
        <color theme="0"/>
      </font>
      <fill>
        <patternFill>
          <bgColor theme="5" tint="-0.24994659260841701"/>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ont>
        <color theme="0"/>
      </font>
      <fill>
        <patternFill>
          <bgColor theme="5" tint="-0.24994659260841701"/>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ont>
        <color theme="0"/>
      </font>
      <fill>
        <patternFill>
          <bgColor theme="5" tint="-0.24994659260841701"/>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ont>
        <color theme="0"/>
      </font>
      <fill>
        <patternFill>
          <bgColor theme="5" tint="-0.24994659260841701"/>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ont>
        <color theme="0"/>
      </font>
      <fill>
        <patternFill>
          <bgColor theme="5" tint="-0.24994659260841701"/>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ont>
        <color theme="0"/>
      </font>
      <fill>
        <patternFill>
          <bgColor theme="5" tint="-0.24994659260841701"/>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ont>
        <color theme="0"/>
      </font>
      <fill>
        <patternFill>
          <bgColor theme="5" tint="-0.24994659260841701"/>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ont>
        <color theme="0"/>
      </font>
      <fill>
        <patternFill>
          <bgColor theme="5" tint="-0.24994659260841701"/>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ont>
        <color theme="0"/>
      </font>
      <fill>
        <patternFill>
          <bgColor theme="5" tint="-0.24994659260841701"/>
        </patternFill>
      </fill>
    </dxf>
    <dxf>
      <fill>
        <patternFill patternType="gray125"/>
      </fill>
    </dxf>
    <dxf>
      <fill>
        <patternFill>
          <bgColor theme="9" tint="0.39994506668294322"/>
        </patternFill>
      </fill>
    </dxf>
    <dxf>
      <fill>
        <patternFill patternType="gray125"/>
      </fill>
    </dxf>
    <dxf>
      <font>
        <color theme="0"/>
      </font>
      <fill>
        <patternFill>
          <bgColor theme="6" tint="-0.49998474074526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patternType="gray125"/>
      </fill>
    </dxf>
    <dxf>
      <font>
        <color theme="0"/>
      </font>
      <fill>
        <patternFill>
          <bgColor theme="5" tint="-0.24994659260841701"/>
        </patternFill>
      </fill>
    </dxf>
    <dxf>
      <fill>
        <patternFill patternType="gray125"/>
      </fill>
    </dxf>
    <dxf>
      <fill>
        <patternFill>
          <bgColor theme="5" tint="0.39994506668294322"/>
        </patternFill>
      </fill>
    </dxf>
    <dxf>
      <fill>
        <patternFill patternType="gray125"/>
      </fill>
    </dxf>
    <dxf>
      <fill>
        <patternFill>
          <bgColor theme="6" tint="0.39994506668294322"/>
        </patternFill>
      </fill>
    </dxf>
    <dxf>
      <fill>
        <patternFill patternType="gray125"/>
      </fill>
    </dxf>
    <dxf>
      <font>
        <color theme="0"/>
      </font>
      <fill>
        <patternFill>
          <bgColor theme="6" tint="-0.499984740745262"/>
        </patternFill>
      </fill>
    </dxf>
    <dxf>
      <fill>
        <patternFill patternType="gray125"/>
      </fill>
    </dxf>
    <dxf>
      <fill>
        <patternFill>
          <bgColor theme="9" tint="0.39994506668294322"/>
        </patternFill>
      </fill>
    </dxf>
    <dxf>
      <fill>
        <patternFill>
          <bgColor theme="5" tint="-0.24994659260841701"/>
        </patternFill>
      </fill>
    </dxf>
    <dxf>
      <fill>
        <patternFill>
          <bgColor theme="5" tint="0.39994506668294322"/>
        </patternFill>
      </fill>
    </dxf>
    <dxf>
      <fill>
        <patternFill>
          <bgColor theme="9" tint="0.39994506668294322"/>
        </patternFill>
      </fill>
    </dxf>
    <dxf>
      <fill>
        <patternFill>
          <bgColor theme="6" tint="0.39994506668294322"/>
        </patternFill>
      </fill>
    </dxf>
    <dxf>
      <fill>
        <patternFill>
          <bgColor theme="6" tint="-0.499984740745262"/>
        </patternFill>
      </fill>
    </dxf>
    <dxf>
      <fill>
        <patternFill>
          <bgColor theme="5" tint="-0.24994659260841701"/>
        </patternFill>
      </fill>
    </dxf>
    <dxf>
      <fill>
        <patternFill>
          <bgColor theme="5" tint="0.39994506668294322"/>
        </patternFill>
      </fill>
    </dxf>
    <dxf>
      <fill>
        <patternFill>
          <bgColor theme="9" tint="0.39994506668294322"/>
        </patternFill>
      </fill>
    </dxf>
    <dxf>
      <fill>
        <patternFill>
          <bgColor theme="6" tint="0.39994506668294322"/>
        </patternFill>
      </fill>
    </dxf>
    <dxf>
      <fill>
        <patternFill>
          <bgColor theme="6" tint="-0.499984740745262"/>
        </patternFill>
      </fill>
    </dxf>
    <dxf>
      <fill>
        <patternFill>
          <bgColor theme="5" tint="-0.24994659260841701"/>
        </patternFill>
      </fill>
    </dxf>
    <dxf>
      <fill>
        <patternFill>
          <bgColor theme="5" tint="0.39994506668294322"/>
        </patternFill>
      </fill>
    </dxf>
    <dxf>
      <fill>
        <patternFill>
          <bgColor theme="9" tint="0.39994506668294322"/>
        </patternFill>
      </fill>
    </dxf>
    <dxf>
      <fill>
        <patternFill>
          <bgColor theme="6" tint="0.39994506668294322"/>
        </patternFill>
      </fill>
    </dxf>
    <dxf>
      <fill>
        <patternFill>
          <bgColor theme="6" tint="-0.499984740745262"/>
        </patternFill>
      </fill>
    </dxf>
    <dxf>
      <fill>
        <patternFill>
          <bgColor theme="5" tint="-0.24994659260841701"/>
        </patternFill>
      </fill>
    </dxf>
    <dxf>
      <fill>
        <patternFill>
          <bgColor theme="5" tint="0.39994506668294322"/>
        </patternFill>
      </fill>
    </dxf>
    <dxf>
      <fill>
        <patternFill>
          <bgColor theme="9" tint="0.39994506668294322"/>
        </patternFill>
      </fill>
    </dxf>
    <dxf>
      <fill>
        <patternFill>
          <bgColor theme="6" tint="0.39994506668294322"/>
        </patternFill>
      </fill>
    </dxf>
    <dxf>
      <fill>
        <patternFill>
          <bgColor theme="6" tint="-0.499984740745262"/>
        </patternFill>
      </fill>
    </dxf>
  </dxfs>
  <tableStyles count="0" defaultTableStyle="TableStyleMedium2" defaultPivotStyle="PivotStyleLight16"/>
  <colors>
    <mruColors>
      <color rgb="FFCCFF33"/>
      <color rgb="FF00CCFF"/>
      <color rgb="FF00CC00"/>
      <color rgb="FFFF9966"/>
      <color rgb="FFCCFF99"/>
      <color rgb="FF00FFCC"/>
      <color rgb="FFFF33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0.xml"/><Relationship Id="rId18" Type="http://schemas.openxmlformats.org/officeDocument/2006/relationships/worksheet" Target="worksheets/sheet15.xml"/><Relationship Id="rId26" Type="http://schemas.openxmlformats.org/officeDocument/2006/relationships/worksheet" Target="worksheets/sheet23.xml"/><Relationship Id="rId39" Type="http://schemas.openxmlformats.org/officeDocument/2006/relationships/worksheet" Target="worksheets/sheet36.xml"/><Relationship Id="rId3" Type="http://schemas.openxmlformats.org/officeDocument/2006/relationships/chartsheet" Target="chartsheets/sheet2.xml"/><Relationship Id="rId21" Type="http://schemas.openxmlformats.org/officeDocument/2006/relationships/worksheet" Target="worksheets/sheet18.xml"/><Relationship Id="rId34" Type="http://schemas.openxmlformats.org/officeDocument/2006/relationships/worksheet" Target="worksheets/sheet31.xml"/><Relationship Id="rId42" Type="http://schemas.openxmlformats.org/officeDocument/2006/relationships/worksheet" Target="worksheets/sheet39.xml"/><Relationship Id="rId47" Type="http://schemas.openxmlformats.org/officeDocument/2006/relationships/worksheet" Target="worksheets/sheet44.xml"/><Relationship Id="rId50" Type="http://schemas.openxmlformats.org/officeDocument/2006/relationships/styles" Target="styles.xml"/><Relationship Id="rId7" Type="http://schemas.openxmlformats.org/officeDocument/2006/relationships/worksheet" Target="worksheets/sheet4.xml"/><Relationship Id="rId12" Type="http://schemas.openxmlformats.org/officeDocument/2006/relationships/worksheet" Target="worksheets/sheet9.xml"/><Relationship Id="rId17" Type="http://schemas.openxmlformats.org/officeDocument/2006/relationships/worksheet" Target="worksheets/sheet14.xml"/><Relationship Id="rId25" Type="http://schemas.openxmlformats.org/officeDocument/2006/relationships/worksheet" Target="worksheets/sheet22.xml"/><Relationship Id="rId33" Type="http://schemas.openxmlformats.org/officeDocument/2006/relationships/worksheet" Target="worksheets/sheet30.xml"/><Relationship Id="rId38" Type="http://schemas.openxmlformats.org/officeDocument/2006/relationships/worksheet" Target="worksheets/sheet35.xml"/><Relationship Id="rId46" Type="http://schemas.openxmlformats.org/officeDocument/2006/relationships/worksheet" Target="worksheets/sheet43.xml"/><Relationship Id="rId2" Type="http://schemas.openxmlformats.org/officeDocument/2006/relationships/chartsheet" Target="chartsheets/sheet1.xml"/><Relationship Id="rId16" Type="http://schemas.openxmlformats.org/officeDocument/2006/relationships/worksheet" Target="worksheets/sheet13.xml"/><Relationship Id="rId20" Type="http://schemas.openxmlformats.org/officeDocument/2006/relationships/worksheet" Target="worksheets/sheet17.xml"/><Relationship Id="rId29" Type="http://schemas.openxmlformats.org/officeDocument/2006/relationships/worksheet" Target="worksheets/sheet26.xml"/><Relationship Id="rId41" Type="http://schemas.openxmlformats.org/officeDocument/2006/relationships/worksheet" Target="worksheets/sheet38.xml"/><Relationship Id="rId1" Type="http://schemas.openxmlformats.org/officeDocument/2006/relationships/worksheet" Target="worksheets/sheet1.xml"/><Relationship Id="rId6" Type="http://schemas.openxmlformats.org/officeDocument/2006/relationships/worksheet" Target="worksheets/sheet3.xml"/><Relationship Id="rId11" Type="http://schemas.openxmlformats.org/officeDocument/2006/relationships/worksheet" Target="worksheets/sheet8.xml"/><Relationship Id="rId24" Type="http://schemas.openxmlformats.org/officeDocument/2006/relationships/worksheet" Target="worksheets/sheet21.xml"/><Relationship Id="rId32" Type="http://schemas.openxmlformats.org/officeDocument/2006/relationships/worksheet" Target="worksheets/sheet29.xml"/><Relationship Id="rId37" Type="http://schemas.openxmlformats.org/officeDocument/2006/relationships/worksheet" Target="worksheets/sheet34.xml"/><Relationship Id="rId40" Type="http://schemas.openxmlformats.org/officeDocument/2006/relationships/worksheet" Target="worksheets/sheet37.xml"/><Relationship Id="rId45" Type="http://schemas.openxmlformats.org/officeDocument/2006/relationships/worksheet" Target="worksheets/sheet42.xml"/><Relationship Id="rId5" Type="http://schemas.openxmlformats.org/officeDocument/2006/relationships/worksheet" Target="worksheets/sheet2.xml"/><Relationship Id="rId15" Type="http://schemas.openxmlformats.org/officeDocument/2006/relationships/worksheet" Target="worksheets/sheet12.xml"/><Relationship Id="rId23" Type="http://schemas.openxmlformats.org/officeDocument/2006/relationships/worksheet" Target="worksheets/sheet20.xml"/><Relationship Id="rId28" Type="http://schemas.openxmlformats.org/officeDocument/2006/relationships/worksheet" Target="worksheets/sheet25.xml"/><Relationship Id="rId36" Type="http://schemas.openxmlformats.org/officeDocument/2006/relationships/worksheet" Target="worksheets/sheet33.xml"/><Relationship Id="rId49" Type="http://schemas.openxmlformats.org/officeDocument/2006/relationships/theme" Target="theme/theme1.xml"/><Relationship Id="rId10" Type="http://schemas.openxmlformats.org/officeDocument/2006/relationships/worksheet" Target="worksheets/sheet7.xml"/><Relationship Id="rId19" Type="http://schemas.openxmlformats.org/officeDocument/2006/relationships/worksheet" Target="worksheets/sheet16.xml"/><Relationship Id="rId31" Type="http://schemas.openxmlformats.org/officeDocument/2006/relationships/worksheet" Target="worksheets/sheet28.xml"/><Relationship Id="rId44" Type="http://schemas.openxmlformats.org/officeDocument/2006/relationships/worksheet" Target="worksheets/sheet41.xml"/><Relationship Id="rId52" Type="http://schemas.openxmlformats.org/officeDocument/2006/relationships/calcChain" Target="calcChain.xml"/><Relationship Id="rId4" Type="http://schemas.openxmlformats.org/officeDocument/2006/relationships/chartsheet" Target="chartsheets/sheet3.xml"/><Relationship Id="rId9" Type="http://schemas.openxmlformats.org/officeDocument/2006/relationships/worksheet" Target="worksheets/sheet6.xml"/><Relationship Id="rId14" Type="http://schemas.openxmlformats.org/officeDocument/2006/relationships/worksheet" Target="worksheets/sheet11.xml"/><Relationship Id="rId22" Type="http://schemas.openxmlformats.org/officeDocument/2006/relationships/worksheet" Target="worksheets/sheet19.xml"/><Relationship Id="rId27" Type="http://schemas.openxmlformats.org/officeDocument/2006/relationships/worksheet" Target="worksheets/sheet24.xml"/><Relationship Id="rId30" Type="http://schemas.openxmlformats.org/officeDocument/2006/relationships/worksheet" Target="worksheets/sheet27.xml"/><Relationship Id="rId35" Type="http://schemas.openxmlformats.org/officeDocument/2006/relationships/worksheet" Target="worksheets/sheet32.xml"/><Relationship Id="rId43" Type="http://schemas.openxmlformats.org/officeDocument/2006/relationships/worksheet" Target="worksheets/sheet40.xml"/><Relationship Id="rId48" Type="http://schemas.openxmlformats.org/officeDocument/2006/relationships/worksheet" Target="worksheets/sheet45.xml"/><Relationship Id="rId8" Type="http://schemas.openxmlformats.org/officeDocument/2006/relationships/worksheet" Target="worksheets/sheet5.xml"/><Relationship Id="rId51"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Mobiliteit</c:v>
          </c:tx>
          <c:spPr>
            <a:solidFill>
              <a:schemeClr val="accent5">
                <a:lumMod val="60000"/>
                <a:lumOff val="40000"/>
              </a:schemeClr>
            </a:solidFill>
            <a:ln>
              <a:noFill/>
            </a:ln>
          </c:spPr>
          <c:invertIfNegative val="0"/>
          <c:cat>
            <c:strRef>
              <c:f>'Overzicht Patrimonium'!$B$5:$B$24</c:f>
              <c:strCache>
                <c:ptCount val="20"/>
                <c:pt idx="0">
                  <c:v>Site 1</c:v>
                </c:pt>
                <c:pt idx="1">
                  <c:v>Site 2</c:v>
                </c:pt>
                <c:pt idx="2">
                  <c:v>Site 3</c:v>
                </c:pt>
                <c:pt idx="3">
                  <c:v>Site 4</c:v>
                </c:pt>
                <c:pt idx="4">
                  <c:v>Site 5</c:v>
                </c:pt>
                <c:pt idx="5">
                  <c:v>Site 6</c:v>
                </c:pt>
                <c:pt idx="6">
                  <c:v>Site 7</c:v>
                </c:pt>
                <c:pt idx="7">
                  <c:v>Site 8</c:v>
                </c:pt>
                <c:pt idx="8">
                  <c:v>Site 9</c:v>
                </c:pt>
                <c:pt idx="9">
                  <c:v>Site 10</c:v>
                </c:pt>
                <c:pt idx="10">
                  <c:v>Site 11</c:v>
                </c:pt>
                <c:pt idx="11">
                  <c:v>Site 12</c:v>
                </c:pt>
                <c:pt idx="12">
                  <c:v>Site 13</c:v>
                </c:pt>
                <c:pt idx="13">
                  <c:v>Site 14</c:v>
                </c:pt>
                <c:pt idx="14">
                  <c:v>Site 15</c:v>
                </c:pt>
                <c:pt idx="15">
                  <c:v>Site 16</c:v>
                </c:pt>
                <c:pt idx="16">
                  <c:v>Site 17</c:v>
                </c:pt>
                <c:pt idx="17">
                  <c:v>Site 18</c:v>
                </c:pt>
                <c:pt idx="18">
                  <c:v>Site 19</c:v>
                </c:pt>
                <c:pt idx="19">
                  <c:v>Site 20</c:v>
                </c:pt>
              </c:strCache>
            </c:strRef>
          </c:cat>
          <c:val>
            <c:numRef>
              <c:f>'Overzicht Patrimonium'!$C$5:$C$24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1"/>
          <c:order val="1"/>
          <c:tx>
            <c:v>Vervuiling</c:v>
          </c:tx>
          <c:spPr>
            <a:solidFill>
              <a:schemeClr val="bg1">
                <a:lumMod val="75000"/>
              </a:schemeClr>
            </a:solidFill>
          </c:spPr>
          <c:invertIfNegative val="0"/>
          <c:cat>
            <c:strRef>
              <c:f>'Overzicht Patrimonium'!$B$5:$B$24</c:f>
              <c:strCache>
                <c:ptCount val="20"/>
                <c:pt idx="0">
                  <c:v>Site 1</c:v>
                </c:pt>
                <c:pt idx="1">
                  <c:v>Site 2</c:v>
                </c:pt>
                <c:pt idx="2">
                  <c:v>Site 3</c:v>
                </c:pt>
                <c:pt idx="3">
                  <c:v>Site 4</c:v>
                </c:pt>
                <c:pt idx="4">
                  <c:v>Site 5</c:v>
                </c:pt>
                <c:pt idx="5">
                  <c:v>Site 6</c:v>
                </c:pt>
                <c:pt idx="6">
                  <c:v>Site 7</c:v>
                </c:pt>
                <c:pt idx="7">
                  <c:v>Site 8</c:v>
                </c:pt>
                <c:pt idx="8">
                  <c:v>Site 9</c:v>
                </c:pt>
                <c:pt idx="9">
                  <c:v>Site 10</c:v>
                </c:pt>
                <c:pt idx="10">
                  <c:v>Site 11</c:v>
                </c:pt>
                <c:pt idx="11">
                  <c:v>Site 12</c:v>
                </c:pt>
                <c:pt idx="12">
                  <c:v>Site 13</c:v>
                </c:pt>
                <c:pt idx="13">
                  <c:v>Site 14</c:v>
                </c:pt>
                <c:pt idx="14">
                  <c:v>Site 15</c:v>
                </c:pt>
                <c:pt idx="15">
                  <c:v>Site 16</c:v>
                </c:pt>
                <c:pt idx="16">
                  <c:v>Site 17</c:v>
                </c:pt>
                <c:pt idx="17">
                  <c:v>Site 18</c:v>
                </c:pt>
                <c:pt idx="18">
                  <c:v>Site 19</c:v>
                </c:pt>
                <c:pt idx="19">
                  <c:v>Site 20</c:v>
                </c:pt>
              </c:strCache>
            </c:strRef>
          </c:cat>
          <c:val>
            <c:numRef>
              <c:f>'Overzicht Patrimonium'!$D$5:$D$24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2"/>
          <c:order val="2"/>
          <c:tx>
            <c:v>Ecologie</c:v>
          </c:tx>
          <c:spPr>
            <a:solidFill>
              <a:schemeClr val="accent3">
                <a:lumMod val="60000"/>
                <a:lumOff val="40000"/>
              </a:schemeClr>
            </a:solidFill>
          </c:spPr>
          <c:invertIfNegative val="0"/>
          <c:cat>
            <c:strRef>
              <c:f>'Overzicht Patrimonium'!$B$5:$B$24</c:f>
              <c:strCache>
                <c:ptCount val="20"/>
                <c:pt idx="0">
                  <c:v>Site 1</c:v>
                </c:pt>
                <c:pt idx="1">
                  <c:v>Site 2</c:v>
                </c:pt>
                <c:pt idx="2">
                  <c:v>Site 3</c:v>
                </c:pt>
                <c:pt idx="3">
                  <c:v>Site 4</c:v>
                </c:pt>
                <c:pt idx="4">
                  <c:v>Site 5</c:v>
                </c:pt>
                <c:pt idx="5">
                  <c:v>Site 6</c:v>
                </c:pt>
                <c:pt idx="6">
                  <c:v>Site 7</c:v>
                </c:pt>
                <c:pt idx="7">
                  <c:v>Site 8</c:v>
                </c:pt>
                <c:pt idx="8">
                  <c:v>Site 9</c:v>
                </c:pt>
                <c:pt idx="9">
                  <c:v>Site 10</c:v>
                </c:pt>
                <c:pt idx="10">
                  <c:v>Site 11</c:v>
                </c:pt>
                <c:pt idx="11">
                  <c:v>Site 12</c:v>
                </c:pt>
                <c:pt idx="12">
                  <c:v>Site 13</c:v>
                </c:pt>
                <c:pt idx="13">
                  <c:v>Site 14</c:v>
                </c:pt>
                <c:pt idx="14">
                  <c:v>Site 15</c:v>
                </c:pt>
                <c:pt idx="15">
                  <c:v>Site 16</c:v>
                </c:pt>
                <c:pt idx="16">
                  <c:v>Site 17</c:v>
                </c:pt>
                <c:pt idx="17">
                  <c:v>Site 18</c:v>
                </c:pt>
                <c:pt idx="18">
                  <c:v>Site 19</c:v>
                </c:pt>
                <c:pt idx="19">
                  <c:v>Site 20</c:v>
                </c:pt>
              </c:strCache>
            </c:strRef>
          </c:cat>
          <c:val>
            <c:numRef>
              <c:f>'Overzicht Patrimonium'!$E$5:$E$24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dLbls>
          <c:showLegendKey val="0"/>
          <c:showVal val="0"/>
          <c:showCatName val="0"/>
          <c:showSerName val="0"/>
          <c:showPercent val="0"/>
          <c:showBubbleSize val="0"/>
        </c:dLbls>
        <c:gapWidth val="150"/>
        <c:axId val="101242752"/>
        <c:axId val="101244288"/>
      </c:barChart>
      <c:lineChart>
        <c:grouping val="standard"/>
        <c:varyColors val="0"/>
        <c:ser>
          <c:idx val="3"/>
          <c:order val="3"/>
          <c:tx>
            <c:v>Score Site</c:v>
          </c:tx>
          <c:spPr>
            <a:ln>
              <a:solidFill>
                <a:srgbClr val="00CC00"/>
              </a:solidFill>
            </a:ln>
          </c:spPr>
          <c:marker>
            <c:symbol val="none"/>
          </c:marker>
          <c:cat>
            <c:strRef>
              <c:f>'Overzicht Patrimonium'!$B$5:$B$24</c:f>
              <c:strCache>
                <c:ptCount val="20"/>
                <c:pt idx="0">
                  <c:v>Site 1</c:v>
                </c:pt>
                <c:pt idx="1">
                  <c:v>Site 2</c:v>
                </c:pt>
                <c:pt idx="2">
                  <c:v>Site 3</c:v>
                </c:pt>
                <c:pt idx="3">
                  <c:v>Site 4</c:v>
                </c:pt>
                <c:pt idx="4">
                  <c:v>Site 5</c:v>
                </c:pt>
                <c:pt idx="5">
                  <c:v>Site 6</c:v>
                </c:pt>
                <c:pt idx="6">
                  <c:v>Site 7</c:v>
                </c:pt>
                <c:pt idx="7">
                  <c:v>Site 8</c:v>
                </c:pt>
                <c:pt idx="8">
                  <c:v>Site 9</c:v>
                </c:pt>
                <c:pt idx="9">
                  <c:v>Site 10</c:v>
                </c:pt>
                <c:pt idx="10">
                  <c:v>Site 11</c:v>
                </c:pt>
                <c:pt idx="11">
                  <c:v>Site 12</c:v>
                </c:pt>
                <c:pt idx="12">
                  <c:v>Site 13</c:v>
                </c:pt>
                <c:pt idx="13">
                  <c:v>Site 14</c:v>
                </c:pt>
                <c:pt idx="14">
                  <c:v>Site 15</c:v>
                </c:pt>
                <c:pt idx="15">
                  <c:v>Site 16</c:v>
                </c:pt>
                <c:pt idx="16">
                  <c:v>Site 17</c:v>
                </c:pt>
                <c:pt idx="17">
                  <c:v>Site 18</c:v>
                </c:pt>
                <c:pt idx="18">
                  <c:v>Site 19</c:v>
                </c:pt>
                <c:pt idx="19">
                  <c:v>Site 20</c:v>
                </c:pt>
              </c:strCache>
            </c:strRef>
          </c:cat>
          <c:val>
            <c:numRef>
              <c:f>'Overzicht Patrimonium'!$F$5:$F$24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ser>
        <c:dLbls>
          <c:showLegendKey val="0"/>
          <c:showVal val="0"/>
          <c:showCatName val="0"/>
          <c:showSerName val="0"/>
          <c:showPercent val="0"/>
          <c:showBubbleSize val="0"/>
        </c:dLbls>
        <c:marker val="1"/>
        <c:smooth val="0"/>
        <c:axId val="101242752"/>
        <c:axId val="101244288"/>
      </c:lineChart>
      <c:catAx>
        <c:axId val="101242752"/>
        <c:scaling>
          <c:orientation val="minMax"/>
        </c:scaling>
        <c:delete val="0"/>
        <c:axPos val="b"/>
        <c:majorTickMark val="out"/>
        <c:minorTickMark val="none"/>
        <c:tickLblPos val="nextTo"/>
        <c:crossAx val="101244288"/>
        <c:crosses val="autoZero"/>
        <c:auto val="1"/>
        <c:lblAlgn val="ctr"/>
        <c:lblOffset val="100"/>
        <c:noMultiLvlLbl val="0"/>
      </c:catAx>
      <c:valAx>
        <c:axId val="101244288"/>
        <c:scaling>
          <c:orientation val="minMax"/>
          <c:max val="1"/>
        </c:scaling>
        <c:delete val="0"/>
        <c:axPos val="l"/>
        <c:majorGridlines/>
        <c:numFmt formatCode="0%" sourceLinked="1"/>
        <c:majorTickMark val="out"/>
        <c:minorTickMark val="none"/>
        <c:tickLblPos val="nextTo"/>
        <c:crossAx val="101242752"/>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Water</c:v>
          </c:tx>
          <c:spPr>
            <a:solidFill>
              <a:schemeClr val="accent1">
                <a:lumMod val="40000"/>
                <a:lumOff val="60000"/>
              </a:schemeClr>
            </a:solidFill>
            <a:ln>
              <a:noFill/>
            </a:ln>
          </c:spPr>
          <c:invertIfNegative val="0"/>
          <c:cat>
            <c:strRef>
              <c:f>'Overzicht Patrimonium'!$P$5:$P$24</c:f>
              <c:strCache>
                <c:ptCount val="20"/>
                <c:pt idx="0">
                  <c:v>Gebouw 1</c:v>
                </c:pt>
                <c:pt idx="1">
                  <c:v>Gebouw 2</c:v>
                </c:pt>
                <c:pt idx="2">
                  <c:v>Gebouw 3</c:v>
                </c:pt>
                <c:pt idx="3">
                  <c:v>Gebouw 4</c:v>
                </c:pt>
                <c:pt idx="4">
                  <c:v>Gebouw 5</c:v>
                </c:pt>
                <c:pt idx="5">
                  <c:v>Gebouw 6</c:v>
                </c:pt>
                <c:pt idx="6">
                  <c:v>Gebouw 7</c:v>
                </c:pt>
                <c:pt idx="7">
                  <c:v>Gebouw 8</c:v>
                </c:pt>
                <c:pt idx="8">
                  <c:v>Gebouw 9</c:v>
                </c:pt>
                <c:pt idx="9">
                  <c:v>Gebouw 10</c:v>
                </c:pt>
                <c:pt idx="10">
                  <c:v>Gebouw 11</c:v>
                </c:pt>
                <c:pt idx="11">
                  <c:v>Gebouw 12</c:v>
                </c:pt>
                <c:pt idx="12">
                  <c:v>Gebouw 13</c:v>
                </c:pt>
                <c:pt idx="13">
                  <c:v>Gebouw 14</c:v>
                </c:pt>
                <c:pt idx="14">
                  <c:v>Gebouw 15</c:v>
                </c:pt>
                <c:pt idx="15">
                  <c:v>Gebouw 16</c:v>
                </c:pt>
                <c:pt idx="16">
                  <c:v>Gebouw 17</c:v>
                </c:pt>
                <c:pt idx="17">
                  <c:v>Gebouw 18</c:v>
                </c:pt>
                <c:pt idx="18">
                  <c:v>Gebouw 19</c:v>
                </c:pt>
                <c:pt idx="19">
                  <c:v>Gebouw 20</c:v>
                </c:pt>
              </c:strCache>
            </c:strRef>
          </c:cat>
          <c:val>
            <c:numRef>
              <c:f>'Overzicht Patrimonium'!$Q$5:$Q$24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1"/>
          <c:order val="1"/>
          <c:tx>
            <c:v>Energie</c:v>
          </c:tx>
          <c:spPr>
            <a:solidFill>
              <a:schemeClr val="accent2">
                <a:lumMod val="60000"/>
                <a:lumOff val="40000"/>
              </a:schemeClr>
            </a:solidFill>
          </c:spPr>
          <c:invertIfNegative val="0"/>
          <c:cat>
            <c:strRef>
              <c:f>'Overzicht Patrimonium'!$P$5:$P$24</c:f>
              <c:strCache>
                <c:ptCount val="20"/>
                <c:pt idx="0">
                  <c:v>Gebouw 1</c:v>
                </c:pt>
                <c:pt idx="1">
                  <c:v>Gebouw 2</c:v>
                </c:pt>
                <c:pt idx="2">
                  <c:v>Gebouw 3</c:v>
                </c:pt>
                <c:pt idx="3">
                  <c:v>Gebouw 4</c:v>
                </c:pt>
                <c:pt idx="4">
                  <c:v>Gebouw 5</c:v>
                </c:pt>
                <c:pt idx="5">
                  <c:v>Gebouw 6</c:v>
                </c:pt>
                <c:pt idx="6">
                  <c:v>Gebouw 7</c:v>
                </c:pt>
                <c:pt idx="7">
                  <c:v>Gebouw 8</c:v>
                </c:pt>
                <c:pt idx="8">
                  <c:v>Gebouw 9</c:v>
                </c:pt>
                <c:pt idx="9">
                  <c:v>Gebouw 10</c:v>
                </c:pt>
                <c:pt idx="10">
                  <c:v>Gebouw 11</c:v>
                </c:pt>
                <c:pt idx="11">
                  <c:v>Gebouw 12</c:v>
                </c:pt>
                <c:pt idx="12">
                  <c:v>Gebouw 13</c:v>
                </c:pt>
                <c:pt idx="13">
                  <c:v>Gebouw 14</c:v>
                </c:pt>
                <c:pt idx="14">
                  <c:v>Gebouw 15</c:v>
                </c:pt>
                <c:pt idx="15">
                  <c:v>Gebouw 16</c:v>
                </c:pt>
                <c:pt idx="16">
                  <c:v>Gebouw 17</c:v>
                </c:pt>
                <c:pt idx="17">
                  <c:v>Gebouw 18</c:v>
                </c:pt>
                <c:pt idx="18">
                  <c:v>Gebouw 19</c:v>
                </c:pt>
                <c:pt idx="19">
                  <c:v>Gebouw 20</c:v>
                </c:pt>
              </c:strCache>
            </c:strRef>
          </c:cat>
          <c:val>
            <c:numRef>
              <c:f>'Overzicht Patrimonium'!$R$5:$R$24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2"/>
          <c:order val="2"/>
          <c:tx>
            <c:v>Gezondheid &amp; Comfort</c:v>
          </c:tx>
          <c:spPr>
            <a:solidFill>
              <a:schemeClr val="accent3">
                <a:lumMod val="60000"/>
                <a:lumOff val="40000"/>
              </a:schemeClr>
            </a:solidFill>
            <a:ln>
              <a:noFill/>
            </a:ln>
          </c:spPr>
          <c:invertIfNegative val="0"/>
          <c:cat>
            <c:strRef>
              <c:f>'Overzicht Patrimonium'!$P$5:$P$24</c:f>
              <c:strCache>
                <c:ptCount val="20"/>
                <c:pt idx="0">
                  <c:v>Gebouw 1</c:v>
                </c:pt>
                <c:pt idx="1">
                  <c:v>Gebouw 2</c:v>
                </c:pt>
                <c:pt idx="2">
                  <c:v>Gebouw 3</c:v>
                </c:pt>
                <c:pt idx="3">
                  <c:v>Gebouw 4</c:v>
                </c:pt>
                <c:pt idx="4">
                  <c:v>Gebouw 5</c:v>
                </c:pt>
                <c:pt idx="5">
                  <c:v>Gebouw 6</c:v>
                </c:pt>
                <c:pt idx="6">
                  <c:v>Gebouw 7</c:v>
                </c:pt>
                <c:pt idx="7">
                  <c:v>Gebouw 8</c:v>
                </c:pt>
                <c:pt idx="8">
                  <c:v>Gebouw 9</c:v>
                </c:pt>
                <c:pt idx="9">
                  <c:v>Gebouw 10</c:v>
                </c:pt>
                <c:pt idx="10">
                  <c:v>Gebouw 11</c:v>
                </c:pt>
                <c:pt idx="11">
                  <c:v>Gebouw 12</c:v>
                </c:pt>
                <c:pt idx="12">
                  <c:v>Gebouw 13</c:v>
                </c:pt>
                <c:pt idx="13">
                  <c:v>Gebouw 14</c:v>
                </c:pt>
                <c:pt idx="14">
                  <c:v>Gebouw 15</c:v>
                </c:pt>
                <c:pt idx="15">
                  <c:v>Gebouw 16</c:v>
                </c:pt>
                <c:pt idx="16">
                  <c:v>Gebouw 17</c:v>
                </c:pt>
                <c:pt idx="17">
                  <c:v>Gebouw 18</c:v>
                </c:pt>
                <c:pt idx="18">
                  <c:v>Gebouw 19</c:v>
                </c:pt>
                <c:pt idx="19">
                  <c:v>Gebouw 20</c:v>
                </c:pt>
              </c:strCache>
            </c:strRef>
          </c:cat>
          <c:val>
            <c:numRef>
              <c:f>'Overzicht Patrimonium'!$S$5:$S$24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dLbls>
          <c:showLegendKey val="0"/>
          <c:showVal val="0"/>
          <c:showCatName val="0"/>
          <c:showSerName val="0"/>
          <c:showPercent val="0"/>
          <c:showBubbleSize val="0"/>
        </c:dLbls>
        <c:gapWidth val="150"/>
        <c:axId val="101435264"/>
        <c:axId val="101436800"/>
      </c:barChart>
      <c:lineChart>
        <c:grouping val="standard"/>
        <c:varyColors val="0"/>
        <c:ser>
          <c:idx val="3"/>
          <c:order val="3"/>
          <c:tx>
            <c:v>Score Gebouw</c:v>
          </c:tx>
          <c:spPr>
            <a:ln>
              <a:solidFill>
                <a:srgbClr val="C00000"/>
              </a:solidFill>
            </a:ln>
          </c:spPr>
          <c:marker>
            <c:symbol val="none"/>
          </c:marker>
          <c:cat>
            <c:strRef>
              <c:f>'Overzicht Patrimonium'!$P$5:$P$24</c:f>
              <c:strCache>
                <c:ptCount val="20"/>
                <c:pt idx="0">
                  <c:v>Gebouw 1</c:v>
                </c:pt>
                <c:pt idx="1">
                  <c:v>Gebouw 2</c:v>
                </c:pt>
                <c:pt idx="2">
                  <c:v>Gebouw 3</c:v>
                </c:pt>
                <c:pt idx="3">
                  <c:v>Gebouw 4</c:v>
                </c:pt>
                <c:pt idx="4">
                  <c:v>Gebouw 5</c:v>
                </c:pt>
                <c:pt idx="5">
                  <c:v>Gebouw 6</c:v>
                </c:pt>
                <c:pt idx="6">
                  <c:v>Gebouw 7</c:v>
                </c:pt>
                <c:pt idx="7">
                  <c:v>Gebouw 8</c:v>
                </c:pt>
                <c:pt idx="8">
                  <c:v>Gebouw 9</c:v>
                </c:pt>
                <c:pt idx="9">
                  <c:v>Gebouw 10</c:v>
                </c:pt>
                <c:pt idx="10">
                  <c:v>Gebouw 11</c:v>
                </c:pt>
                <c:pt idx="11">
                  <c:v>Gebouw 12</c:v>
                </c:pt>
                <c:pt idx="12">
                  <c:v>Gebouw 13</c:v>
                </c:pt>
                <c:pt idx="13">
                  <c:v>Gebouw 14</c:v>
                </c:pt>
                <c:pt idx="14">
                  <c:v>Gebouw 15</c:v>
                </c:pt>
                <c:pt idx="15">
                  <c:v>Gebouw 16</c:v>
                </c:pt>
                <c:pt idx="16">
                  <c:v>Gebouw 17</c:v>
                </c:pt>
                <c:pt idx="17">
                  <c:v>Gebouw 18</c:v>
                </c:pt>
                <c:pt idx="18">
                  <c:v>Gebouw 19</c:v>
                </c:pt>
                <c:pt idx="19">
                  <c:v>Gebouw 20</c:v>
                </c:pt>
              </c:strCache>
            </c:strRef>
          </c:cat>
          <c:val>
            <c:numRef>
              <c:f>'Overzicht Patrimonium'!$T$5:$T$24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ser>
        <c:dLbls>
          <c:showLegendKey val="0"/>
          <c:showVal val="0"/>
          <c:showCatName val="0"/>
          <c:showSerName val="0"/>
          <c:showPercent val="0"/>
          <c:showBubbleSize val="0"/>
        </c:dLbls>
        <c:marker val="1"/>
        <c:smooth val="0"/>
        <c:axId val="101435264"/>
        <c:axId val="101436800"/>
      </c:lineChart>
      <c:catAx>
        <c:axId val="101435264"/>
        <c:scaling>
          <c:orientation val="minMax"/>
        </c:scaling>
        <c:delete val="0"/>
        <c:axPos val="b"/>
        <c:majorTickMark val="out"/>
        <c:minorTickMark val="none"/>
        <c:tickLblPos val="nextTo"/>
        <c:crossAx val="101436800"/>
        <c:crosses val="autoZero"/>
        <c:auto val="1"/>
        <c:lblAlgn val="ctr"/>
        <c:lblOffset val="100"/>
        <c:noMultiLvlLbl val="0"/>
      </c:catAx>
      <c:valAx>
        <c:axId val="101436800"/>
        <c:scaling>
          <c:orientation val="minMax"/>
          <c:max val="1"/>
        </c:scaling>
        <c:delete val="0"/>
        <c:axPos val="l"/>
        <c:majorGridlines/>
        <c:numFmt formatCode="0%" sourceLinked="1"/>
        <c:majorTickMark val="out"/>
        <c:minorTickMark val="none"/>
        <c:tickLblPos val="nextTo"/>
        <c:crossAx val="101435264"/>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Score Site</c:v>
          </c:tx>
          <c:spPr>
            <a:solidFill>
              <a:srgbClr val="00B050"/>
            </a:solidFill>
            <a:ln>
              <a:solidFill>
                <a:schemeClr val="accent5"/>
              </a:solidFill>
            </a:ln>
          </c:spPr>
          <c:invertIfNegative val="0"/>
          <c:cat>
            <c:strRef>
              <c:f>'Overzicht Patrimonium'!$I$5:$I$24</c:f>
              <c:strCache>
                <c:ptCount val="20"/>
                <c:pt idx="0">
                  <c:v>Gebouw 1</c:v>
                </c:pt>
                <c:pt idx="1">
                  <c:v>Gebouw 2</c:v>
                </c:pt>
                <c:pt idx="2">
                  <c:v>Gebouw 3</c:v>
                </c:pt>
                <c:pt idx="3">
                  <c:v>Gebouw 4</c:v>
                </c:pt>
                <c:pt idx="4">
                  <c:v>Gebouw 5</c:v>
                </c:pt>
                <c:pt idx="5">
                  <c:v>Gebouw 6</c:v>
                </c:pt>
                <c:pt idx="6">
                  <c:v>Gebouw 7</c:v>
                </c:pt>
                <c:pt idx="7">
                  <c:v>Gebouw 8</c:v>
                </c:pt>
                <c:pt idx="8">
                  <c:v>Gebouw 9</c:v>
                </c:pt>
                <c:pt idx="9">
                  <c:v>Gebouw 10</c:v>
                </c:pt>
                <c:pt idx="10">
                  <c:v>Gebouw 11</c:v>
                </c:pt>
                <c:pt idx="11">
                  <c:v>Gebouw 12</c:v>
                </c:pt>
                <c:pt idx="12">
                  <c:v>Gebouw 13</c:v>
                </c:pt>
                <c:pt idx="13">
                  <c:v>Gebouw 14</c:v>
                </c:pt>
                <c:pt idx="14">
                  <c:v>Gebouw 15</c:v>
                </c:pt>
                <c:pt idx="15">
                  <c:v>Gebouw 16</c:v>
                </c:pt>
                <c:pt idx="16">
                  <c:v>Gebouw 17</c:v>
                </c:pt>
                <c:pt idx="17">
                  <c:v>Gebouw 18</c:v>
                </c:pt>
                <c:pt idx="18">
                  <c:v>Gebouw 19</c:v>
                </c:pt>
                <c:pt idx="19">
                  <c:v>Gebouw 20</c:v>
                </c:pt>
              </c:strCache>
            </c:strRef>
          </c:cat>
          <c:val>
            <c:numRef>
              <c:f>'Overzicht Patrimonium'!$F$5:$F$24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1"/>
          <c:order val="1"/>
          <c:tx>
            <c:v>Score Gebouw</c:v>
          </c:tx>
          <c:spPr>
            <a:solidFill>
              <a:srgbClr val="C00000"/>
            </a:solidFill>
            <a:ln>
              <a:solidFill>
                <a:srgbClr val="C00000"/>
              </a:solidFill>
            </a:ln>
          </c:spPr>
          <c:invertIfNegative val="0"/>
          <c:cat>
            <c:strRef>
              <c:f>'Overzicht Patrimonium'!$I$5:$I$24</c:f>
              <c:strCache>
                <c:ptCount val="20"/>
                <c:pt idx="0">
                  <c:v>Gebouw 1</c:v>
                </c:pt>
                <c:pt idx="1">
                  <c:v>Gebouw 2</c:v>
                </c:pt>
                <c:pt idx="2">
                  <c:v>Gebouw 3</c:v>
                </c:pt>
                <c:pt idx="3">
                  <c:v>Gebouw 4</c:v>
                </c:pt>
                <c:pt idx="4">
                  <c:v>Gebouw 5</c:v>
                </c:pt>
                <c:pt idx="5">
                  <c:v>Gebouw 6</c:v>
                </c:pt>
                <c:pt idx="6">
                  <c:v>Gebouw 7</c:v>
                </c:pt>
                <c:pt idx="7">
                  <c:v>Gebouw 8</c:v>
                </c:pt>
                <c:pt idx="8">
                  <c:v>Gebouw 9</c:v>
                </c:pt>
                <c:pt idx="9">
                  <c:v>Gebouw 10</c:v>
                </c:pt>
                <c:pt idx="10">
                  <c:v>Gebouw 11</c:v>
                </c:pt>
                <c:pt idx="11">
                  <c:v>Gebouw 12</c:v>
                </c:pt>
                <c:pt idx="12">
                  <c:v>Gebouw 13</c:v>
                </c:pt>
                <c:pt idx="13">
                  <c:v>Gebouw 14</c:v>
                </c:pt>
                <c:pt idx="14">
                  <c:v>Gebouw 15</c:v>
                </c:pt>
                <c:pt idx="15">
                  <c:v>Gebouw 16</c:v>
                </c:pt>
                <c:pt idx="16">
                  <c:v>Gebouw 17</c:v>
                </c:pt>
                <c:pt idx="17">
                  <c:v>Gebouw 18</c:v>
                </c:pt>
                <c:pt idx="18">
                  <c:v>Gebouw 19</c:v>
                </c:pt>
                <c:pt idx="19">
                  <c:v>Gebouw 20</c:v>
                </c:pt>
              </c:strCache>
            </c:strRef>
          </c:cat>
          <c:val>
            <c:numRef>
              <c:f>'Overzicht Patrimonium'!$M$5:$M$24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dLbls>
          <c:showLegendKey val="0"/>
          <c:showVal val="0"/>
          <c:showCatName val="0"/>
          <c:showSerName val="0"/>
          <c:showPercent val="0"/>
          <c:showBubbleSize val="0"/>
        </c:dLbls>
        <c:gapWidth val="150"/>
        <c:axId val="101752832"/>
        <c:axId val="101754368"/>
      </c:barChart>
      <c:catAx>
        <c:axId val="101752832"/>
        <c:scaling>
          <c:orientation val="minMax"/>
        </c:scaling>
        <c:delete val="0"/>
        <c:axPos val="b"/>
        <c:majorTickMark val="out"/>
        <c:minorTickMark val="none"/>
        <c:tickLblPos val="nextTo"/>
        <c:crossAx val="101754368"/>
        <c:crosses val="autoZero"/>
        <c:auto val="1"/>
        <c:lblAlgn val="ctr"/>
        <c:lblOffset val="100"/>
        <c:noMultiLvlLbl val="0"/>
      </c:catAx>
      <c:valAx>
        <c:axId val="101754368"/>
        <c:scaling>
          <c:orientation val="minMax"/>
          <c:max val="1"/>
        </c:scaling>
        <c:delete val="0"/>
        <c:axPos val="l"/>
        <c:majorGridlines/>
        <c:numFmt formatCode="0%" sourceLinked="1"/>
        <c:majorTickMark val="out"/>
        <c:minorTickMark val="none"/>
        <c:tickLblPos val="nextTo"/>
        <c:crossAx val="101752832"/>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autoTitleDeleted val="0"/>
    <c:plotArea>
      <c:layout/>
      <c:barChart>
        <c:barDir val="col"/>
        <c:grouping val="clustered"/>
        <c:varyColors val="0"/>
        <c:ser>
          <c:idx val="0"/>
          <c:order val="0"/>
          <c:tx>
            <c:v>Score Site</c:v>
          </c:tx>
          <c:spPr>
            <a:solidFill>
              <a:srgbClr val="00B050"/>
            </a:solidFill>
            <a:ln>
              <a:solidFill>
                <a:schemeClr val="accent5"/>
              </a:solidFill>
            </a:ln>
          </c:spPr>
          <c:invertIfNegative val="0"/>
          <c:cat>
            <c:strRef>
              <c:f>'Overzicht Patrimonium'!$I$5:$I$24</c:f>
              <c:strCache>
                <c:ptCount val="20"/>
                <c:pt idx="0">
                  <c:v>Gebouw 1</c:v>
                </c:pt>
                <c:pt idx="1">
                  <c:v>Gebouw 2</c:v>
                </c:pt>
                <c:pt idx="2">
                  <c:v>Gebouw 3</c:v>
                </c:pt>
                <c:pt idx="3">
                  <c:v>Gebouw 4</c:v>
                </c:pt>
                <c:pt idx="4">
                  <c:v>Gebouw 5</c:v>
                </c:pt>
                <c:pt idx="5">
                  <c:v>Gebouw 6</c:v>
                </c:pt>
                <c:pt idx="6">
                  <c:v>Gebouw 7</c:v>
                </c:pt>
                <c:pt idx="7">
                  <c:v>Gebouw 8</c:v>
                </c:pt>
                <c:pt idx="8">
                  <c:v>Gebouw 9</c:v>
                </c:pt>
                <c:pt idx="9">
                  <c:v>Gebouw 10</c:v>
                </c:pt>
                <c:pt idx="10">
                  <c:v>Gebouw 11</c:v>
                </c:pt>
                <c:pt idx="11">
                  <c:v>Gebouw 12</c:v>
                </c:pt>
                <c:pt idx="12">
                  <c:v>Gebouw 13</c:v>
                </c:pt>
                <c:pt idx="13">
                  <c:v>Gebouw 14</c:v>
                </c:pt>
                <c:pt idx="14">
                  <c:v>Gebouw 15</c:v>
                </c:pt>
                <c:pt idx="15">
                  <c:v>Gebouw 16</c:v>
                </c:pt>
                <c:pt idx="16">
                  <c:v>Gebouw 17</c:v>
                </c:pt>
                <c:pt idx="17">
                  <c:v>Gebouw 18</c:v>
                </c:pt>
                <c:pt idx="18">
                  <c:v>Gebouw 19</c:v>
                </c:pt>
                <c:pt idx="19">
                  <c:v>Gebouw 20</c:v>
                </c:pt>
              </c:strCache>
            </c:strRef>
          </c:cat>
          <c:val>
            <c:numRef>
              <c:f>'Overzicht Patrimonium'!$F$5:$F$24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1"/>
          <c:order val="1"/>
          <c:tx>
            <c:v>Score Gebouw</c:v>
          </c:tx>
          <c:spPr>
            <a:solidFill>
              <a:srgbClr val="C00000"/>
            </a:solidFill>
            <a:ln>
              <a:solidFill>
                <a:srgbClr val="C00000"/>
              </a:solidFill>
            </a:ln>
          </c:spPr>
          <c:invertIfNegative val="0"/>
          <c:cat>
            <c:strRef>
              <c:f>'Overzicht Patrimonium'!$I$5:$I$24</c:f>
              <c:strCache>
                <c:ptCount val="20"/>
                <c:pt idx="0">
                  <c:v>Gebouw 1</c:v>
                </c:pt>
                <c:pt idx="1">
                  <c:v>Gebouw 2</c:v>
                </c:pt>
                <c:pt idx="2">
                  <c:v>Gebouw 3</c:v>
                </c:pt>
                <c:pt idx="3">
                  <c:v>Gebouw 4</c:v>
                </c:pt>
                <c:pt idx="4">
                  <c:v>Gebouw 5</c:v>
                </c:pt>
                <c:pt idx="5">
                  <c:v>Gebouw 6</c:v>
                </c:pt>
                <c:pt idx="6">
                  <c:v>Gebouw 7</c:v>
                </c:pt>
                <c:pt idx="7">
                  <c:v>Gebouw 8</c:v>
                </c:pt>
                <c:pt idx="8">
                  <c:v>Gebouw 9</c:v>
                </c:pt>
                <c:pt idx="9">
                  <c:v>Gebouw 10</c:v>
                </c:pt>
                <c:pt idx="10">
                  <c:v>Gebouw 11</c:v>
                </c:pt>
                <c:pt idx="11">
                  <c:v>Gebouw 12</c:v>
                </c:pt>
                <c:pt idx="12">
                  <c:v>Gebouw 13</c:v>
                </c:pt>
                <c:pt idx="13">
                  <c:v>Gebouw 14</c:v>
                </c:pt>
                <c:pt idx="14">
                  <c:v>Gebouw 15</c:v>
                </c:pt>
                <c:pt idx="15">
                  <c:v>Gebouw 16</c:v>
                </c:pt>
                <c:pt idx="16">
                  <c:v>Gebouw 17</c:v>
                </c:pt>
                <c:pt idx="17">
                  <c:v>Gebouw 18</c:v>
                </c:pt>
                <c:pt idx="18">
                  <c:v>Gebouw 19</c:v>
                </c:pt>
                <c:pt idx="19">
                  <c:v>Gebouw 20</c:v>
                </c:pt>
              </c:strCache>
            </c:strRef>
          </c:cat>
          <c:val>
            <c:numRef>
              <c:f>'Overzicht Patrimonium'!$M$5:$M$24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dLbls>
          <c:showLegendKey val="0"/>
          <c:showVal val="0"/>
          <c:showCatName val="0"/>
          <c:showSerName val="0"/>
          <c:showPercent val="0"/>
          <c:showBubbleSize val="0"/>
        </c:dLbls>
        <c:gapWidth val="150"/>
        <c:axId val="101771520"/>
        <c:axId val="101916672"/>
      </c:barChart>
      <c:catAx>
        <c:axId val="101771520"/>
        <c:scaling>
          <c:orientation val="minMax"/>
        </c:scaling>
        <c:delete val="0"/>
        <c:axPos val="b"/>
        <c:majorTickMark val="out"/>
        <c:minorTickMark val="none"/>
        <c:tickLblPos val="nextTo"/>
        <c:crossAx val="101916672"/>
        <c:crosses val="autoZero"/>
        <c:auto val="1"/>
        <c:lblAlgn val="ctr"/>
        <c:lblOffset val="100"/>
        <c:noMultiLvlLbl val="0"/>
      </c:catAx>
      <c:valAx>
        <c:axId val="101916672"/>
        <c:scaling>
          <c:orientation val="minMax"/>
          <c:max val="1"/>
        </c:scaling>
        <c:delete val="0"/>
        <c:axPos val="l"/>
        <c:majorGridlines/>
        <c:numFmt formatCode="0%" sourceLinked="1"/>
        <c:majorTickMark val="out"/>
        <c:minorTickMark val="none"/>
        <c:tickLblPos val="nextTo"/>
        <c:crossAx val="101771520"/>
        <c:crosses val="autoZero"/>
        <c:crossBetween val="between"/>
      </c:valAx>
    </c:plotArea>
    <c:legend>
      <c:legendPos val="r"/>
      <c:layout/>
      <c:overlay val="0"/>
    </c:legend>
    <c:plotVisOnly val="1"/>
    <c:dispBlanksAs val="gap"/>
    <c:showDLblsOverMax val="0"/>
  </c:chart>
</c:chartSpace>
</file>

<file path=xl/charts/chart5.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autoTitleDeleted val="0"/>
    <c:plotArea>
      <c:layout/>
      <c:barChart>
        <c:barDir val="col"/>
        <c:grouping val="clustered"/>
        <c:varyColors val="0"/>
        <c:ser>
          <c:idx val="0"/>
          <c:order val="0"/>
          <c:tx>
            <c:v>Mobiliteit</c:v>
          </c:tx>
          <c:spPr>
            <a:solidFill>
              <a:schemeClr val="accent5">
                <a:lumMod val="60000"/>
                <a:lumOff val="40000"/>
              </a:schemeClr>
            </a:solidFill>
            <a:ln>
              <a:noFill/>
            </a:ln>
          </c:spPr>
          <c:invertIfNegative val="0"/>
          <c:cat>
            <c:strRef>
              <c:f>'Overzicht Patrimonium'!$B$5:$B$24</c:f>
              <c:strCache>
                <c:ptCount val="20"/>
                <c:pt idx="0">
                  <c:v>Site 1</c:v>
                </c:pt>
                <c:pt idx="1">
                  <c:v>Site 2</c:v>
                </c:pt>
                <c:pt idx="2">
                  <c:v>Site 3</c:v>
                </c:pt>
                <c:pt idx="3">
                  <c:v>Site 4</c:v>
                </c:pt>
                <c:pt idx="4">
                  <c:v>Site 5</c:v>
                </c:pt>
                <c:pt idx="5">
                  <c:v>Site 6</c:v>
                </c:pt>
                <c:pt idx="6">
                  <c:v>Site 7</c:v>
                </c:pt>
                <c:pt idx="7">
                  <c:v>Site 8</c:v>
                </c:pt>
                <c:pt idx="8">
                  <c:v>Site 9</c:v>
                </c:pt>
                <c:pt idx="9">
                  <c:v>Site 10</c:v>
                </c:pt>
                <c:pt idx="10">
                  <c:v>Site 11</c:v>
                </c:pt>
                <c:pt idx="11">
                  <c:v>Site 12</c:v>
                </c:pt>
                <c:pt idx="12">
                  <c:v>Site 13</c:v>
                </c:pt>
                <c:pt idx="13">
                  <c:v>Site 14</c:v>
                </c:pt>
                <c:pt idx="14">
                  <c:v>Site 15</c:v>
                </c:pt>
                <c:pt idx="15">
                  <c:v>Site 16</c:v>
                </c:pt>
                <c:pt idx="16">
                  <c:v>Site 17</c:v>
                </c:pt>
                <c:pt idx="17">
                  <c:v>Site 18</c:v>
                </c:pt>
                <c:pt idx="18">
                  <c:v>Site 19</c:v>
                </c:pt>
                <c:pt idx="19">
                  <c:v>Site 20</c:v>
                </c:pt>
              </c:strCache>
            </c:strRef>
          </c:cat>
          <c:val>
            <c:numRef>
              <c:f>'Overzicht Patrimonium'!$C$5:$C$24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1"/>
          <c:order val="1"/>
          <c:tx>
            <c:v>Vervuiling</c:v>
          </c:tx>
          <c:spPr>
            <a:solidFill>
              <a:schemeClr val="bg1">
                <a:lumMod val="75000"/>
              </a:schemeClr>
            </a:solidFill>
          </c:spPr>
          <c:invertIfNegative val="0"/>
          <c:cat>
            <c:strRef>
              <c:f>'Overzicht Patrimonium'!$B$5:$B$24</c:f>
              <c:strCache>
                <c:ptCount val="20"/>
                <c:pt idx="0">
                  <c:v>Site 1</c:v>
                </c:pt>
                <c:pt idx="1">
                  <c:v>Site 2</c:v>
                </c:pt>
                <c:pt idx="2">
                  <c:v>Site 3</c:v>
                </c:pt>
                <c:pt idx="3">
                  <c:v>Site 4</c:v>
                </c:pt>
                <c:pt idx="4">
                  <c:v>Site 5</c:v>
                </c:pt>
                <c:pt idx="5">
                  <c:v>Site 6</c:v>
                </c:pt>
                <c:pt idx="6">
                  <c:v>Site 7</c:v>
                </c:pt>
                <c:pt idx="7">
                  <c:v>Site 8</c:v>
                </c:pt>
                <c:pt idx="8">
                  <c:v>Site 9</c:v>
                </c:pt>
                <c:pt idx="9">
                  <c:v>Site 10</c:v>
                </c:pt>
                <c:pt idx="10">
                  <c:v>Site 11</c:v>
                </c:pt>
                <c:pt idx="11">
                  <c:v>Site 12</c:v>
                </c:pt>
                <c:pt idx="12">
                  <c:v>Site 13</c:v>
                </c:pt>
                <c:pt idx="13">
                  <c:v>Site 14</c:v>
                </c:pt>
                <c:pt idx="14">
                  <c:v>Site 15</c:v>
                </c:pt>
                <c:pt idx="15">
                  <c:v>Site 16</c:v>
                </c:pt>
                <c:pt idx="16">
                  <c:v>Site 17</c:v>
                </c:pt>
                <c:pt idx="17">
                  <c:v>Site 18</c:v>
                </c:pt>
                <c:pt idx="18">
                  <c:v>Site 19</c:v>
                </c:pt>
                <c:pt idx="19">
                  <c:v>Site 20</c:v>
                </c:pt>
              </c:strCache>
            </c:strRef>
          </c:cat>
          <c:val>
            <c:numRef>
              <c:f>'Overzicht Patrimonium'!$D$5:$D$24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2"/>
          <c:order val="2"/>
          <c:tx>
            <c:v>Ecologie</c:v>
          </c:tx>
          <c:spPr>
            <a:solidFill>
              <a:schemeClr val="accent3">
                <a:lumMod val="60000"/>
                <a:lumOff val="40000"/>
              </a:schemeClr>
            </a:solidFill>
          </c:spPr>
          <c:invertIfNegative val="0"/>
          <c:cat>
            <c:strRef>
              <c:f>'Overzicht Patrimonium'!$B$5:$B$24</c:f>
              <c:strCache>
                <c:ptCount val="20"/>
                <c:pt idx="0">
                  <c:v>Site 1</c:v>
                </c:pt>
                <c:pt idx="1">
                  <c:v>Site 2</c:v>
                </c:pt>
                <c:pt idx="2">
                  <c:v>Site 3</c:v>
                </c:pt>
                <c:pt idx="3">
                  <c:v>Site 4</c:v>
                </c:pt>
                <c:pt idx="4">
                  <c:v>Site 5</c:v>
                </c:pt>
                <c:pt idx="5">
                  <c:v>Site 6</c:v>
                </c:pt>
                <c:pt idx="6">
                  <c:v>Site 7</c:v>
                </c:pt>
                <c:pt idx="7">
                  <c:v>Site 8</c:v>
                </c:pt>
                <c:pt idx="8">
                  <c:v>Site 9</c:v>
                </c:pt>
                <c:pt idx="9">
                  <c:v>Site 10</c:v>
                </c:pt>
                <c:pt idx="10">
                  <c:v>Site 11</c:v>
                </c:pt>
                <c:pt idx="11">
                  <c:v>Site 12</c:v>
                </c:pt>
                <c:pt idx="12">
                  <c:v>Site 13</c:v>
                </c:pt>
                <c:pt idx="13">
                  <c:v>Site 14</c:v>
                </c:pt>
                <c:pt idx="14">
                  <c:v>Site 15</c:v>
                </c:pt>
                <c:pt idx="15">
                  <c:v>Site 16</c:v>
                </c:pt>
                <c:pt idx="16">
                  <c:v>Site 17</c:v>
                </c:pt>
                <c:pt idx="17">
                  <c:v>Site 18</c:v>
                </c:pt>
                <c:pt idx="18">
                  <c:v>Site 19</c:v>
                </c:pt>
                <c:pt idx="19">
                  <c:v>Site 20</c:v>
                </c:pt>
              </c:strCache>
            </c:strRef>
          </c:cat>
          <c:val>
            <c:numRef>
              <c:f>'Overzicht Patrimonium'!$E$5:$E$24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dLbls>
          <c:showLegendKey val="0"/>
          <c:showVal val="0"/>
          <c:showCatName val="0"/>
          <c:showSerName val="0"/>
          <c:showPercent val="0"/>
          <c:showBubbleSize val="0"/>
        </c:dLbls>
        <c:gapWidth val="150"/>
        <c:axId val="106748544"/>
        <c:axId val="106762624"/>
      </c:barChart>
      <c:lineChart>
        <c:grouping val="standard"/>
        <c:varyColors val="0"/>
        <c:ser>
          <c:idx val="3"/>
          <c:order val="3"/>
          <c:tx>
            <c:v>Score Site</c:v>
          </c:tx>
          <c:spPr>
            <a:ln>
              <a:solidFill>
                <a:srgbClr val="00CC00"/>
              </a:solidFill>
            </a:ln>
          </c:spPr>
          <c:marker>
            <c:symbol val="none"/>
          </c:marker>
          <c:cat>
            <c:strRef>
              <c:f>'Overzicht Patrimonium'!$B$5:$B$24</c:f>
              <c:strCache>
                <c:ptCount val="20"/>
                <c:pt idx="0">
                  <c:v>Site 1</c:v>
                </c:pt>
                <c:pt idx="1">
                  <c:v>Site 2</c:v>
                </c:pt>
                <c:pt idx="2">
                  <c:v>Site 3</c:v>
                </c:pt>
                <c:pt idx="3">
                  <c:v>Site 4</c:v>
                </c:pt>
                <c:pt idx="4">
                  <c:v>Site 5</c:v>
                </c:pt>
                <c:pt idx="5">
                  <c:v>Site 6</c:v>
                </c:pt>
                <c:pt idx="6">
                  <c:v>Site 7</c:v>
                </c:pt>
                <c:pt idx="7">
                  <c:v>Site 8</c:v>
                </c:pt>
                <c:pt idx="8">
                  <c:v>Site 9</c:v>
                </c:pt>
                <c:pt idx="9">
                  <c:v>Site 10</c:v>
                </c:pt>
                <c:pt idx="10">
                  <c:v>Site 11</c:v>
                </c:pt>
                <c:pt idx="11">
                  <c:v>Site 12</c:v>
                </c:pt>
                <c:pt idx="12">
                  <c:v>Site 13</c:v>
                </c:pt>
                <c:pt idx="13">
                  <c:v>Site 14</c:v>
                </c:pt>
                <c:pt idx="14">
                  <c:v>Site 15</c:v>
                </c:pt>
                <c:pt idx="15">
                  <c:v>Site 16</c:v>
                </c:pt>
                <c:pt idx="16">
                  <c:v>Site 17</c:v>
                </c:pt>
                <c:pt idx="17">
                  <c:v>Site 18</c:v>
                </c:pt>
                <c:pt idx="18">
                  <c:v>Site 19</c:v>
                </c:pt>
                <c:pt idx="19">
                  <c:v>Site 20</c:v>
                </c:pt>
              </c:strCache>
            </c:strRef>
          </c:cat>
          <c:val>
            <c:numRef>
              <c:f>'Overzicht Patrimonium'!$F$5:$F$24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ser>
        <c:dLbls>
          <c:showLegendKey val="0"/>
          <c:showVal val="0"/>
          <c:showCatName val="0"/>
          <c:showSerName val="0"/>
          <c:showPercent val="0"/>
          <c:showBubbleSize val="0"/>
        </c:dLbls>
        <c:marker val="1"/>
        <c:smooth val="0"/>
        <c:axId val="106748544"/>
        <c:axId val="106762624"/>
      </c:lineChart>
      <c:catAx>
        <c:axId val="106748544"/>
        <c:scaling>
          <c:orientation val="minMax"/>
        </c:scaling>
        <c:delete val="0"/>
        <c:axPos val="b"/>
        <c:majorTickMark val="out"/>
        <c:minorTickMark val="none"/>
        <c:tickLblPos val="nextTo"/>
        <c:crossAx val="106762624"/>
        <c:crosses val="autoZero"/>
        <c:auto val="1"/>
        <c:lblAlgn val="ctr"/>
        <c:lblOffset val="100"/>
        <c:noMultiLvlLbl val="0"/>
      </c:catAx>
      <c:valAx>
        <c:axId val="106762624"/>
        <c:scaling>
          <c:orientation val="minMax"/>
          <c:max val="1"/>
        </c:scaling>
        <c:delete val="0"/>
        <c:axPos val="l"/>
        <c:majorGridlines/>
        <c:numFmt formatCode="0%" sourceLinked="1"/>
        <c:majorTickMark val="out"/>
        <c:minorTickMark val="none"/>
        <c:tickLblPos val="nextTo"/>
        <c:crossAx val="106748544"/>
        <c:crosses val="autoZero"/>
        <c:crossBetween val="between"/>
      </c:valAx>
    </c:plotArea>
    <c:legend>
      <c:legendPos val="r"/>
      <c:layout/>
      <c:overlay val="0"/>
    </c:legend>
    <c:plotVisOnly val="1"/>
    <c:dispBlanksAs val="gap"/>
    <c:showDLblsOverMax val="0"/>
  </c:chart>
</c:chartSpace>
</file>

<file path=xl/charts/chart6.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autoTitleDeleted val="0"/>
    <c:plotArea>
      <c:layout/>
      <c:barChart>
        <c:barDir val="col"/>
        <c:grouping val="clustered"/>
        <c:varyColors val="0"/>
        <c:ser>
          <c:idx val="0"/>
          <c:order val="0"/>
          <c:tx>
            <c:v>Water</c:v>
          </c:tx>
          <c:spPr>
            <a:solidFill>
              <a:schemeClr val="accent1">
                <a:lumMod val="40000"/>
                <a:lumOff val="60000"/>
              </a:schemeClr>
            </a:solidFill>
            <a:ln>
              <a:noFill/>
            </a:ln>
          </c:spPr>
          <c:invertIfNegative val="0"/>
          <c:cat>
            <c:strRef>
              <c:f>'Overzicht Patrimonium'!$P$5:$P$24</c:f>
              <c:strCache>
                <c:ptCount val="20"/>
                <c:pt idx="0">
                  <c:v>Gebouw 1</c:v>
                </c:pt>
                <c:pt idx="1">
                  <c:v>Gebouw 2</c:v>
                </c:pt>
                <c:pt idx="2">
                  <c:v>Gebouw 3</c:v>
                </c:pt>
                <c:pt idx="3">
                  <c:v>Gebouw 4</c:v>
                </c:pt>
                <c:pt idx="4">
                  <c:v>Gebouw 5</c:v>
                </c:pt>
                <c:pt idx="5">
                  <c:v>Gebouw 6</c:v>
                </c:pt>
                <c:pt idx="6">
                  <c:v>Gebouw 7</c:v>
                </c:pt>
                <c:pt idx="7">
                  <c:v>Gebouw 8</c:v>
                </c:pt>
                <c:pt idx="8">
                  <c:v>Gebouw 9</c:v>
                </c:pt>
                <c:pt idx="9">
                  <c:v>Gebouw 10</c:v>
                </c:pt>
                <c:pt idx="10">
                  <c:v>Gebouw 11</c:v>
                </c:pt>
                <c:pt idx="11">
                  <c:v>Gebouw 12</c:v>
                </c:pt>
                <c:pt idx="12">
                  <c:v>Gebouw 13</c:v>
                </c:pt>
                <c:pt idx="13">
                  <c:v>Gebouw 14</c:v>
                </c:pt>
                <c:pt idx="14">
                  <c:v>Gebouw 15</c:v>
                </c:pt>
                <c:pt idx="15">
                  <c:v>Gebouw 16</c:v>
                </c:pt>
                <c:pt idx="16">
                  <c:v>Gebouw 17</c:v>
                </c:pt>
                <c:pt idx="17">
                  <c:v>Gebouw 18</c:v>
                </c:pt>
                <c:pt idx="18">
                  <c:v>Gebouw 19</c:v>
                </c:pt>
                <c:pt idx="19">
                  <c:v>Gebouw 20</c:v>
                </c:pt>
              </c:strCache>
            </c:strRef>
          </c:cat>
          <c:val>
            <c:numRef>
              <c:f>'Overzicht Patrimonium'!$Q$5:$Q$24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1"/>
          <c:order val="1"/>
          <c:tx>
            <c:v>Energie</c:v>
          </c:tx>
          <c:spPr>
            <a:solidFill>
              <a:schemeClr val="accent2">
                <a:lumMod val="60000"/>
                <a:lumOff val="40000"/>
              </a:schemeClr>
            </a:solidFill>
          </c:spPr>
          <c:invertIfNegative val="0"/>
          <c:cat>
            <c:strRef>
              <c:f>'Overzicht Patrimonium'!$P$5:$P$24</c:f>
              <c:strCache>
                <c:ptCount val="20"/>
                <c:pt idx="0">
                  <c:v>Gebouw 1</c:v>
                </c:pt>
                <c:pt idx="1">
                  <c:v>Gebouw 2</c:v>
                </c:pt>
                <c:pt idx="2">
                  <c:v>Gebouw 3</c:v>
                </c:pt>
                <c:pt idx="3">
                  <c:v>Gebouw 4</c:v>
                </c:pt>
                <c:pt idx="4">
                  <c:v>Gebouw 5</c:v>
                </c:pt>
                <c:pt idx="5">
                  <c:v>Gebouw 6</c:v>
                </c:pt>
                <c:pt idx="6">
                  <c:v>Gebouw 7</c:v>
                </c:pt>
                <c:pt idx="7">
                  <c:v>Gebouw 8</c:v>
                </c:pt>
                <c:pt idx="8">
                  <c:v>Gebouw 9</c:v>
                </c:pt>
                <c:pt idx="9">
                  <c:v>Gebouw 10</c:v>
                </c:pt>
                <c:pt idx="10">
                  <c:v>Gebouw 11</c:v>
                </c:pt>
                <c:pt idx="11">
                  <c:v>Gebouw 12</c:v>
                </c:pt>
                <c:pt idx="12">
                  <c:v>Gebouw 13</c:v>
                </c:pt>
                <c:pt idx="13">
                  <c:v>Gebouw 14</c:v>
                </c:pt>
                <c:pt idx="14">
                  <c:v>Gebouw 15</c:v>
                </c:pt>
                <c:pt idx="15">
                  <c:v>Gebouw 16</c:v>
                </c:pt>
                <c:pt idx="16">
                  <c:v>Gebouw 17</c:v>
                </c:pt>
                <c:pt idx="17">
                  <c:v>Gebouw 18</c:v>
                </c:pt>
                <c:pt idx="18">
                  <c:v>Gebouw 19</c:v>
                </c:pt>
                <c:pt idx="19">
                  <c:v>Gebouw 20</c:v>
                </c:pt>
              </c:strCache>
            </c:strRef>
          </c:cat>
          <c:val>
            <c:numRef>
              <c:f>'Overzicht Patrimonium'!$R$5:$R$24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2"/>
          <c:order val="2"/>
          <c:tx>
            <c:v>Gezondheid &amp; Comfort</c:v>
          </c:tx>
          <c:spPr>
            <a:solidFill>
              <a:schemeClr val="accent3">
                <a:lumMod val="60000"/>
                <a:lumOff val="40000"/>
              </a:schemeClr>
            </a:solidFill>
            <a:ln>
              <a:noFill/>
            </a:ln>
          </c:spPr>
          <c:invertIfNegative val="0"/>
          <c:cat>
            <c:strRef>
              <c:f>'Overzicht Patrimonium'!$P$5:$P$24</c:f>
              <c:strCache>
                <c:ptCount val="20"/>
                <c:pt idx="0">
                  <c:v>Gebouw 1</c:v>
                </c:pt>
                <c:pt idx="1">
                  <c:v>Gebouw 2</c:v>
                </c:pt>
                <c:pt idx="2">
                  <c:v>Gebouw 3</c:v>
                </c:pt>
                <c:pt idx="3">
                  <c:v>Gebouw 4</c:v>
                </c:pt>
                <c:pt idx="4">
                  <c:v>Gebouw 5</c:v>
                </c:pt>
                <c:pt idx="5">
                  <c:v>Gebouw 6</c:v>
                </c:pt>
                <c:pt idx="6">
                  <c:v>Gebouw 7</c:v>
                </c:pt>
                <c:pt idx="7">
                  <c:v>Gebouw 8</c:v>
                </c:pt>
                <c:pt idx="8">
                  <c:v>Gebouw 9</c:v>
                </c:pt>
                <c:pt idx="9">
                  <c:v>Gebouw 10</c:v>
                </c:pt>
                <c:pt idx="10">
                  <c:v>Gebouw 11</c:v>
                </c:pt>
                <c:pt idx="11">
                  <c:v>Gebouw 12</c:v>
                </c:pt>
                <c:pt idx="12">
                  <c:v>Gebouw 13</c:v>
                </c:pt>
                <c:pt idx="13">
                  <c:v>Gebouw 14</c:v>
                </c:pt>
                <c:pt idx="14">
                  <c:v>Gebouw 15</c:v>
                </c:pt>
                <c:pt idx="15">
                  <c:v>Gebouw 16</c:v>
                </c:pt>
                <c:pt idx="16">
                  <c:v>Gebouw 17</c:v>
                </c:pt>
                <c:pt idx="17">
                  <c:v>Gebouw 18</c:v>
                </c:pt>
                <c:pt idx="18">
                  <c:v>Gebouw 19</c:v>
                </c:pt>
                <c:pt idx="19">
                  <c:v>Gebouw 20</c:v>
                </c:pt>
              </c:strCache>
            </c:strRef>
          </c:cat>
          <c:val>
            <c:numRef>
              <c:f>'Overzicht Patrimonium'!$S$5:$S$24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dLbls>
          <c:showLegendKey val="0"/>
          <c:showVal val="0"/>
          <c:showCatName val="0"/>
          <c:showSerName val="0"/>
          <c:showPercent val="0"/>
          <c:showBubbleSize val="0"/>
        </c:dLbls>
        <c:gapWidth val="150"/>
        <c:axId val="106803968"/>
        <c:axId val="106805504"/>
      </c:barChart>
      <c:lineChart>
        <c:grouping val="standard"/>
        <c:varyColors val="0"/>
        <c:ser>
          <c:idx val="3"/>
          <c:order val="3"/>
          <c:tx>
            <c:v>Score Gebouw</c:v>
          </c:tx>
          <c:spPr>
            <a:ln>
              <a:solidFill>
                <a:srgbClr val="C00000"/>
              </a:solidFill>
            </a:ln>
          </c:spPr>
          <c:marker>
            <c:symbol val="none"/>
          </c:marker>
          <c:cat>
            <c:strRef>
              <c:f>'Overzicht Patrimonium'!$P$5:$P$24</c:f>
              <c:strCache>
                <c:ptCount val="20"/>
                <c:pt idx="0">
                  <c:v>Gebouw 1</c:v>
                </c:pt>
                <c:pt idx="1">
                  <c:v>Gebouw 2</c:v>
                </c:pt>
                <c:pt idx="2">
                  <c:v>Gebouw 3</c:v>
                </c:pt>
                <c:pt idx="3">
                  <c:v>Gebouw 4</c:v>
                </c:pt>
                <c:pt idx="4">
                  <c:v>Gebouw 5</c:v>
                </c:pt>
                <c:pt idx="5">
                  <c:v>Gebouw 6</c:v>
                </c:pt>
                <c:pt idx="6">
                  <c:v>Gebouw 7</c:v>
                </c:pt>
                <c:pt idx="7">
                  <c:v>Gebouw 8</c:v>
                </c:pt>
                <c:pt idx="8">
                  <c:v>Gebouw 9</c:v>
                </c:pt>
                <c:pt idx="9">
                  <c:v>Gebouw 10</c:v>
                </c:pt>
                <c:pt idx="10">
                  <c:v>Gebouw 11</c:v>
                </c:pt>
                <c:pt idx="11">
                  <c:v>Gebouw 12</c:v>
                </c:pt>
                <c:pt idx="12">
                  <c:v>Gebouw 13</c:v>
                </c:pt>
                <c:pt idx="13">
                  <c:v>Gebouw 14</c:v>
                </c:pt>
                <c:pt idx="14">
                  <c:v>Gebouw 15</c:v>
                </c:pt>
                <c:pt idx="15">
                  <c:v>Gebouw 16</c:v>
                </c:pt>
                <c:pt idx="16">
                  <c:v>Gebouw 17</c:v>
                </c:pt>
                <c:pt idx="17">
                  <c:v>Gebouw 18</c:v>
                </c:pt>
                <c:pt idx="18">
                  <c:v>Gebouw 19</c:v>
                </c:pt>
                <c:pt idx="19">
                  <c:v>Gebouw 20</c:v>
                </c:pt>
              </c:strCache>
            </c:strRef>
          </c:cat>
          <c:val>
            <c:numRef>
              <c:f>'Overzicht Patrimonium'!$T$5:$T$24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ser>
        <c:dLbls>
          <c:showLegendKey val="0"/>
          <c:showVal val="0"/>
          <c:showCatName val="0"/>
          <c:showSerName val="0"/>
          <c:showPercent val="0"/>
          <c:showBubbleSize val="0"/>
        </c:dLbls>
        <c:marker val="1"/>
        <c:smooth val="0"/>
        <c:axId val="106803968"/>
        <c:axId val="106805504"/>
      </c:lineChart>
      <c:catAx>
        <c:axId val="106803968"/>
        <c:scaling>
          <c:orientation val="minMax"/>
        </c:scaling>
        <c:delete val="0"/>
        <c:axPos val="b"/>
        <c:majorTickMark val="out"/>
        <c:minorTickMark val="none"/>
        <c:tickLblPos val="nextTo"/>
        <c:crossAx val="106805504"/>
        <c:crosses val="autoZero"/>
        <c:auto val="1"/>
        <c:lblAlgn val="ctr"/>
        <c:lblOffset val="100"/>
        <c:noMultiLvlLbl val="0"/>
      </c:catAx>
      <c:valAx>
        <c:axId val="106805504"/>
        <c:scaling>
          <c:orientation val="minMax"/>
          <c:max val="1"/>
        </c:scaling>
        <c:delete val="0"/>
        <c:axPos val="l"/>
        <c:majorGridlines/>
        <c:numFmt formatCode="0%" sourceLinked="1"/>
        <c:majorTickMark val="out"/>
        <c:minorTickMark val="none"/>
        <c:tickLblPos val="nextTo"/>
        <c:crossAx val="106803968"/>
        <c:crosses val="autoZero"/>
        <c:crossBetween val="between"/>
      </c:valAx>
    </c:plotArea>
    <c:legend>
      <c:legendPos val="r"/>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sheetPr/>
  <sheetViews>
    <sheetView zoomScale="123" workbookViewId="0" zoomToFit="1"/>
  </sheetViews>
  <sheetProtection content="1" objects="1"/>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sheetViews>
    <sheetView zoomScale="123" workbookViewId="0" zoomToFit="1"/>
  </sheetViews>
  <sheetProtection content="1" objects="1"/>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sheetPr/>
  <sheetViews>
    <sheetView zoomScale="123" workbookViewId="0" zoomToFit="1"/>
  </sheetViews>
  <sheetProtection content="1" objects="1"/>
  <pageMargins left="0.7" right="0.7" top="0.75" bottom="0.75" header="0.3" footer="0.3"/>
  <drawing r:id="rId1"/>
</chartsheet>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9524</xdr:colOff>
      <xdr:row>27</xdr:row>
      <xdr:rowOff>152399</xdr:rowOff>
    </xdr:from>
    <xdr:to>
      <xdr:col>7</xdr:col>
      <xdr:colOff>9524</xdr:colOff>
      <xdr:row>45</xdr:row>
      <xdr:rowOff>152400</xdr:rowOff>
    </xdr:to>
    <xdr:graphicFrame macro="">
      <xdr:nvGraphicFramePr>
        <xdr:cNvPr id="7" name="Grafiek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9525</xdr:colOff>
      <xdr:row>27</xdr:row>
      <xdr:rowOff>152398</xdr:rowOff>
    </xdr:from>
    <xdr:to>
      <xdr:col>14</xdr:col>
      <xdr:colOff>0</xdr:colOff>
      <xdr:row>45</xdr:row>
      <xdr:rowOff>152399</xdr:rowOff>
    </xdr:to>
    <xdr:graphicFrame macro="">
      <xdr:nvGraphicFramePr>
        <xdr:cNvPr id="9" name="Grafiek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9526</xdr:colOff>
      <xdr:row>47</xdr:row>
      <xdr:rowOff>0</xdr:rowOff>
    </xdr:from>
    <xdr:to>
      <xdr:col>6</xdr:col>
      <xdr:colOff>552450</xdr:colOff>
      <xdr:row>60</xdr:row>
      <xdr:rowOff>9525</xdr:rowOff>
    </xdr:to>
    <xdr:graphicFrame macro="">
      <xdr:nvGraphicFramePr>
        <xdr:cNvPr id="11" name="Grafiek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0</xdr:colOff>
      <xdr:row>3</xdr:row>
      <xdr:rowOff>9525</xdr:rowOff>
    </xdr:from>
    <xdr:to>
      <xdr:col>14</xdr:col>
      <xdr:colOff>1628775</xdr:colOff>
      <xdr:row>7</xdr:row>
      <xdr:rowOff>0</xdr:rowOff>
    </xdr:to>
    <xdr:pic>
      <xdr:nvPicPr>
        <xdr:cNvPr id="2" name="Afbeelding 1" descr="http://server219/RapportenDIN/Afbeeldingen/gebouw_fotos/22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15700" y="971550"/>
          <a:ext cx="16287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457200</xdr:colOff>
      <xdr:row>4</xdr:row>
      <xdr:rowOff>38100</xdr:rowOff>
    </xdr:from>
    <xdr:to>
      <xdr:col>14</xdr:col>
      <xdr:colOff>1524000</xdr:colOff>
      <xdr:row>5</xdr:row>
      <xdr:rowOff>88900</xdr:rowOff>
    </xdr:to>
    <xdr:sp macro="" textlink="">
      <xdr:nvSpPr>
        <xdr:cNvPr id="3" name="Tekstvak 2"/>
        <xdr:cNvSpPr txBox="1"/>
      </xdr:nvSpPr>
      <xdr:spPr>
        <a:xfrm>
          <a:off x="11772900" y="1343025"/>
          <a:ext cx="1066800" cy="36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100"/>
            <a:t>afbeelding</a:t>
          </a:r>
        </a:p>
      </xdr:txBody>
    </xdr:sp>
    <xdr:clientData/>
  </xdr:twoCellAnchor>
  <xdr:twoCellAnchor>
    <xdr:from>
      <xdr:col>14</xdr:col>
      <xdr:colOff>0</xdr:colOff>
      <xdr:row>3</xdr:row>
      <xdr:rowOff>9525</xdr:rowOff>
    </xdr:from>
    <xdr:to>
      <xdr:col>14</xdr:col>
      <xdr:colOff>1628775</xdr:colOff>
      <xdr:row>7</xdr:row>
      <xdr:rowOff>0</xdr:rowOff>
    </xdr:to>
    <xdr:pic>
      <xdr:nvPicPr>
        <xdr:cNvPr id="4" name="Afbeelding 1" descr="http://server219/RapportenDIN/Afbeeldingen/gebouw_fotos/22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15700" y="971550"/>
          <a:ext cx="16287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457200</xdr:colOff>
      <xdr:row>4</xdr:row>
      <xdr:rowOff>38100</xdr:rowOff>
    </xdr:from>
    <xdr:to>
      <xdr:col>14</xdr:col>
      <xdr:colOff>1524000</xdr:colOff>
      <xdr:row>5</xdr:row>
      <xdr:rowOff>88900</xdr:rowOff>
    </xdr:to>
    <xdr:sp macro="" textlink="">
      <xdr:nvSpPr>
        <xdr:cNvPr id="5" name="Tekstvak 4"/>
        <xdr:cNvSpPr txBox="1"/>
      </xdr:nvSpPr>
      <xdr:spPr>
        <a:xfrm>
          <a:off x="11772900" y="1343025"/>
          <a:ext cx="1066800" cy="36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100"/>
            <a:t>afbeelding</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0</xdr:colOff>
      <xdr:row>3</xdr:row>
      <xdr:rowOff>9525</xdr:rowOff>
    </xdr:from>
    <xdr:to>
      <xdr:col>14</xdr:col>
      <xdr:colOff>1628775</xdr:colOff>
      <xdr:row>7</xdr:row>
      <xdr:rowOff>0</xdr:rowOff>
    </xdr:to>
    <xdr:pic>
      <xdr:nvPicPr>
        <xdr:cNvPr id="2" name="Afbeelding 1" descr="http://server219/RapportenDIN/Afbeeldingen/gebouw_fotos/22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15700" y="971550"/>
          <a:ext cx="16287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457200</xdr:colOff>
      <xdr:row>4</xdr:row>
      <xdr:rowOff>38100</xdr:rowOff>
    </xdr:from>
    <xdr:to>
      <xdr:col>14</xdr:col>
      <xdr:colOff>1524000</xdr:colOff>
      <xdr:row>5</xdr:row>
      <xdr:rowOff>88900</xdr:rowOff>
    </xdr:to>
    <xdr:sp macro="" textlink="">
      <xdr:nvSpPr>
        <xdr:cNvPr id="3" name="Tekstvak 2"/>
        <xdr:cNvSpPr txBox="1"/>
      </xdr:nvSpPr>
      <xdr:spPr>
        <a:xfrm>
          <a:off x="11772900" y="1343025"/>
          <a:ext cx="1066800" cy="36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100"/>
            <a:t>afbeelding</a:t>
          </a:r>
        </a:p>
      </xdr:txBody>
    </xdr:sp>
    <xdr:clientData/>
  </xdr:twoCellAnchor>
  <xdr:twoCellAnchor>
    <xdr:from>
      <xdr:col>14</xdr:col>
      <xdr:colOff>0</xdr:colOff>
      <xdr:row>3</xdr:row>
      <xdr:rowOff>9525</xdr:rowOff>
    </xdr:from>
    <xdr:to>
      <xdr:col>14</xdr:col>
      <xdr:colOff>1628775</xdr:colOff>
      <xdr:row>7</xdr:row>
      <xdr:rowOff>0</xdr:rowOff>
    </xdr:to>
    <xdr:pic>
      <xdr:nvPicPr>
        <xdr:cNvPr id="4" name="Afbeelding 1" descr="http://server219/RapportenDIN/Afbeeldingen/gebouw_fotos/22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15700" y="971550"/>
          <a:ext cx="16287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457200</xdr:colOff>
      <xdr:row>4</xdr:row>
      <xdr:rowOff>38100</xdr:rowOff>
    </xdr:from>
    <xdr:to>
      <xdr:col>14</xdr:col>
      <xdr:colOff>1524000</xdr:colOff>
      <xdr:row>5</xdr:row>
      <xdr:rowOff>88900</xdr:rowOff>
    </xdr:to>
    <xdr:sp macro="" textlink="">
      <xdr:nvSpPr>
        <xdr:cNvPr id="5" name="Tekstvak 4"/>
        <xdr:cNvSpPr txBox="1"/>
      </xdr:nvSpPr>
      <xdr:spPr>
        <a:xfrm>
          <a:off x="11772900" y="1343025"/>
          <a:ext cx="1066800" cy="36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100"/>
            <a:t>afbeelding</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0</xdr:colOff>
      <xdr:row>3</xdr:row>
      <xdr:rowOff>9525</xdr:rowOff>
    </xdr:from>
    <xdr:to>
      <xdr:col>14</xdr:col>
      <xdr:colOff>1628775</xdr:colOff>
      <xdr:row>7</xdr:row>
      <xdr:rowOff>0</xdr:rowOff>
    </xdr:to>
    <xdr:pic>
      <xdr:nvPicPr>
        <xdr:cNvPr id="2" name="Afbeelding 1" descr="http://server219/RapportenDIN/Afbeeldingen/gebouw_fotos/22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15700" y="971550"/>
          <a:ext cx="16287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457200</xdr:colOff>
      <xdr:row>4</xdr:row>
      <xdr:rowOff>38100</xdr:rowOff>
    </xdr:from>
    <xdr:to>
      <xdr:col>14</xdr:col>
      <xdr:colOff>1524000</xdr:colOff>
      <xdr:row>5</xdr:row>
      <xdr:rowOff>88900</xdr:rowOff>
    </xdr:to>
    <xdr:sp macro="" textlink="">
      <xdr:nvSpPr>
        <xdr:cNvPr id="3" name="Tekstvak 2"/>
        <xdr:cNvSpPr txBox="1"/>
      </xdr:nvSpPr>
      <xdr:spPr>
        <a:xfrm>
          <a:off x="11772900" y="1343025"/>
          <a:ext cx="1066800" cy="36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100"/>
            <a:t>afbeelding</a:t>
          </a:r>
        </a:p>
      </xdr:txBody>
    </xdr:sp>
    <xdr:clientData/>
  </xdr:twoCellAnchor>
  <xdr:twoCellAnchor>
    <xdr:from>
      <xdr:col>14</xdr:col>
      <xdr:colOff>0</xdr:colOff>
      <xdr:row>3</xdr:row>
      <xdr:rowOff>9525</xdr:rowOff>
    </xdr:from>
    <xdr:to>
      <xdr:col>14</xdr:col>
      <xdr:colOff>1628775</xdr:colOff>
      <xdr:row>7</xdr:row>
      <xdr:rowOff>0</xdr:rowOff>
    </xdr:to>
    <xdr:pic>
      <xdr:nvPicPr>
        <xdr:cNvPr id="4" name="Afbeelding 1" descr="http://server219/RapportenDIN/Afbeeldingen/gebouw_fotos/22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15700" y="971550"/>
          <a:ext cx="16287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457200</xdr:colOff>
      <xdr:row>4</xdr:row>
      <xdr:rowOff>38100</xdr:rowOff>
    </xdr:from>
    <xdr:to>
      <xdr:col>14</xdr:col>
      <xdr:colOff>1524000</xdr:colOff>
      <xdr:row>5</xdr:row>
      <xdr:rowOff>88900</xdr:rowOff>
    </xdr:to>
    <xdr:sp macro="" textlink="">
      <xdr:nvSpPr>
        <xdr:cNvPr id="5" name="Tekstvak 4"/>
        <xdr:cNvSpPr txBox="1"/>
      </xdr:nvSpPr>
      <xdr:spPr>
        <a:xfrm>
          <a:off x="11772900" y="1343025"/>
          <a:ext cx="1066800" cy="36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100"/>
            <a:t>afbeelding</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0</xdr:colOff>
      <xdr:row>3</xdr:row>
      <xdr:rowOff>9525</xdr:rowOff>
    </xdr:from>
    <xdr:to>
      <xdr:col>14</xdr:col>
      <xdr:colOff>1628775</xdr:colOff>
      <xdr:row>7</xdr:row>
      <xdr:rowOff>0</xdr:rowOff>
    </xdr:to>
    <xdr:pic>
      <xdr:nvPicPr>
        <xdr:cNvPr id="2" name="Afbeelding 1" descr="http://server219/RapportenDIN/Afbeeldingen/gebouw_fotos/22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15700" y="971550"/>
          <a:ext cx="16287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457200</xdr:colOff>
      <xdr:row>4</xdr:row>
      <xdr:rowOff>38100</xdr:rowOff>
    </xdr:from>
    <xdr:to>
      <xdr:col>14</xdr:col>
      <xdr:colOff>1524000</xdr:colOff>
      <xdr:row>5</xdr:row>
      <xdr:rowOff>88900</xdr:rowOff>
    </xdr:to>
    <xdr:sp macro="" textlink="">
      <xdr:nvSpPr>
        <xdr:cNvPr id="3" name="Tekstvak 2"/>
        <xdr:cNvSpPr txBox="1"/>
      </xdr:nvSpPr>
      <xdr:spPr>
        <a:xfrm>
          <a:off x="11772900" y="1343025"/>
          <a:ext cx="1066800" cy="36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100"/>
            <a:t>afbeelding</a:t>
          </a:r>
        </a:p>
      </xdr:txBody>
    </xdr:sp>
    <xdr:clientData/>
  </xdr:twoCellAnchor>
  <xdr:twoCellAnchor>
    <xdr:from>
      <xdr:col>14</xdr:col>
      <xdr:colOff>0</xdr:colOff>
      <xdr:row>3</xdr:row>
      <xdr:rowOff>9525</xdr:rowOff>
    </xdr:from>
    <xdr:to>
      <xdr:col>14</xdr:col>
      <xdr:colOff>1628775</xdr:colOff>
      <xdr:row>7</xdr:row>
      <xdr:rowOff>0</xdr:rowOff>
    </xdr:to>
    <xdr:pic>
      <xdr:nvPicPr>
        <xdr:cNvPr id="4" name="Afbeelding 1" descr="http://server219/RapportenDIN/Afbeeldingen/gebouw_fotos/22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15700" y="971550"/>
          <a:ext cx="16287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457200</xdr:colOff>
      <xdr:row>4</xdr:row>
      <xdr:rowOff>38100</xdr:rowOff>
    </xdr:from>
    <xdr:to>
      <xdr:col>14</xdr:col>
      <xdr:colOff>1524000</xdr:colOff>
      <xdr:row>5</xdr:row>
      <xdr:rowOff>88900</xdr:rowOff>
    </xdr:to>
    <xdr:sp macro="" textlink="">
      <xdr:nvSpPr>
        <xdr:cNvPr id="5" name="Tekstvak 4"/>
        <xdr:cNvSpPr txBox="1"/>
      </xdr:nvSpPr>
      <xdr:spPr>
        <a:xfrm>
          <a:off x="11772900" y="1343025"/>
          <a:ext cx="1066800" cy="36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100"/>
            <a:t>afbeelding</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0</xdr:colOff>
      <xdr:row>3</xdr:row>
      <xdr:rowOff>9525</xdr:rowOff>
    </xdr:from>
    <xdr:to>
      <xdr:col>14</xdr:col>
      <xdr:colOff>1628775</xdr:colOff>
      <xdr:row>7</xdr:row>
      <xdr:rowOff>0</xdr:rowOff>
    </xdr:to>
    <xdr:pic>
      <xdr:nvPicPr>
        <xdr:cNvPr id="2" name="Afbeelding 1" descr="http://server219/RapportenDIN/Afbeeldingen/gebouw_fotos/22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15700" y="971550"/>
          <a:ext cx="16287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457200</xdr:colOff>
      <xdr:row>4</xdr:row>
      <xdr:rowOff>38100</xdr:rowOff>
    </xdr:from>
    <xdr:to>
      <xdr:col>14</xdr:col>
      <xdr:colOff>1524000</xdr:colOff>
      <xdr:row>5</xdr:row>
      <xdr:rowOff>88900</xdr:rowOff>
    </xdr:to>
    <xdr:sp macro="" textlink="">
      <xdr:nvSpPr>
        <xdr:cNvPr id="3" name="Tekstvak 2"/>
        <xdr:cNvSpPr txBox="1"/>
      </xdr:nvSpPr>
      <xdr:spPr>
        <a:xfrm>
          <a:off x="11772900" y="1343025"/>
          <a:ext cx="1066800" cy="36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100"/>
            <a:t>afbeelding</a:t>
          </a:r>
        </a:p>
      </xdr:txBody>
    </xdr:sp>
    <xdr:clientData/>
  </xdr:twoCellAnchor>
  <xdr:twoCellAnchor>
    <xdr:from>
      <xdr:col>14</xdr:col>
      <xdr:colOff>0</xdr:colOff>
      <xdr:row>3</xdr:row>
      <xdr:rowOff>9525</xdr:rowOff>
    </xdr:from>
    <xdr:to>
      <xdr:col>14</xdr:col>
      <xdr:colOff>1628775</xdr:colOff>
      <xdr:row>7</xdr:row>
      <xdr:rowOff>0</xdr:rowOff>
    </xdr:to>
    <xdr:pic>
      <xdr:nvPicPr>
        <xdr:cNvPr id="4" name="Afbeelding 1" descr="http://server219/RapportenDIN/Afbeeldingen/gebouw_fotos/22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15700" y="971550"/>
          <a:ext cx="16287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457200</xdr:colOff>
      <xdr:row>4</xdr:row>
      <xdr:rowOff>38100</xdr:rowOff>
    </xdr:from>
    <xdr:to>
      <xdr:col>14</xdr:col>
      <xdr:colOff>1524000</xdr:colOff>
      <xdr:row>5</xdr:row>
      <xdr:rowOff>88900</xdr:rowOff>
    </xdr:to>
    <xdr:sp macro="" textlink="">
      <xdr:nvSpPr>
        <xdr:cNvPr id="5" name="Tekstvak 4"/>
        <xdr:cNvSpPr txBox="1"/>
      </xdr:nvSpPr>
      <xdr:spPr>
        <a:xfrm>
          <a:off x="11772900" y="1343025"/>
          <a:ext cx="1066800" cy="36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100"/>
            <a:t>afbeelding</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14</xdr:col>
      <xdr:colOff>0</xdr:colOff>
      <xdr:row>3</xdr:row>
      <xdr:rowOff>9525</xdr:rowOff>
    </xdr:from>
    <xdr:to>
      <xdr:col>14</xdr:col>
      <xdr:colOff>1628775</xdr:colOff>
      <xdr:row>7</xdr:row>
      <xdr:rowOff>0</xdr:rowOff>
    </xdr:to>
    <xdr:pic>
      <xdr:nvPicPr>
        <xdr:cNvPr id="2" name="Afbeelding 1" descr="http://server219/RapportenDIN/Afbeeldingen/gebouw_fotos/22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15700" y="971550"/>
          <a:ext cx="16287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457200</xdr:colOff>
      <xdr:row>4</xdr:row>
      <xdr:rowOff>38100</xdr:rowOff>
    </xdr:from>
    <xdr:to>
      <xdr:col>14</xdr:col>
      <xdr:colOff>1524000</xdr:colOff>
      <xdr:row>5</xdr:row>
      <xdr:rowOff>88900</xdr:rowOff>
    </xdr:to>
    <xdr:sp macro="" textlink="">
      <xdr:nvSpPr>
        <xdr:cNvPr id="3" name="Tekstvak 2"/>
        <xdr:cNvSpPr txBox="1"/>
      </xdr:nvSpPr>
      <xdr:spPr>
        <a:xfrm>
          <a:off x="11772900" y="1343025"/>
          <a:ext cx="1066800" cy="36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100"/>
            <a:t>afbeelding</a:t>
          </a:r>
        </a:p>
      </xdr:txBody>
    </xdr:sp>
    <xdr:clientData/>
  </xdr:twoCellAnchor>
  <xdr:twoCellAnchor>
    <xdr:from>
      <xdr:col>14</xdr:col>
      <xdr:colOff>0</xdr:colOff>
      <xdr:row>3</xdr:row>
      <xdr:rowOff>9525</xdr:rowOff>
    </xdr:from>
    <xdr:to>
      <xdr:col>14</xdr:col>
      <xdr:colOff>1628775</xdr:colOff>
      <xdr:row>7</xdr:row>
      <xdr:rowOff>0</xdr:rowOff>
    </xdr:to>
    <xdr:pic>
      <xdr:nvPicPr>
        <xdr:cNvPr id="4" name="Afbeelding 1" descr="http://server219/RapportenDIN/Afbeeldingen/gebouw_fotos/22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15700" y="971550"/>
          <a:ext cx="16287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457200</xdr:colOff>
      <xdr:row>4</xdr:row>
      <xdr:rowOff>38100</xdr:rowOff>
    </xdr:from>
    <xdr:to>
      <xdr:col>14</xdr:col>
      <xdr:colOff>1524000</xdr:colOff>
      <xdr:row>5</xdr:row>
      <xdr:rowOff>88900</xdr:rowOff>
    </xdr:to>
    <xdr:sp macro="" textlink="">
      <xdr:nvSpPr>
        <xdr:cNvPr id="5" name="Tekstvak 4"/>
        <xdr:cNvSpPr txBox="1"/>
      </xdr:nvSpPr>
      <xdr:spPr>
        <a:xfrm>
          <a:off x="11772900" y="1343025"/>
          <a:ext cx="1066800" cy="36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100"/>
            <a:t>afbeelding</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0</xdr:colOff>
      <xdr:row>3</xdr:row>
      <xdr:rowOff>9525</xdr:rowOff>
    </xdr:from>
    <xdr:to>
      <xdr:col>14</xdr:col>
      <xdr:colOff>1628775</xdr:colOff>
      <xdr:row>7</xdr:row>
      <xdr:rowOff>0</xdr:rowOff>
    </xdr:to>
    <xdr:pic>
      <xdr:nvPicPr>
        <xdr:cNvPr id="2" name="Afbeelding 1" descr="http://server219/RapportenDIN/Afbeeldingen/gebouw_fotos/22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15700" y="971550"/>
          <a:ext cx="16287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457200</xdr:colOff>
      <xdr:row>4</xdr:row>
      <xdr:rowOff>38100</xdr:rowOff>
    </xdr:from>
    <xdr:to>
      <xdr:col>14</xdr:col>
      <xdr:colOff>1524000</xdr:colOff>
      <xdr:row>5</xdr:row>
      <xdr:rowOff>88900</xdr:rowOff>
    </xdr:to>
    <xdr:sp macro="" textlink="">
      <xdr:nvSpPr>
        <xdr:cNvPr id="3" name="Tekstvak 2"/>
        <xdr:cNvSpPr txBox="1"/>
      </xdr:nvSpPr>
      <xdr:spPr>
        <a:xfrm>
          <a:off x="11772900" y="1343025"/>
          <a:ext cx="1066800" cy="36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100"/>
            <a:t>afbeelding</a:t>
          </a:r>
        </a:p>
      </xdr:txBody>
    </xdr:sp>
    <xdr:clientData/>
  </xdr:twoCellAnchor>
  <xdr:twoCellAnchor>
    <xdr:from>
      <xdr:col>14</xdr:col>
      <xdr:colOff>0</xdr:colOff>
      <xdr:row>3</xdr:row>
      <xdr:rowOff>9525</xdr:rowOff>
    </xdr:from>
    <xdr:to>
      <xdr:col>14</xdr:col>
      <xdr:colOff>1628775</xdr:colOff>
      <xdr:row>7</xdr:row>
      <xdr:rowOff>0</xdr:rowOff>
    </xdr:to>
    <xdr:pic>
      <xdr:nvPicPr>
        <xdr:cNvPr id="4" name="Afbeelding 1" descr="http://server219/RapportenDIN/Afbeeldingen/gebouw_fotos/22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15700" y="971550"/>
          <a:ext cx="16287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457200</xdr:colOff>
      <xdr:row>4</xdr:row>
      <xdr:rowOff>38100</xdr:rowOff>
    </xdr:from>
    <xdr:to>
      <xdr:col>14</xdr:col>
      <xdr:colOff>1524000</xdr:colOff>
      <xdr:row>5</xdr:row>
      <xdr:rowOff>88900</xdr:rowOff>
    </xdr:to>
    <xdr:sp macro="" textlink="">
      <xdr:nvSpPr>
        <xdr:cNvPr id="5" name="Tekstvak 4"/>
        <xdr:cNvSpPr txBox="1"/>
      </xdr:nvSpPr>
      <xdr:spPr>
        <a:xfrm>
          <a:off x="11772900" y="1343025"/>
          <a:ext cx="1066800" cy="36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100"/>
            <a:t>afbeelding</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14</xdr:col>
      <xdr:colOff>0</xdr:colOff>
      <xdr:row>3</xdr:row>
      <xdr:rowOff>9525</xdr:rowOff>
    </xdr:from>
    <xdr:to>
      <xdr:col>14</xdr:col>
      <xdr:colOff>1628775</xdr:colOff>
      <xdr:row>7</xdr:row>
      <xdr:rowOff>0</xdr:rowOff>
    </xdr:to>
    <xdr:pic>
      <xdr:nvPicPr>
        <xdr:cNvPr id="2" name="Afbeelding 1" descr="http://server219/RapportenDIN/Afbeeldingen/gebouw_fotos/22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15700" y="971550"/>
          <a:ext cx="16287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457200</xdr:colOff>
      <xdr:row>4</xdr:row>
      <xdr:rowOff>38100</xdr:rowOff>
    </xdr:from>
    <xdr:to>
      <xdr:col>14</xdr:col>
      <xdr:colOff>1524000</xdr:colOff>
      <xdr:row>5</xdr:row>
      <xdr:rowOff>88900</xdr:rowOff>
    </xdr:to>
    <xdr:sp macro="" textlink="">
      <xdr:nvSpPr>
        <xdr:cNvPr id="3" name="Tekstvak 2"/>
        <xdr:cNvSpPr txBox="1"/>
      </xdr:nvSpPr>
      <xdr:spPr>
        <a:xfrm>
          <a:off x="11772900" y="1343025"/>
          <a:ext cx="1066800" cy="36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100"/>
            <a:t>afbeelding</a:t>
          </a:r>
        </a:p>
      </xdr:txBody>
    </xdr:sp>
    <xdr:clientData/>
  </xdr:twoCellAnchor>
  <xdr:twoCellAnchor>
    <xdr:from>
      <xdr:col>14</xdr:col>
      <xdr:colOff>0</xdr:colOff>
      <xdr:row>3</xdr:row>
      <xdr:rowOff>9525</xdr:rowOff>
    </xdr:from>
    <xdr:to>
      <xdr:col>14</xdr:col>
      <xdr:colOff>1628775</xdr:colOff>
      <xdr:row>7</xdr:row>
      <xdr:rowOff>0</xdr:rowOff>
    </xdr:to>
    <xdr:pic>
      <xdr:nvPicPr>
        <xdr:cNvPr id="4" name="Afbeelding 1" descr="http://server219/RapportenDIN/Afbeeldingen/gebouw_fotos/22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15700" y="971550"/>
          <a:ext cx="16287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457200</xdr:colOff>
      <xdr:row>4</xdr:row>
      <xdr:rowOff>38100</xdr:rowOff>
    </xdr:from>
    <xdr:to>
      <xdr:col>14</xdr:col>
      <xdr:colOff>1524000</xdr:colOff>
      <xdr:row>5</xdr:row>
      <xdr:rowOff>88900</xdr:rowOff>
    </xdr:to>
    <xdr:sp macro="" textlink="">
      <xdr:nvSpPr>
        <xdr:cNvPr id="5" name="Tekstvak 4"/>
        <xdr:cNvSpPr txBox="1"/>
      </xdr:nvSpPr>
      <xdr:spPr>
        <a:xfrm>
          <a:off x="11772900" y="1343025"/>
          <a:ext cx="1066800" cy="36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100"/>
            <a:t>afbeelding</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14</xdr:col>
      <xdr:colOff>0</xdr:colOff>
      <xdr:row>3</xdr:row>
      <xdr:rowOff>9525</xdr:rowOff>
    </xdr:from>
    <xdr:to>
      <xdr:col>14</xdr:col>
      <xdr:colOff>1628775</xdr:colOff>
      <xdr:row>7</xdr:row>
      <xdr:rowOff>0</xdr:rowOff>
    </xdr:to>
    <xdr:pic>
      <xdr:nvPicPr>
        <xdr:cNvPr id="2" name="Afbeelding 1" descr="http://server219/RapportenDIN/Afbeeldingen/gebouw_fotos/22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15700" y="971550"/>
          <a:ext cx="16287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457200</xdr:colOff>
      <xdr:row>4</xdr:row>
      <xdr:rowOff>38100</xdr:rowOff>
    </xdr:from>
    <xdr:to>
      <xdr:col>14</xdr:col>
      <xdr:colOff>1524000</xdr:colOff>
      <xdr:row>5</xdr:row>
      <xdr:rowOff>88900</xdr:rowOff>
    </xdr:to>
    <xdr:sp macro="" textlink="">
      <xdr:nvSpPr>
        <xdr:cNvPr id="3" name="Tekstvak 2"/>
        <xdr:cNvSpPr txBox="1"/>
      </xdr:nvSpPr>
      <xdr:spPr>
        <a:xfrm>
          <a:off x="11772900" y="1343025"/>
          <a:ext cx="1066800" cy="36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100"/>
            <a:t>afbeelding</a:t>
          </a:r>
        </a:p>
      </xdr:txBody>
    </xdr:sp>
    <xdr:clientData/>
  </xdr:twoCellAnchor>
  <xdr:twoCellAnchor>
    <xdr:from>
      <xdr:col>14</xdr:col>
      <xdr:colOff>0</xdr:colOff>
      <xdr:row>3</xdr:row>
      <xdr:rowOff>9525</xdr:rowOff>
    </xdr:from>
    <xdr:to>
      <xdr:col>14</xdr:col>
      <xdr:colOff>1628775</xdr:colOff>
      <xdr:row>7</xdr:row>
      <xdr:rowOff>0</xdr:rowOff>
    </xdr:to>
    <xdr:pic>
      <xdr:nvPicPr>
        <xdr:cNvPr id="4" name="Afbeelding 1" descr="http://server219/RapportenDIN/Afbeeldingen/gebouw_fotos/22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15700" y="971550"/>
          <a:ext cx="16287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457200</xdr:colOff>
      <xdr:row>4</xdr:row>
      <xdr:rowOff>38100</xdr:rowOff>
    </xdr:from>
    <xdr:to>
      <xdr:col>14</xdr:col>
      <xdr:colOff>1524000</xdr:colOff>
      <xdr:row>5</xdr:row>
      <xdr:rowOff>88900</xdr:rowOff>
    </xdr:to>
    <xdr:sp macro="" textlink="">
      <xdr:nvSpPr>
        <xdr:cNvPr id="5" name="Tekstvak 4"/>
        <xdr:cNvSpPr txBox="1"/>
      </xdr:nvSpPr>
      <xdr:spPr>
        <a:xfrm>
          <a:off x="11772900" y="1343025"/>
          <a:ext cx="1066800" cy="36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100"/>
            <a:t>afbeelding</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14</xdr:col>
      <xdr:colOff>0</xdr:colOff>
      <xdr:row>3</xdr:row>
      <xdr:rowOff>9525</xdr:rowOff>
    </xdr:from>
    <xdr:to>
      <xdr:col>14</xdr:col>
      <xdr:colOff>1628775</xdr:colOff>
      <xdr:row>7</xdr:row>
      <xdr:rowOff>0</xdr:rowOff>
    </xdr:to>
    <xdr:pic>
      <xdr:nvPicPr>
        <xdr:cNvPr id="2" name="Afbeelding 1" descr="http://server219/RapportenDIN/Afbeeldingen/gebouw_fotos/22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15700" y="971550"/>
          <a:ext cx="16287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457200</xdr:colOff>
      <xdr:row>4</xdr:row>
      <xdr:rowOff>38100</xdr:rowOff>
    </xdr:from>
    <xdr:to>
      <xdr:col>14</xdr:col>
      <xdr:colOff>1524000</xdr:colOff>
      <xdr:row>5</xdr:row>
      <xdr:rowOff>88900</xdr:rowOff>
    </xdr:to>
    <xdr:sp macro="" textlink="">
      <xdr:nvSpPr>
        <xdr:cNvPr id="3" name="Tekstvak 2"/>
        <xdr:cNvSpPr txBox="1"/>
      </xdr:nvSpPr>
      <xdr:spPr>
        <a:xfrm>
          <a:off x="11772900" y="1343025"/>
          <a:ext cx="1066800" cy="36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100"/>
            <a:t>afbeelding</a:t>
          </a:r>
        </a:p>
      </xdr:txBody>
    </xdr:sp>
    <xdr:clientData/>
  </xdr:twoCellAnchor>
</xdr:wsDr>
</file>

<file path=xl/drawings/drawing2.xml><?xml version="1.0" encoding="utf-8"?>
<xdr:wsDr xmlns:xdr="http://schemas.openxmlformats.org/drawingml/2006/spreadsheetDrawing" xmlns:a="http://schemas.openxmlformats.org/drawingml/2006/main">
  <xdr:absoluteAnchor>
    <xdr:pos x="0" y="0"/>
    <xdr:ext cx="9292683" cy="6055732"/>
    <xdr:graphicFrame macro="">
      <xdr:nvGraphicFramePr>
        <xdr:cNvPr id="2" name="Grafiek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xdr:wsDr xmlns:xdr="http://schemas.openxmlformats.org/drawingml/2006/spreadsheetDrawing" xmlns:a="http://schemas.openxmlformats.org/drawingml/2006/main">
  <xdr:twoCellAnchor>
    <xdr:from>
      <xdr:col>14</xdr:col>
      <xdr:colOff>0</xdr:colOff>
      <xdr:row>3</xdr:row>
      <xdr:rowOff>9525</xdr:rowOff>
    </xdr:from>
    <xdr:to>
      <xdr:col>14</xdr:col>
      <xdr:colOff>1628775</xdr:colOff>
      <xdr:row>7</xdr:row>
      <xdr:rowOff>0</xdr:rowOff>
    </xdr:to>
    <xdr:pic>
      <xdr:nvPicPr>
        <xdr:cNvPr id="2" name="Afbeelding 1" descr="http://server219/RapportenDIN/Afbeeldingen/gebouw_fotos/22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15700" y="971550"/>
          <a:ext cx="16287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457200</xdr:colOff>
      <xdr:row>4</xdr:row>
      <xdr:rowOff>38100</xdr:rowOff>
    </xdr:from>
    <xdr:to>
      <xdr:col>14</xdr:col>
      <xdr:colOff>1524000</xdr:colOff>
      <xdr:row>5</xdr:row>
      <xdr:rowOff>88900</xdr:rowOff>
    </xdr:to>
    <xdr:sp macro="" textlink="">
      <xdr:nvSpPr>
        <xdr:cNvPr id="3" name="Tekstvak 2"/>
        <xdr:cNvSpPr txBox="1"/>
      </xdr:nvSpPr>
      <xdr:spPr>
        <a:xfrm>
          <a:off x="11772900" y="1343025"/>
          <a:ext cx="1066800" cy="36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100"/>
            <a:t>afbeelding</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14</xdr:col>
      <xdr:colOff>0</xdr:colOff>
      <xdr:row>3</xdr:row>
      <xdr:rowOff>9525</xdr:rowOff>
    </xdr:from>
    <xdr:to>
      <xdr:col>14</xdr:col>
      <xdr:colOff>1628775</xdr:colOff>
      <xdr:row>7</xdr:row>
      <xdr:rowOff>0</xdr:rowOff>
    </xdr:to>
    <xdr:pic>
      <xdr:nvPicPr>
        <xdr:cNvPr id="2" name="Afbeelding 1" descr="http://server219/RapportenDIN/Afbeeldingen/gebouw_fotos/22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15700" y="971550"/>
          <a:ext cx="16287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457200</xdr:colOff>
      <xdr:row>4</xdr:row>
      <xdr:rowOff>38100</xdr:rowOff>
    </xdr:from>
    <xdr:to>
      <xdr:col>14</xdr:col>
      <xdr:colOff>1524000</xdr:colOff>
      <xdr:row>5</xdr:row>
      <xdr:rowOff>88900</xdr:rowOff>
    </xdr:to>
    <xdr:sp macro="" textlink="">
      <xdr:nvSpPr>
        <xdr:cNvPr id="3" name="Tekstvak 2"/>
        <xdr:cNvSpPr txBox="1"/>
      </xdr:nvSpPr>
      <xdr:spPr>
        <a:xfrm>
          <a:off x="11772900" y="1343025"/>
          <a:ext cx="1066800" cy="36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100"/>
            <a:t>afbeelding</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14</xdr:col>
      <xdr:colOff>0</xdr:colOff>
      <xdr:row>3</xdr:row>
      <xdr:rowOff>9525</xdr:rowOff>
    </xdr:from>
    <xdr:to>
      <xdr:col>14</xdr:col>
      <xdr:colOff>1628775</xdr:colOff>
      <xdr:row>7</xdr:row>
      <xdr:rowOff>0</xdr:rowOff>
    </xdr:to>
    <xdr:pic>
      <xdr:nvPicPr>
        <xdr:cNvPr id="2" name="Afbeelding 1" descr="http://server219/RapportenDIN/Afbeeldingen/gebouw_fotos/22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15700" y="971550"/>
          <a:ext cx="16287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457200</xdr:colOff>
      <xdr:row>4</xdr:row>
      <xdr:rowOff>38100</xdr:rowOff>
    </xdr:from>
    <xdr:to>
      <xdr:col>14</xdr:col>
      <xdr:colOff>1524000</xdr:colOff>
      <xdr:row>5</xdr:row>
      <xdr:rowOff>88900</xdr:rowOff>
    </xdr:to>
    <xdr:sp macro="" textlink="">
      <xdr:nvSpPr>
        <xdr:cNvPr id="3" name="Tekstvak 2"/>
        <xdr:cNvSpPr txBox="1"/>
      </xdr:nvSpPr>
      <xdr:spPr>
        <a:xfrm>
          <a:off x="11772900" y="1343025"/>
          <a:ext cx="1066800" cy="36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100"/>
            <a:t>afbeelding</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14</xdr:col>
      <xdr:colOff>0</xdr:colOff>
      <xdr:row>3</xdr:row>
      <xdr:rowOff>9525</xdr:rowOff>
    </xdr:from>
    <xdr:to>
      <xdr:col>14</xdr:col>
      <xdr:colOff>1628775</xdr:colOff>
      <xdr:row>7</xdr:row>
      <xdr:rowOff>0</xdr:rowOff>
    </xdr:to>
    <xdr:pic>
      <xdr:nvPicPr>
        <xdr:cNvPr id="2" name="Afbeelding 1" descr="http://server219/RapportenDIN/Afbeeldingen/gebouw_fotos/22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15700" y="971550"/>
          <a:ext cx="16287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457200</xdr:colOff>
      <xdr:row>4</xdr:row>
      <xdr:rowOff>38100</xdr:rowOff>
    </xdr:from>
    <xdr:to>
      <xdr:col>14</xdr:col>
      <xdr:colOff>1524000</xdr:colOff>
      <xdr:row>5</xdr:row>
      <xdr:rowOff>88900</xdr:rowOff>
    </xdr:to>
    <xdr:sp macro="" textlink="">
      <xdr:nvSpPr>
        <xdr:cNvPr id="3" name="Tekstvak 2"/>
        <xdr:cNvSpPr txBox="1"/>
      </xdr:nvSpPr>
      <xdr:spPr>
        <a:xfrm>
          <a:off x="11772900" y="1343025"/>
          <a:ext cx="1066800" cy="36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100"/>
            <a:t>afbeelding</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14</xdr:col>
      <xdr:colOff>0</xdr:colOff>
      <xdr:row>3</xdr:row>
      <xdr:rowOff>9525</xdr:rowOff>
    </xdr:from>
    <xdr:to>
      <xdr:col>14</xdr:col>
      <xdr:colOff>1628775</xdr:colOff>
      <xdr:row>7</xdr:row>
      <xdr:rowOff>0</xdr:rowOff>
    </xdr:to>
    <xdr:pic>
      <xdr:nvPicPr>
        <xdr:cNvPr id="2" name="Afbeelding 1" descr="http://server219/RapportenDIN/Afbeeldingen/gebouw_fotos/22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15700" y="971550"/>
          <a:ext cx="16287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457200</xdr:colOff>
      <xdr:row>4</xdr:row>
      <xdr:rowOff>38100</xdr:rowOff>
    </xdr:from>
    <xdr:to>
      <xdr:col>14</xdr:col>
      <xdr:colOff>1524000</xdr:colOff>
      <xdr:row>5</xdr:row>
      <xdr:rowOff>88900</xdr:rowOff>
    </xdr:to>
    <xdr:sp macro="" textlink="">
      <xdr:nvSpPr>
        <xdr:cNvPr id="3" name="Tekstvak 2"/>
        <xdr:cNvSpPr txBox="1"/>
      </xdr:nvSpPr>
      <xdr:spPr>
        <a:xfrm>
          <a:off x="11772900" y="1343025"/>
          <a:ext cx="1066800" cy="36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100"/>
            <a:t>afbeelding</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14</xdr:col>
      <xdr:colOff>0</xdr:colOff>
      <xdr:row>3</xdr:row>
      <xdr:rowOff>9525</xdr:rowOff>
    </xdr:from>
    <xdr:to>
      <xdr:col>14</xdr:col>
      <xdr:colOff>1628775</xdr:colOff>
      <xdr:row>7</xdr:row>
      <xdr:rowOff>0</xdr:rowOff>
    </xdr:to>
    <xdr:pic>
      <xdr:nvPicPr>
        <xdr:cNvPr id="2" name="Afbeelding 1" descr="http://server219/RapportenDIN/Afbeeldingen/gebouw_fotos/22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15700" y="971550"/>
          <a:ext cx="16287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457200</xdr:colOff>
      <xdr:row>4</xdr:row>
      <xdr:rowOff>38100</xdr:rowOff>
    </xdr:from>
    <xdr:to>
      <xdr:col>14</xdr:col>
      <xdr:colOff>1524000</xdr:colOff>
      <xdr:row>5</xdr:row>
      <xdr:rowOff>88900</xdr:rowOff>
    </xdr:to>
    <xdr:sp macro="" textlink="">
      <xdr:nvSpPr>
        <xdr:cNvPr id="3" name="Tekstvak 2"/>
        <xdr:cNvSpPr txBox="1"/>
      </xdr:nvSpPr>
      <xdr:spPr>
        <a:xfrm>
          <a:off x="11772900" y="1343025"/>
          <a:ext cx="1066800" cy="36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100"/>
            <a:t>afbeelding</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14</xdr:col>
      <xdr:colOff>0</xdr:colOff>
      <xdr:row>3</xdr:row>
      <xdr:rowOff>9525</xdr:rowOff>
    </xdr:from>
    <xdr:to>
      <xdr:col>14</xdr:col>
      <xdr:colOff>1628775</xdr:colOff>
      <xdr:row>7</xdr:row>
      <xdr:rowOff>0</xdr:rowOff>
    </xdr:to>
    <xdr:pic>
      <xdr:nvPicPr>
        <xdr:cNvPr id="2" name="Afbeelding 1" descr="http://server219/RapportenDIN/Afbeeldingen/gebouw_fotos/22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15700" y="971550"/>
          <a:ext cx="16287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457200</xdr:colOff>
      <xdr:row>4</xdr:row>
      <xdr:rowOff>38100</xdr:rowOff>
    </xdr:from>
    <xdr:to>
      <xdr:col>14</xdr:col>
      <xdr:colOff>1524000</xdr:colOff>
      <xdr:row>5</xdr:row>
      <xdr:rowOff>88900</xdr:rowOff>
    </xdr:to>
    <xdr:sp macro="" textlink="">
      <xdr:nvSpPr>
        <xdr:cNvPr id="3" name="Tekstvak 2"/>
        <xdr:cNvSpPr txBox="1"/>
      </xdr:nvSpPr>
      <xdr:spPr>
        <a:xfrm>
          <a:off x="11772900" y="1343025"/>
          <a:ext cx="1066800" cy="36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100"/>
            <a:t>afbeelding</a:t>
          </a:r>
        </a:p>
      </xdr:txBody>
    </xdr:sp>
    <xdr:clientData/>
  </xdr:twoCellAnchor>
</xdr:wsDr>
</file>

<file path=xl/drawings/drawing3.xml><?xml version="1.0" encoding="utf-8"?>
<xdr:wsDr xmlns:xdr="http://schemas.openxmlformats.org/drawingml/2006/spreadsheetDrawing" xmlns:a="http://schemas.openxmlformats.org/drawingml/2006/main">
  <xdr:absoluteAnchor>
    <xdr:pos x="0" y="0"/>
    <xdr:ext cx="9292683" cy="6055732"/>
    <xdr:graphicFrame macro="">
      <xdr:nvGraphicFramePr>
        <xdr:cNvPr id="2" name="Grafiek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9292683" cy="6055732"/>
    <xdr:graphicFrame macro="">
      <xdr:nvGraphicFramePr>
        <xdr:cNvPr id="2" name="Grafiek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twoCellAnchor>
    <xdr:from>
      <xdr:col>1</xdr:col>
      <xdr:colOff>47625</xdr:colOff>
      <xdr:row>0</xdr:row>
      <xdr:rowOff>180975</xdr:rowOff>
    </xdr:from>
    <xdr:to>
      <xdr:col>4</xdr:col>
      <xdr:colOff>38100</xdr:colOff>
      <xdr:row>4</xdr:row>
      <xdr:rowOff>9525</xdr:rowOff>
    </xdr:to>
    <xdr:pic>
      <xdr:nvPicPr>
        <xdr:cNvPr id="2" name="Afbeelding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80975"/>
          <a:ext cx="18192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14</xdr:col>
      <xdr:colOff>0</xdr:colOff>
      <xdr:row>3</xdr:row>
      <xdr:rowOff>9525</xdr:rowOff>
    </xdr:from>
    <xdr:to>
      <xdr:col>14</xdr:col>
      <xdr:colOff>1628775</xdr:colOff>
      <xdr:row>7</xdr:row>
      <xdr:rowOff>0</xdr:rowOff>
    </xdr:to>
    <xdr:pic>
      <xdr:nvPicPr>
        <xdr:cNvPr id="2" name="Afbeelding 1" descr="http://server219/RapportenDIN/Afbeeldingen/gebouw_fotos/22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15700" y="971550"/>
          <a:ext cx="16287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457200</xdr:colOff>
      <xdr:row>4</xdr:row>
      <xdr:rowOff>38100</xdr:rowOff>
    </xdr:from>
    <xdr:to>
      <xdr:col>14</xdr:col>
      <xdr:colOff>1524000</xdr:colOff>
      <xdr:row>5</xdr:row>
      <xdr:rowOff>88900</xdr:rowOff>
    </xdr:to>
    <xdr:sp macro="" textlink="">
      <xdr:nvSpPr>
        <xdr:cNvPr id="3" name="Tekstvak 2"/>
        <xdr:cNvSpPr txBox="1"/>
      </xdr:nvSpPr>
      <xdr:spPr>
        <a:xfrm>
          <a:off x="11772900" y="1343025"/>
          <a:ext cx="1066800" cy="36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100"/>
            <a:t>afbeelding</a:t>
          </a:r>
        </a:p>
      </xdr:txBody>
    </xdr:sp>
    <xdr:clientData/>
  </xdr:twoCellAnchor>
  <xdr:twoCellAnchor>
    <xdr:from>
      <xdr:col>14</xdr:col>
      <xdr:colOff>0</xdr:colOff>
      <xdr:row>3</xdr:row>
      <xdr:rowOff>9525</xdr:rowOff>
    </xdr:from>
    <xdr:to>
      <xdr:col>14</xdr:col>
      <xdr:colOff>1628775</xdr:colOff>
      <xdr:row>7</xdr:row>
      <xdr:rowOff>0</xdr:rowOff>
    </xdr:to>
    <xdr:pic>
      <xdr:nvPicPr>
        <xdr:cNvPr id="4" name="Afbeelding 1" descr="http://server219/RapportenDIN/Afbeeldingen/gebouw_fotos/22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15700" y="971550"/>
          <a:ext cx="16287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457200</xdr:colOff>
      <xdr:row>4</xdr:row>
      <xdr:rowOff>38100</xdr:rowOff>
    </xdr:from>
    <xdr:to>
      <xdr:col>14</xdr:col>
      <xdr:colOff>1524000</xdr:colOff>
      <xdr:row>5</xdr:row>
      <xdr:rowOff>88900</xdr:rowOff>
    </xdr:to>
    <xdr:sp macro="" textlink="">
      <xdr:nvSpPr>
        <xdr:cNvPr id="5" name="Tekstvak 4"/>
        <xdr:cNvSpPr txBox="1"/>
      </xdr:nvSpPr>
      <xdr:spPr>
        <a:xfrm>
          <a:off x="11772900" y="1343025"/>
          <a:ext cx="1066800" cy="36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100"/>
            <a:t>afbeelding</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14</xdr:col>
      <xdr:colOff>0</xdr:colOff>
      <xdr:row>3</xdr:row>
      <xdr:rowOff>9525</xdr:rowOff>
    </xdr:from>
    <xdr:to>
      <xdr:col>14</xdr:col>
      <xdr:colOff>1628775</xdr:colOff>
      <xdr:row>7</xdr:row>
      <xdr:rowOff>0</xdr:rowOff>
    </xdr:to>
    <xdr:pic>
      <xdr:nvPicPr>
        <xdr:cNvPr id="2" name="Afbeelding 1" descr="http://server219/RapportenDIN/Afbeeldingen/gebouw_fotos/22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15700" y="971550"/>
          <a:ext cx="16287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457200</xdr:colOff>
      <xdr:row>4</xdr:row>
      <xdr:rowOff>38100</xdr:rowOff>
    </xdr:from>
    <xdr:to>
      <xdr:col>14</xdr:col>
      <xdr:colOff>1524000</xdr:colOff>
      <xdr:row>5</xdr:row>
      <xdr:rowOff>88900</xdr:rowOff>
    </xdr:to>
    <xdr:sp macro="" textlink="">
      <xdr:nvSpPr>
        <xdr:cNvPr id="3" name="Tekstvak 2"/>
        <xdr:cNvSpPr txBox="1"/>
      </xdr:nvSpPr>
      <xdr:spPr>
        <a:xfrm>
          <a:off x="11772900" y="1343025"/>
          <a:ext cx="1066800" cy="36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100"/>
            <a:t>afbeelding</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0</xdr:colOff>
      <xdr:row>3</xdr:row>
      <xdr:rowOff>9525</xdr:rowOff>
    </xdr:from>
    <xdr:to>
      <xdr:col>14</xdr:col>
      <xdr:colOff>1628775</xdr:colOff>
      <xdr:row>7</xdr:row>
      <xdr:rowOff>0</xdr:rowOff>
    </xdr:to>
    <xdr:pic>
      <xdr:nvPicPr>
        <xdr:cNvPr id="2" name="Afbeelding 1" descr="http://server219/RapportenDIN/Afbeeldingen/gebouw_fotos/22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15700" y="971550"/>
          <a:ext cx="16287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457200</xdr:colOff>
      <xdr:row>4</xdr:row>
      <xdr:rowOff>38100</xdr:rowOff>
    </xdr:from>
    <xdr:to>
      <xdr:col>14</xdr:col>
      <xdr:colOff>1524000</xdr:colOff>
      <xdr:row>5</xdr:row>
      <xdr:rowOff>88900</xdr:rowOff>
    </xdr:to>
    <xdr:sp macro="" textlink="">
      <xdr:nvSpPr>
        <xdr:cNvPr id="3" name="Tekstvak 2"/>
        <xdr:cNvSpPr txBox="1"/>
      </xdr:nvSpPr>
      <xdr:spPr>
        <a:xfrm>
          <a:off x="11772900" y="1343025"/>
          <a:ext cx="1066800" cy="36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100"/>
            <a:t>afbeelding</a:t>
          </a:r>
        </a:p>
      </xdr:txBody>
    </xdr:sp>
    <xdr:clientData/>
  </xdr:twoCellAnchor>
  <xdr:twoCellAnchor>
    <xdr:from>
      <xdr:col>14</xdr:col>
      <xdr:colOff>0</xdr:colOff>
      <xdr:row>3</xdr:row>
      <xdr:rowOff>9525</xdr:rowOff>
    </xdr:from>
    <xdr:to>
      <xdr:col>14</xdr:col>
      <xdr:colOff>1628775</xdr:colOff>
      <xdr:row>7</xdr:row>
      <xdr:rowOff>0</xdr:rowOff>
    </xdr:to>
    <xdr:pic>
      <xdr:nvPicPr>
        <xdr:cNvPr id="4" name="Afbeelding 1" descr="http://server219/RapportenDIN/Afbeeldingen/gebouw_fotos/22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15700" y="971550"/>
          <a:ext cx="16287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457200</xdr:colOff>
      <xdr:row>4</xdr:row>
      <xdr:rowOff>38100</xdr:rowOff>
    </xdr:from>
    <xdr:to>
      <xdr:col>14</xdr:col>
      <xdr:colOff>1524000</xdr:colOff>
      <xdr:row>5</xdr:row>
      <xdr:rowOff>88900</xdr:rowOff>
    </xdr:to>
    <xdr:sp macro="" textlink="">
      <xdr:nvSpPr>
        <xdr:cNvPr id="5" name="Tekstvak 4"/>
        <xdr:cNvSpPr txBox="1"/>
      </xdr:nvSpPr>
      <xdr:spPr>
        <a:xfrm>
          <a:off x="11772900" y="1343025"/>
          <a:ext cx="1066800" cy="36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100"/>
            <a:t>afbeelding</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14</xdr:col>
      <xdr:colOff>0</xdr:colOff>
      <xdr:row>3</xdr:row>
      <xdr:rowOff>9525</xdr:rowOff>
    </xdr:from>
    <xdr:to>
      <xdr:col>14</xdr:col>
      <xdr:colOff>1628775</xdr:colOff>
      <xdr:row>7</xdr:row>
      <xdr:rowOff>0</xdr:rowOff>
    </xdr:to>
    <xdr:pic>
      <xdr:nvPicPr>
        <xdr:cNvPr id="2" name="Afbeelding 1" descr="http://server219/RapportenDIN/Afbeeldingen/gebouw_fotos/22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15700" y="971550"/>
          <a:ext cx="16287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457200</xdr:colOff>
      <xdr:row>4</xdr:row>
      <xdr:rowOff>38100</xdr:rowOff>
    </xdr:from>
    <xdr:to>
      <xdr:col>14</xdr:col>
      <xdr:colOff>1524000</xdr:colOff>
      <xdr:row>5</xdr:row>
      <xdr:rowOff>88900</xdr:rowOff>
    </xdr:to>
    <xdr:sp macro="" textlink="">
      <xdr:nvSpPr>
        <xdr:cNvPr id="3" name="Tekstvak 2"/>
        <xdr:cNvSpPr txBox="1"/>
      </xdr:nvSpPr>
      <xdr:spPr>
        <a:xfrm>
          <a:off x="11772900" y="1343025"/>
          <a:ext cx="1066800" cy="36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100"/>
            <a:t>afbeelding</a:t>
          </a:r>
        </a:p>
      </xdr:txBody>
    </xdr:sp>
    <xdr:clientData/>
  </xdr:twoCellAnchor>
  <xdr:twoCellAnchor>
    <xdr:from>
      <xdr:col>14</xdr:col>
      <xdr:colOff>0</xdr:colOff>
      <xdr:row>3</xdr:row>
      <xdr:rowOff>9525</xdr:rowOff>
    </xdr:from>
    <xdr:to>
      <xdr:col>14</xdr:col>
      <xdr:colOff>1628775</xdr:colOff>
      <xdr:row>7</xdr:row>
      <xdr:rowOff>0</xdr:rowOff>
    </xdr:to>
    <xdr:pic>
      <xdr:nvPicPr>
        <xdr:cNvPr id="4" name="Afbeelding 1" descr="http://server219/RapportenDIN/Afbeeldingen/gebouw_fotos/22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15700" y="971550"/>
          <a:ext cx="16287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457200</xdr:colOff>
      <xdr:row>4</xdr:row>
      <xdr:rowOff>38100</xdr:rowOff>
    </xdr:from>
    <xdr:to>
      <xdr:col>14</xdr:col>
      <xdr:colOff>1524000</xdr:colOff>
      <xdr:row>5</xdr:row>
      <xdr:rowOff>88900</xdr:rowOff>
    </xdr:to>
    <xdr:sp macro="" textlink="">
      <xdr:nvSpPr>
        <xdr:cNvPr id="5" name="Tekstvak 4"/>
        <xdr:cNvSpPr txBox="1"/>
      </xdr:nvSpPr>
      <xdr:spPr>
        <a:xfrm>
          <a:off x="11772900" y="1343025"/>
          <a:ext cx="1066800" cy="36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100"/>
            <a:t>afbeelding</a:t>
          </a:r>
        </a:p>
      </xdr:txBody>
    </xdr:sp>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2:T100"/>
  <sheetViews>
    <sheetView tabSelected="1" zoomScaleNormal="100" workbookViewId="0"/>
  </sheetViews>
  <sheetFormatPr defaultRowHeight="12.75" x14ac:dyDescent="0.2"/>
  <cols>
    <col min="1" max="1" width="4.625" customWidth="1"/>
    <col min="2" max="2" width="26" bestFit="1" customWidth="1"/>
    <col min="3" max="7" width="7.625" customWidth="1"/>
    <col min="8" max="8" width="4.625" customWidth="1"/>
    <col min="9" max="9" width="26" bestFit="1" customWidth="1"/>
    <col min="10" max="15" width="7.625" customWidth="1"/>
    <col min="16" max="16" width="26" bestFit="1" customWidth="1"/>
    <col min="17" max="20" width="7.625" customWidth="1"/>
  </cols>
  <sheetData>
    <row r="2" spans="1:20" ht="18" x14ac:dyDescent="0.25">
      <c r="A2" s="250" t="s">
        <v>302</v>
      </c>
      <c r="B2" s="251"/>
      <c r="C2" s="251"/>
      <c r="D2" s="251"/>
      <c r="E2" s="251"/>
      <c r="F2" s="251"/>
      <c r="G2" s="251"/>
      <c r="H2" s="251"/>
      <c r="I2" s="251"/>
      <c r="J2" s="251"/>
      <c r="K2" s="251"/>
      <c r="L2" s="251"/>
      <c r="M2" s="251"/>
    </row>
    <row r="3" spans="1:20" ht="13.5" thickBot="1" x14ac:dyDescent="0.25"/>
    <row r="4" spans="1:20" ht="95.1" customHeight="1" thickBot="1" x14ac:dyDescent="0.25">
      <c r="A4" s="248" t="s">
        <v>0</v>
      </c>
      <c r="B4" s="249"/>
      <c r="C4" s="5" t="s">
        <v>2</v>
      </c>
      <c r="D4" s="5" t="s">
        <v>3</v>
      </c>
      <c r="E4" s="5" t="s">
        <v>4</v>
      </c>
      <c r="F4" s="6" t="s">
        <v>5</v>
      </c>
      <c r="G4" s="2"/>
      <c r="H4" s="248" t="s">
        <v>1</v>
      </c>
      <c r="I4" s="249"/>
      <c r="J4" s="5" t="s">
        <v>6</v>
      </c>
      <c r="K4" s="5" t="s">
        <v>7</v>
      </c>
      <c r="L4" s="5" t="s">
        <v>8</v>
      </c>
      <c r="M4" s="6" t="s">
        <v>9</v>
      </c>
      <c r="O4" s="248" t="s">
        <v>1</v>
      </c>
      <c r="P4" s="249"/>
      <c r="Q4" s="5" t="s">
        <v>6</v>
      </c>
      <c r="R4" s="5" t="s">
        <v>7</v>
      </c>
      <c r="S4" s="5" t="s">
        <v>8</v>
      </c>
      <c r="T4" s="6" t="s">
        <v>9</v>
      </c>
    </row>
    <row r="5" spans="1:20" ht="13.5" customHeight="1" x14ac:dyDescent="0.2">
      <c r="A5" s="8">
        <v>1</v>
      </c>
      <c r="B5" s="121" t="s">
        <v>256</v>
      </c>
      <c r="C5" s="14">
        <f>'Site 1'!$S$9</f>
        <v>0</v>
      </c>
      <c r="D5" s="14">
        <f>'Site 1'!$S$18</f>
        <v>0</v>
      </c>
      <c r="E5" s="14">
        <f>'Site 1'!$S$25</f>
        <v>0</v>
      </c>
      <c r="F5" s="219" t="str">
        <f>'Site 1'!$S$3</f>
        <v>ernstig aub</v>
      </c>
      <c r="G5" s="4"/>
      <c r="H5" s="8">
        <v>1</v>
      </c>
      <c r="I5" s="121" t="s">
        <v>257</v>
      </c>
      <c r="J5" s="14">
        <f>'Gebouw 1'!$S$9</f>
        <v>0</v>
      </c>
      <c r="K5" s="14">
        <f>'Gebouw 1'!$S$22</f>
        <v>0</v>
      </c>
      <c r="L5" s="14">
        <f>'Gebouw 1'!$S$57</f>
        <v>0</v>
      </c>
      <c r="M5" s="219">
        <f>'Gebouw 1'!$S$3</f>
        <v>0</v>
      </c>
      <c r="O5" s="8">
        <v>1</v>
      </c>
      <c r="P5" s="121" t="s">
        <v>257</v>
      </c>
      <c r="Q5" s="14">
        <f>'Gebouw 1'!$S$9</f>
        <v>0</v>
      </c>
      <c r="R5" s="14">
        <f>'Gebouw 1'!$S$22</f>
        <v>0</v>
      </c>
      <c r="S5" s="14">
        <f>'Gebouw 1'!$S$57</f>
        <v>0</v>
      </c>
      <c r="T5" s="219">
        <f>'Gebouw 1'!$S$3</f>
        <v>0</v>
      </c>
    </row>
    <row r="6" spans="1:20" ht="13.5" customHeight="1" x14ac:dyDescent="0.2">
      <c r="A6" s="9">
        <v>2</v>
      </c>
      <c r="B6" s="120" t="s">
        <v>260</v>
      </c>
      <c r="C6" s="15">
        <f>'Site 2'!$S$9</f>
        <v>0</v>
      </c>
      <c r="D6" s="15">
        <f>'Site 2'!$S$18</f>
        <v>0</v>
      </c>
      <c r="E6" s="15">
        <f>'Site 2'!$S$25</f>
        <v>0</v>
      </c>
      <c r="F6" s="10" t="str">
        <f>'Site 2'!$S$3</f>
        <v>ernstig aub</v>
      </c>
      <c r="G6" s="4"/>
      <c r="H6" s="9">
        <v>2</v>
      </c>
      <c r="I6" s="120" t="s">
        <v>261</v>
      </c>
      <c r="J6" s="15">
        <f>'Gebouw 2'!$S$9</f>
        <v>0</v>
      </c>
      <c r="K6" s="15">
        <f>'Gebouw 2'!$S$22</f>
        <v>0</v>
      </c>
      <c r="L6" s="15">
        <f>'Gebouw 2'!$S$57</f>
        <v>0</v>
      </c>
      <c r="M6" s="10">
        <f>'Gebouw 2'!$S$3</f>
        <v>0</v>
      </c>
      <c r="O6" s="9">
        <v>2</v>
      </c>
      <c r="P6" s="120" t="s">
        <v>261</v>
      </c>
      <c r="Q6" s="15">
        <f>'Gebouw 2'!$S$9</f>
        <v>0</v>
      </c>
      <c r="R6" s="15">
        <f>'Gebouw 2'!$S$22</f>
        <v>0</v>
      </c>
      <c r="S6" s="15">
        <f>'Gebouw 2'!$S$57</f>
        <v>0</v>
      </c>
      <c r="T6" s="10">
        <f>'Gebouw 2'!$S$3</f>
        <v>0</v>
      </c>
    </row>
    <row r="7" spans="1:20" ht="13.5" customHeight="1" x14ac:dyDescent="0.2">
      <c r="A7" s="9">
        <v>3</v>
      </c>
      <c r="B7" s="120" t="s">
        <v>265</v>
      </c>
      <c r="C7" s="15">
        <f>'Site 3'!$S$9</f>
        <v>0</v>
      </c>
      <c r="D7" s="15">
        <f>'Site 3'!$S$18</f>
        <v>0</v>
      </c>
      <c r="E7" s="15">
        <f>'Site 3'!$S$25</f>
        <v>0</v>
      </c>
      <c r="F7" s="10" t="str">
        <f>'Site 3'!$S$3</f>
        <v>ernstig aub</v>
      </c>
      <c r="G7" s="3"/>
      <c r="H7" s="9">
        <v>3</v>
      </c>
      <c r="I7" s="120" t="s">
        <v>264</v>
      </c>
      <c r="J7" s="15">
        <f>'Gebouw 3'!$S$9</f>
        <v>0</v>
      </c>
      <c r="K7" s="15">
        <f>'Gebouw 3'!$S$22</f>
        <v>0</v>
      </c>
      <c r="L7" s="15">
        <f>'Gebouw 3'!$S$57</f>
        <v>0</v>
      </c>
      <c r="M7" s="10">
        <f>'Gebouw 3'!$S$3</f>
        <v>0</v>
      </c>
      <c r="O7" s="9">
        <v>3</v>
      </c>
      <c r="P7" s="120" t="s">
        <v>264</v>
      </c>
      <c r="Q7" s="15">
        <f>'Gebouw 3'!$S$9</f>
        <v>0</v>
      </c>
      <c r="R7" s="15">
        <f>'Gebouw 3'!$S$22</f>
        <v>0</v>
      </c>
      <c r="S7" s="15">
        <f>'Gebouw 3'!$S$57</f>
        <v>0</v>
      </c>
      <c r="T7" s="10">
        <f>'Gebouw 3'!$S$3</f>
        <v>0</v>
      </c>
    </row>
    <row r="8" spans="1:20" ht="13.5" customHeight="1" x14ac:dyDescent="0.2">
      <c r="A8" s="9">
        <v>4</v>
      </c>
      <c r="B8" s="120" t="s">
        <v>266</v>
      </c>
      <c r="C8" s="15">
        <f>'Site 4'!$S$9</f>
        <v>0</v>
      </c>
      <c r="D8" s="15">
        <f>'Site 4'!$S$18</f>
        <v>0</v>
      </c>
      <c r="E8" s="15">
        <f>'Site 4'!$S$25</f>
        <v>0</v>
      </c>
      <c r="F8" s="10" t="str">
        <f>'Site 4'!$S$3</f>
        <v>ernstig aub</v>
      </c>
      <c r="G8" s="4"/>
      <c r="H8" s="9">
        <v>4</v>
      </c>
      <c r="I8" s="120" t="s">
        <v>267</v>
      </c>
      <c r="J8" s="15">
        <f>'Gebouw 4'!$S$9</f>
        <v>0</v>
      </c>
      <c r="K8" s="15">
        <f>'Gebouw 4'!$S$22</f>
        <v>0</v>
      </c>
      <c r="L8" s="15">
        <f>'Gebouw 4'!$S$57</f>
        <v>0</v>
      </c>
      <c r="M8" s="10">
        <f>'Gebouw 4'!$S$3</f>
        <v>0</v>
      </c>
      <c r="O8" s="9">
        <v>4</v>
      </c>
      <c r="P8" s="120" t="s">
        <v>267</v>
      </c>
      <c r="Q8" s="15">
        <f>'Gebouw 4'!$S$9</f>
        <v>0</v>
      </c>
      <c r="R8" s="15">
        <f>'Gebouw 4'!$S$22</f>
        <v>0</v>
      </c>
      <c r="S8" s="15">
        <f>'Gebouw 4'!$S$57</f>
        <v>0</v>
      </c>
      <c r="T8" s="10">
        <f>'Gebouw 4'!$S$3</f>
        <v>0</v>
      </c>
    </row>
    <row r="9" spans="1:20" ht="13.5" customHeight="1" x14ac:dyDescent="0.2">
      <c r="A9" s="9">
        <v>5</v>
      </c>
      <c r="B9" s="120" t="s">
        <v>268</v>
      </c>
      <c r="C9" s="15">
        <f>'Site 5'!$S$9</f>
        <v>0</v>
      </c>
      <c r="D9" s="15">
        <f>'Site 5'!$S$18</f>
        <v>0</v>
      </c>
      <c r="E9" s="15">
        <f>'Site 5'!$S$25</f>
        <v>0</v>
      </c>
      <c r="F9" s="10" t="str">
        <f>'Site 5'!$S$3</f>
        <v>ernstig aub</v>
      </c>
      <c r="G9" s="3"/>
      <c r="H9" s="9">
        <v>5</v>
      </c>
      <c r="I9" s="122" t="s">
        <v>269</v>
      </c>
      <c r="J9" s="15">
        <f>'Gebouw 5'!$S$9</f>
        <v>0</v>
      </c>
      <c r="K9" s="15">
        <f>'Gebouw 5'!$S$22</f>
        <v>0</v>
      </c>
      <c r="L9" s="15">
        <f>'Gebouw 5'!$S$57</f>
        <v>0</v>
      </c>
      <c r="M9" s="10">
        <f>'Gebouw 5'!$S$3</f>
        <v>0</v>
      </c>
      <c r="O9" s="9">
        <v>5</v>
      </c>
      <c r="P9" s="122" t="s">
        <v>269</v>
      </c>
      <c r="Q9" s="15">
        <f>'Gebouw 5'!$S$9</f>
        <v>0</v>
      </c>
      <c r="R9" s="15">
        <f>'Gebouw 5'!$S$22</f>
        <v>0</v>
      </c>
      <c r="S9" s="15">
        <f>'Gebouw 5'!$S$57</f>
        <v>0</v>
      </c>
      <c r="T9" s="10">
        <f>'Gebouw 5'!$S$3</f>
        <v>0</v>
      </c>
    </row>
    <row r="10" spans="1:20" ht="13.5" customHeight="1" x14ac:dyDescent="0.2">
      <c r="A10" s="9">
        <v>6</v>
      </c>
      <c r="B10" s="120" t="s">
        <v>270</v>
      </c>
      <c r="C10" s="15">
        <f>'Site 6'!$S$9</f>
        <v>0</v>
      </c>
      <c r="D10" s="15">
        <f>'Site 6'!$S$18</f>
        <v>0</v>
      </c>
      <c r="E10" s="15">
        <f>'Site 6'!$S$25</f>
        <v>0</v>
      </c>
      <c r="F10" s="10" t="str">
        <f>'Site 6'!$S$3</f>
        <v>ernstig aub</v>
      </c>
      <c r="G10" s="4"/>
      <c r="H10" s="9">
        <v>6</v>
      </c>
      <c r="I10" s="120" t="s">
        <v>271</v>
      </c>
      <c r="J10" s="15">
        <f>'Gebouw 6'!$S$9</f>
        <v>0</v>
      </c>
      <c r="K10" s="15">
        <f>'Gebouw 6'!$S$22</f>
        <v>0</v>
      </c>
      <c r="L10" s="15">
        <f>'Gebouw 6'!$S$57</f>
        <v>0</v>
      </c>
      <c r="M10" s="10">
        <f>'Gebouw 6'!$S$3</f>
        <v>0</v>
      </c>
      <c r="O10" s="9">
        <v>6</v>
      </c>
      <c r="P10" s="120" t="s">
        <v>271</v>
      </c>
      <c r="Q10" s="15">
        <f>'Gebouw 6'!$S$9</f>
        <v>0</v>
      </c>
      <c r="R10" s="15">
        <f>'Gebouw 6'!$S$22</f>
        <v>0</v>
      </c>
      <c r="S10" s="15">
        <f>'Gebouw 6'!$S$57</f>
        <v>0</v>
      </c>
      <c r="T10" s="10">
        <f>'Gebouw 6'!$S$3</f>
        <v>0</v>
      </c>
    </row>
    <row r="11" spans="1:20" ht="13.5" customHeight="1" x14ac:dyDescent="0.2">
      <c r="A11" s="9">
        <v>7</v>
      </c>
      <c r="B11" s="123" t="s">
        <v>272</v>
      </c>
      <c r="C11" s="40">
        <f>'Site 7'!$S$9</f>
        <v>0</v>
      </c>
      <c r="D11" s="40">
        <f>'Site 7'!$S$18</f>
        <v>0</v>
      </c>
      <c r="E11" s="40">
        <f>'Site 7'!$S$25</f>
        <v>0</v>
      </c>
      <c r="F11" s="41" t="str">
        <f>'Site 7'!$S$3</f>
        <v>ernstig aub</v>
      </c>
      <c r="G11" s="4"/>
      <c r="H11" s="9">
        <v>7</v>
      </c>
      <c r="I11" s="120" t="s">
        <v>273</v>
      </c>
      <c r="J11" s="15">
        <f>'Gebouw 7'!$S$9</f>
        <v>0</v>
      </c>
      <c r="K11" s="15">
        <f>'Gebouw 7'!$S$22</f>
        <v>0</v>
      </c>
      <c r="L11" s="15">
        <f>'Gebouw 7'!$S$57</f>
        <v>0</v>
      </c>
      <c r="M11" s="10">
        <f>'Gebouw 7'!$S$3</f>
        <v>0</v>
      </c>
      <c r="O11" s="9">
        <v>7</v>
      </c>
      <c r="P11" s="120" t="s">
        <v>273</v>
      </c>
      <c r="Q11" s="15">
        <f>'Gebouw 7'!$S$9</f>
        <v>0</v>
      </c>
      <c r="R11" s="15">
        <f>'Gebouw 7'!$S$22</f>
        <v>0</v>
      </c>
      <c r="S11" s="15">
        <f>'Gebouw 7'!$S$57</f>
        <v>0</v>
      </c>
      <c r="T11" s="10">
        <f>'Gebouw 7'!$S$3</f>
        <v>0</v>
      </c>
    </row>
    <row r="12" spans="1:20" ht="13.5" customHeight="1" x14ac:dyDescent="0.2">
      <c r="A12" s="9">
        <v>8</v>
      </c>
      <c r="B12" s="120" t="s">
        <v>274</v>
      </c>
      <c r="C12" s="15">
        <f>'Site 8'!$S$9</f>
        <v>0</v>
      </c>
      <c r="D12" s="15">
        <f>'Site 8'!$S$18</f>
        <v>0</v>
      </c>
      <c r="E12" s="15">
        <f>'Site 8'!$S$25</f>
        <v>0</v>
      </c>
      <c r="F12" s="10" t="str">
        <f>'Site 8'!$S$3</f>
        <v>ernstig aub</v>
      </c>
      <c r="G12" s="4"/>
      <c r="H12" s="9">
        <v>8</v>
      </c>
      <c r="I12" s="120" t="s">
        <v>275</v>
      </c>
      <c r="J12" s="15">
        <f>'Gebouw 8'!$S$9</f>
        <v>0</v>
      </c>
      <c r="K12" s="15">
        <f>'Gebouw 8'!$S$22</f>
        <v>0</v>
      </c>
      <c r="L12" s="15">
        <f>'Gebouw 8'!$S$57</f>
        <v>0</v>
      </c>
      <c r="M12" s="10">
        <f>'Gebouw 8'!$S$3</f>
        <v>0</v>
      </c>
      <c r="O12" s="9">
        <v>8</v>
      </c>
      <c r="P12" s="120" t="s">
        <v>275</v>
      </c>
      <c r="Q12" s="15">
        <f>'Gebouw 8'!$S$9</f>
        <v>0</v>
      </c>
      <c r="R12" s="15">
        <f>'Gebouw 8'!$S$22</f>
        <v>0</v>
      </c>
      <c r="S12" s="15">
        <f>'Gebouw 8'!$S$57</f>
        <v>0</v>
      </c>
      <c r="T12" s="10">
        <f>'Gebouw 8'!$S$3</f>
        <v>0</v>
      </c>
    </row>
    <row r="13" spans="1:20" ht="13.5" customHeight="1" x14ac:dyDescent="0.2">
      <c r="A13" s="9">
        <v>9</v>
      </c>
      <c r="B13" s="122" t="s">
        <v>285</v>
      </c>
      <c r="C13" s="15">
        <f>'Site 9'!$S$9</f>
        <v>0</v>
      </c>
      <c r="D13" s="15">
        <f>'Site 9'!$S$18</f>
        <v>0</v>
      </c>
      <c r="E13" s="15">
        <f>'Site 9'!$S$25</f>
        <v>0</v>
      </c>
      <c r="F13" s="10" t="str">
        <f>'Site 9'!$S$3</f>
        <v>ernstig aub</v>
      </c>
      <c r="G13" s="4"/>
      <c r="H13" s="9">
        <v>9</v>
      </c>
      <c r="I13" s="120" t="s">
        <v>286</v>
      </c>
      <c r="J13" s="15">
        <f>'Gebouw 9'!$S$9</f>
        <v>0</v>
      </c>
      <c r="K13" s="15">
        <f>'Gebouw 9'!$S$22</f>
        <v>0</v>
      </c>
      <c r="L13" s="15">
        <f>'Gebouw 9'!$S$57</f>
        <v>0</v>
      </c>
      <c r="M13" s="10">
        <f>'Gebouw 9'!$S$3</f>
        <v>0</v>
      </c>
      <c r="O13" s="9">
        <v>9</v>
      </c>
      <c r="P13" s="120" t="s">
        <v>286</v>
      </c>
      <c r="Q13" s="15">
        <f>'Gebouw 9'!$S$9</f>
        <v>0</v>
      </c>
      <c r="R13" s="15">
        <f>'Gebouw 9'!$S$22</f>
        <v>0</v>
      </c>
      <c r="S13" s="15">
        <f>'Gebouw 9'!$S$57</f>
        <v>0</v>
      </c>
      <c r="T13" s="10">
        <f>'Gebouw 9'!$S$3</f>
        <v>0</v>
      </c>
    </row>
    <row r="14" spans="1:20" ht="13.5" customHeight="1" x14ac:dyDescent="0.2">
      <c r="A14" s="9">
        <v>10</v>
      </c>
      <c r="B14" s="120" t="s">
        <v>288</v>
      </c>
      <c r="C14" s="15">
        <f>'Site 10'!$S$9</f>
        <v>0</v>
      </c>
      <c r="D14" s="15">
        <f>'Site 10'!$S$18</f>
        <v>0</v>
      </c>
      <c r="E14" s="15">
        <f>'Site 10'!$S$25</f>
        <v>0</v>
      </c>
      <c r="F14" s="10" t="str">
        <f>'Site 10'!$S$3</f>
        <v>ernstig aub</v>
      </c>
      <c r="G14" s="3"/>
      <c r="H14" s="9">
        <v>10</v>
      </c>
      <c r="I14" s="120" t="s">
        <v>289</v>
      </c>
      <c r="J14" s="15">
        <f>'Gebouw 10'!$S$9</f>
        <v>0</v>
      </c>
      <c r="K14" s="15">
        <f>'Gebouw 10'!$S$22</f>
        <v>0</v>
      </c>
      <c r="L14" s="15">
        <f>'Gebouw 10'!$S$57</f>
        <v>0</v>
      </c>
      <c r="M14" s="10">
        <f>'Gebouw 10'!$S$3</f>
        <v>0</v>
      </c>
      <c r="O14" s="9">
        <v>10</v>
      </c>
      <c r="P14" s="120" t="s">
        <v>289</v>
      </c>
      <c r="Q14" s="15">
        <f>'Gebouw 10'!$S$9</f>
        <v>0</v>
      </c>
      <c r="R14" s="15">
        <f>'Gebouw 10'!$S$22</f>
        <v>0</v>
      </c>
      <c r="S14" s="15">
        <f>'Gebouw 10'!$S$57</f>
        <v>0</v>
      </c>
      <c r="T14" s="10">
        <f>'Gebouw 10'!$S$3</f>
        <v>0</v>
      </c>
    </row>
    <row r="15" spans="1:20" ht="13.5" customHeight="1" x14ac:dyDescent="0.2">
      <c r="A15" s="9">
        <v>11</v>
      </c>
      <c r="B15" s="120" t="s">
        <v>291</v>
      </c>
      <c r="C15" s="15">
        <f>'Site 11'!$S$9</f>
        <v>0</v>
      </c>
      <c r="D15" s="15">
        <f>'Site 11'!$S$18</f>
        <v>0</v>
      </c>
      <c r="E15" s="15">
        <f>'Site 11'!$S$25</f>
        <v>0</v>
      </c>
      <c r="F15" s="10" t="str">
        <f>'Site 11'!$S$3</f>
        <v>ernstig aub</v>
      </c>
      <c r="G15" s="3"/>
      <c r="H15" s="9">
        <v>11</v>
      </c>
      <c r="I15" s="120" t="s">
        <v>292</v>
      </c>
      <c r="J15" s="15">
        <f>'Gebouw 11'!$S$9</f>
        <v>0</v>
      </c>
      <c r="K15" s="15">
        <f>'Gebouw 11'!$S$22</f>
        <v>0</v>
      </c>
      <c r="L15" s="15">
        <f>'Gebouw 11'!$S$57</f>
        <v>0</v>
      </c>
      <c r="M15" s="10">
        <f>'Gebouw 11'!$S$3</f>
        <v>0</v>
      </c>
      <c r="O15" s="9">
        <v>11</v>
      </c>
      <c r="P15" s="120" t="s">
        <v>292</v>
      </c>
      <c r="Q15" s="15">
        <f>'Gebouw 11'!$S$9</f>
        <v>0</v>
      </c>
      <c r="R15" s="15">
        <f>'Gebouw 11'!$S$22</f>
        <v>0</v>
      </c>
      <c r="S15" s="15">
        <f>'Gebouw 11'!$S$57</f>
        <v>0</v>
      </c>
      <c r="T15" s="10">
        <f>'Gebouw 11'!$S$3</f>
        <v>0</v>
      </c>
    </row>
    <row r="16" spans="1:20" ht="13.5" customHeight="1" x14ac:dyDescent="0.2">
      <c r="A16" s="37">
        <v>12</v>
      </c>
      <c r="B16" s="125" t="s">
        <v>294</v>
      </c>
      <c r="C16" s="126">
        <f>'Site 12'!$S$9</f>
        <v>0</v>
      </c>
      <c r="D16" s="126">
        <f>'Site 12'!$S$18</f>
        <v>0</v>
      </c>
      <c r="E16" s="126">
        <f>'Site 12'!$S$25</f>
        <v>0</v>
      </c>
      <c r="F16" s="127" t="str">
        <f>'Site 12'!$S$3</f>
        <v>ernstig aub</v>
      </c>
      <c r="G16" s="4"/>
      <c r="H16" s="37">
        <v>12</v>
      </c>
      <c r="I16" s="125" t="s">
        <v>295</v>
      </c>
      <c r="J16" s="126">
        <f>'Gebouw 12'!$S$9</f>
        <v>0</v>
      </c>
      <c r="K16" s="126">
        <f>'Gebouw 12'!$S$22</f>
        <v>0</v>
      </c>
      <c r="L16" s="126">
        <f>'Gebouw 12'!$S$57</f>
        <v>0</v>
      </c>
      <c r="M16" s="127">
        <f>'Gebouw 12'!$S$3</f>
        <v>0</v>
      </c>
      <c r="O16" s="37">
        <v>12</v>
      </c>
      <c r="P16" s="125" t="s">
        <v>295</v>
      </c>
      <c r="Q16" s="126">
        <f>'Gebouw 12'!$S$9</f>
        <v>0</v>
      </c>
      <c r="R16" s="126">
        <f>'Gebouw 12'!$S$22</f>
        <v>0</v>
      </c>
      <c r="S16" s="126">
        <f>'Gebouw 12'!$S$57</f>
        <v>0</v>
      </c>
      <c r="T16" s="127">
        <f>'Gebouw 12'!$S$3</f>
        <v>0</v>
      </c>
    </row>
    <row r="17" spans="1:20" ht="13.5" customHeight="1" x14ac:dyDescent="0.2">
      <c r="A17" s="9">
        <v>13</v>
      </c>
      <c r="B17" s="120" t="s">
        <v>297</v>
      </c>
      <c r="C17" s="15">
        <f>'Site 13'!$S$9</f>
        <v>0</v>
      </c>
      <c r="D17" s="15">
        <f>'Site 13'!$S$18</f>
        <v>0</v>
      </c>
      <c r="E17" s="15">
        <f>'Site 13'!$S$25</f>
        <v>0</v>
      </c>
      <c r="F17" s="10" t="str">
        <f>'Site 13'!$S$3</f>
        <v>ernstig aub</v>
      </c>
      <c r="G17" s="39"/>
      <c r="H17" s="9">
        <v>13</v>
      </c>
      <c r="I17" s="120" t="s">
        <v>298</v>
      </c>
      <c r="J17" s="15">
        <f>'Gebouw 13'!$S$9</f>
        <v>0</v>
      </c>
      <c r="K17" s="15">
        <f>'Gebouw 13'!$S$22</f>
        <v>0</v>
      </c>
      <c r="L17" s="15">
        <f>'Gebouw 13'!$S$57</f>
        <v>0</v>
      </c>
      <c r="M17" s="10">
        <f>'Gebouw 13'!$S$3</f>
        <v>0</v>
      </c>
      <c r="O17" s="9">
        <v>13</v>
      </c>
      <c r="P17" s="120" t="s">
        <v>298</v>
      </c>
      <c r="Q17" s="15">
        <f>'Gebouw 13'!$S$9</f>
        <v>0</v>
      </c>
      <c r="R17" s="15">
        <f>'Gebouw 13'!$S$22</f>
        <v>0</v>
      </c>
      <c r="S17" s="15">
        <f>'Gebouw 13'!$S$57</f>
        <v>0</v>
      </c>
      <c r="T17" s="10">
        <f>'Gebouw 13'!$S$3</f>
        <v>0</v>
      </c>
    </row>
    <row r="18" spans="1:20" ht="13.5" customHeight="1" x14ac:dyDescent="0.2">
      <c r="A18" s="9">
        <v>14</v>
      </c>
      <c r="B18" s="120" t="s">
        <v>300</v>
      </c>
      <c r="C18" s="15">
        <f>'Site 14'!$S$9</f>
        <v>0</v>
      </c>
      <c r="D18" s="15">
        <f>'Site 14'!$S$18</f>
        <v>0</v>
      </c>
      <c r="E18" s="15">
        <f>'Site 14'!$S$25</f>
        <v>0</v>
      </c>
      <c r="F18" s="10" t="str">
        <f>'Site 14'!$S$3</f>
        <v>ernstig aub</v>
      </c>
      <c r="G18" s="39"/>
      <c r="H18" s="9">
        <v>14</v>
      </c>
      <c r="I18" s="120" t="s">
        <v>301</v>
      </c>
      <c r="J18" s="15">
        <f>'Gebouw 14'!$S$9</f>
        <v>0</v>
      </c>
      <c r="K18" s="15">
        <f>'Gebouw 14'!$S$22</f>
        <v>0</v>
      </c>
      <c r="L18" s="15">
        <f>'Gebouw 14'!$S$57</f>
        <v>0</v>
      </c>
      <c r="M18" s="10">
        <f>'Gebouw 14'!$S$3</f>
        <v>0</v>
      </c>
      <c r="O18" s="9">
        <v>14</v>
      </c>
      <c r="P18" s="120" t="s">
        <v>301</v>
      </c>
      <c r="Q18" s="15">
        <f>'Gebouw 14'!$S$9</f>
        <v>0</v>
      </c>
      <c r="R18" s="15">
        <f>'Gebouw 14'!$S$22</f>
        <v>0</v>
      </c>
      <c r="S18" s="15">
        <f>'Gebouw 14'!$S$57</f>
        <v>0</v>
      </c>
      <c r="T18" s="10">
        <f>'Gebouw 14'!$S$3</f>
        <v>0</v>
      </c>
    </row>
    <row r="19" spans="1:20" ht="13.5" customHeight="1" x14ac:dyDescent="0.2">
      <c r="A19" s="9">
        <v>15</v>
      </c>
      <c r="B19" s="120" t="s">
        <v>306</v>
      </c>
      <c r="C19" s="15">
        <f>'Site 15'!$S$9</f>
        <v>0</v>
      </c>
      <c r="D19" s="15">
        <f>'Site 15'!$S$18</f>
        <v>0</v>
      </c>
      <c r="E19" s="15">
        <f>'Site 15'!$S$25</f>
        <v>0</v>
      </c>
      <c r="F19" s="10" t="str">
        <f>'Site 15'!$S$3</f>
        <v>ernstig aub</v>
      </c>
      <c r="G19" s="39"/>
      <c r="H19" s="9">
        <v>15</v>
      </c>
      <c r="I19" s="120" t="s">
        <v>307</v>
      </c>
      <c r="J19" s="15">
        <f>'Gebouw 15'!$S$9</f>
        <v>0</v>
      </c>
      <c r="K19" s="15">
        <f>'Gebouw 15'!$S$22</f>
        <v>0</v>
      </c>
      <c r="L19" s="15">
        <f>'Gebouw 15'!$S$57</f>
        <v>0</v>
      </c>
      <c r="M19" s="10">
        <f>'Gebouw 15'!$S$3</f>
        <v>0</v>
      </c>
      <c r="O19" s="9">
        <v>15</v>
      </c>
      <c r="P19" s="120" t="s">
        <v>307</v>
      </c>
      <c r="Q19" s="15">
        <f>'Gebouw 15'!$S$9</f>
        <v>0</v>
      </c>
      <c r="R19" s="15">
        <f>'Gebouw 15'!$S$22</f>
        <v>0</v>
      </c>
      <c r="S19" s="15">
        <f>'Gebouw 15'!$S$57</f>
        <v>0</v>
      </c>
      <c r="T19" s="10">
        <f>'Gebouw 15'!$S$3</f>
        <v>0</v>
      </c>
    </row>
    <row r="20" spans="1:20" ht="13.5" customHeight="1" x14ac:dyDescent="0.2">
      <c r="A20" s="9">
        <v>16</v>
      </c>
      <c r="B20" s="120" t="s">
        <v>309</v>
      </c>
      <c r="C20" s="15">
        <f>'Site 16'!$S$9</f>
        <v>0</v>
      </c>
      <c r="D20" s="15">
        <f>'Site 16'!$S$18</f>
        <v>0</v>
      </c>
      <c r="E20" s="15">
        <f>'Site 16'!$S$25</f>
        <v>0</v>
      </c>
      <c r="F20" s="10" t="str">
        <f>'Site 16'!$S$3</f>
        <v>ernstig aub</v>
      </c>
      <c r="G20" s="39"/>
      <c r="H20" s="9">
        <v>16</v>
      </c>
      <c r="I20" s="120" t="s">
        <v>310</v>
      </c>
      <c r="J20" s="15">
        <f>'Gebouw 16'!$S$9</f>
        <v>0</v>
      </c>
      <c r="K20" s="15">
        <f>'Gebouw 16'!$S$22</f>
        <v>0</v>
      </c>
      <c r="L20" s="15">
        <f>'Gebouw 16'!$S$57</f>
        <v>0</v>
      </c>
      <c r="M20" s="10">
        <f>'Gebouw 16'!$S$3</f>
        <v>0</v>
      </c>
      <c r="O20" s="9">
        <v>16</v>
      </c>
      <c r="P20" s="120" t="s">
        <v>310</v>
      </c>
      <c r="Q20" s="15">
        <f>'Gebouw 16'!$S$9</f>
        <v>0</v>
      </c>
      <c r="R20" s="15">
        <f>'Gebouw 16'!$S$22</f>
        <v>0</v>
      </c>
      <c r="S20" s="15">
        <f>'Gebouw 16'!$S$57</f>
        <v>0</v>
      </c>
      <c r="T20" s="10">
        <f>'Gebouw 16'!$S$3</f>
        <v>0</v>
      </c>
    </row>
    <row r="21" spans="1:20" ht="13.5" customHeight="1" x14ac:dyDescent="0.2">
      <c r="A21" s="9">
        <v>17</v>
      </c>
      <c r="B21" s="120" t="s">
        <v>312</v>
      </c>
      <c r="C21" s="15">
        <f>'Site 17'!$S$9</f>
        <v>0</v>
      </c>
      <c r="D21" s="15">
        <f>'Site 17'!$S$18</f>
        <v>0</v>
      </c>
      <c r="E21" s="15">
        <f>'Site 17'!$S$25</f>
        <v>0</v>
      </c>
      <c r="F21" s="11" t="str">
        <f>'Site 17'!$S$3</f>
        <v>ernstig aub</v>
      </c>
      <c r="G21" s="204"/>
      <c r="H21" s="9">
        <v>17</v>
      </c>
      <c r="I21" s="120" t="s">
        <v>313</v>
      </c>
      <c r="J21" s="15">
        <f>'Gebouw 17'!$S$9</f>
        <v>0</v>
      </c>
      <c r="K21" s="15">
        <f>'Gebouw 17'!$S$22</f>
        <v>0</v>
      </c>
      <c r="L21" s="15">
        <f>'Gebouw 17'!$S$57</f>
        <v>0</v>
      </c>
      <c r="M21" s="11">
        <f>'Gebouw 17'!$S$3</f>
        <v>0</v>
      </c>
      <c r="O21" s="9">
        <v>17</v>
      </c>
      <c r="P21" s="120" t="s">
        <v>313</v>
      </c>
      <c r="Q21" s="15">
        <f>'Gebouw 17'!$S$9</f>
        <v>0</v>
      </c>
      <c r="R21" s="15">
        <f>'Gebouw 17'!$S$22</f>
        <v>0</v>
      </c>
      <c r="S21" s="15">
        <f>'Gebouw 17'!$S$57</f>
        <v>0</v>
      </c>
      <c r="T21" s="11">
        <f>'Gebouw 17'!$S$3</f>
        <v>0</v>
      </c>
    </row>
    <row r="22" spans="1:20" ht="13.5" customHeight="1" x14ac:dyDescent="0.2">
      <c r="A22" s="9">
        <v>18</v>
      </c>
      <c r="B22" s="120" t="s">
        <v>315</v>
      </c>
      <c r="C22" s="15">
        <f>'Site 18'!$S$9</f>
        <v>0</v>
      </c>
      <c r="D22" s="15">
        <f>'Site 18'!$S$18</f>
        <v>0</v>
      </c>
      <c r="E22" s="15">
        <f>'Site 18'!$S$25</f>
        <v>0</v>
      </c>
      <c r="F22" s="10" t="str">
        <f>'Site 18'!$S$3</f>
        <v>ernstig aub</v>
      </c>
      <c r="G22" s="38"/>
      <c r="H22" s="9">
        <v>18</v>
      </c>
      <c r="I22" s="120" t="s">
        <v>316</v>
      </c>
      <c r="J22" s="15">
        <f>'Gebouw 18'!$S$9</f>
        <v>0</v>
      </c>
      <c r="K22" s="15">
        <f>'Gebouw 18'!$S$22</f>
        <v>0</v>
      </c>
      <c r="L22" s="15">
        <f>'Gebouw 18'!$S$57</f>
        <v>0</v>
      </c>
      <c r="M22" s="10">
        <f>'Gebouw 18'!$S$3</f>
        <v>0</v>
      </c>
      <c r="O22" s="9">
        <v>18</v>
      </c>
      <c r="P22" s="120" t="s">
        <v>316</v>
      </c>
      <c r="Q22" s="15">
        <f>'Gebouw 18'!$S$9</f>
        <v>0</v>
      </c>
      <c r="R22" s="15">
        <f>'Gebouw 18'!$S$22</f>
        <v>0</v>
      </c>
      <c r="S22" s="15">
        <f>'Gebouw 18'!$S$57</f>
        <v>0</v>
      </c>
      <c r="T22" s="10">
        <f>'Gebouw 18'!$S$3</f>
        <v>0</v>
      </c>
    </row>
    <row r="23" spans="1:20" ht="13.5" customHeight="1" x14ac:dyDescent="0.2">
      <c r="A23" s="9">
        <v>19</v>
      </c>
      <c r="B23" s="120" t="s">
        <v>318</v>
      </c>
      <c r="C23" s="15">
        <f>'Site 19'!$S$9</f>
        <v>0</v>
      </c>
      <c r="D23" s="15">
        <f>'Site 19'!$S$18</f>
        <v>0</v>
      </c>
      <c r="E23" s="15">
        <f>'Site 19'!$S$25</f>
        <v>0</v>
      </c>
      <c r="F23" s="10" t="str">
        <f>'Site 19'!$S$3</f>
        <v>ernstig aub</v>
      </c>
      <c r="G23" s="39"/>
      <c r="H23" s="37">
        <v>19</v>
      </c>
      <c r="I23" s="125" t="s">
        <v>319</v>
      </c>
      <c r="J23" s="126">
        <f>'Gebouw 19'!$S$9</f>
        <v>0</v>
      </c>
      <c r="K23" s="126">
        <f>'Gebouw 19'!$S$22</f>
        <v>0</v>
      </c>
      <c r="L23" s="126">
        <f>'Gebouw 19'!$S$57</f>
        <v>0</v>
      </c>
      <c r="M23" s="127">
        <f>'Gebouw 19'!$S$3</f>
        <v>0</v>
      </c>
      <c r="O23" s="37">
        <v>19</v>
      </c>
      <c r="P23" s="125" t="s">
        <v>319</v>
      </c>
      <c r="Q23" s="126">
        <f>'Gebouw 19'!$S$9</f>
        <v>0</v>
      </c>
      <c r="R23" s="126">
        <f>'Gebouw 19'!$S$22</f>
        <v>0</v>
      </c>
      <c r="S23" s="126">
        <f>'Gebouw 19'!$S$57</f>
        <v>0</v>
      </c>
      <c r="T23" s="127">
        <f>'Gebouw 19'!$S$3</f>
        <v>0</v>
      </c>
    </row>
    <row r="24" spans="1:20" ht="13.5" customHeight="1" thickBot="1" x14ac:dyDescent="0.25">
      <c r="A24" s="12">
        <v>20</v>
      </c>
      <c r="B24" s="124" t="s">
        <v>304</v>
      </c>
      <c r="C24" s="19">
        <f>'Site 20'!$S$9</f>
        <v>0</v>
      </c>
      <c r="D24" s="19">
        <f>'Site 20'!$S$18</f>
        <v>0</v>
      </c>
      <c r="E24" s="19">
        <f>'Site 20'!$S$25</f>
        <v>0</v>
      </c>
      <c r="F24" s="13" t="str">
        <f>'Site 20'!$S$3</f>
        <v>ernstig aub</v>
      </c>
      <c r="G24" s="39"/>
      <c r="H24" s="12">
        <v>20</v>
      </c>
      <c r="I24" s="124" t="s">
        <v>320</v>
      </c>
      <c r="J24" s="19">
        <f>'Gebouw 20'!$S$9</f>
        <v>0</v>
      </c>
      <c r="K24" s="19">
        <f>'Gebouw 20'!$S$22</f>
        <v>0</v>
      </c>
      <c r="L24" s="19">
        <f>'Gebouw 20'!$S$57</f>
        <v>0</v>
      </c>
      <c r="M24" s="13">
        <f>'Gebouw 20'!$S$3</f>
        <v>0</v>
      </c>
      <c r="O24" s="12">
        <v>20</v>
      </c>
      <c r="P24" s="124" t="s">
        <v>320</v>
      </c>
      <c r="Q24" s="19">
        <f>'Gebouw 20'!$S$9</f>
        <v>0</v>
      </c>
      <c r="R24" s="19">
        <f>'Gebouw 20'!$S$22</f>
        <v>0</v>
      </c>
      <c r="S24" s="19">
        <f>'Gebouw 20'!$S$57</f>
        <v>0</v>
      </c>
      <c r="T24" s="13">
        <f>'Gebouw 20'!$S$3</f>
        <v>0</v>
      </c>
    </row>
    <row r="25" spans="1:20" ht="13.5" customHeight="1" thickBot="1" x14ac:dyDescent="0.25"/>
    <row r="26" spans="1:20" ht="13.5" customHeight="1" thickBot="1" x14ac:dyDescent="0.25">
      <c r="A26" s="1"/>
      <c r="B26" s="16" t="s">
        <v>303</v>
      </c>
      <c r="C26" s="18">
        <f xml:space="preserve"> SUM(C5:C24)/20</f>
        <v>0</v>
      </c>
      <c r="D26" s="18">
        <f xml:space="preserve"> SUM(D5:D24)/20</f>
        <v>0</v>
      </c>
      <c r="E26" s="18">
        <f xml:space="preserve"> SUM(E5:E24)/20</f>
        <v>0</v>
      </c>
      <c r="F26" s="17">
        <f xml:space="preserve"> SUM(F5:F24)/20</f>
        <v>0</v>
      </c>
      <c r="H26" s="1"/>
      <c r="I26" s="16" t="s">
        <v>303</v>
      </c>
      <c r="J26" s="18">
        <f xml:space="preserve"> SUM(J5:J24)/20</f>
        <v>0</v>
      </c>
      <c r="K26" s="18">
        <f xml:space="preserve"> SUM(K5:K24)/20</f>
        <v>0</v>
      </c>
      <c r="L26" s="18">
        <f xml:space="preserve"> SUM(L5:L24)/20</f>
        <v>0</v>
      </c>
      <c r="M26" s="7">
        <f xml:space="preserve"> SUM(M5:M24)/20</f>
        <v>0</v>
      </c>
      <c r="O26" s="1"/>
      <c r="P26" s="16" t="s">
        <v>303</v>
      </c>
      <c r="Q26" s="18">
        <f xml:space="preserve"> SUM(Q5:Q24)/20</f>
        <v>0</v>
      </c>
      <c r="R26" s="18">
        <f xml:space="preserve"> SUM(R5:R24)/20</f>
        <v>0</v>
      </c>
      <c r="S26" s="18">
        <f xml:space="preserve"> SUM(S5:S24)/20</f>
        <v>0</v>
      </c>
      <c r="T26" s="7">
        <f xml:space="preserve"> SUM(T5:T24)/20</f>
        <v>0</v>
      </c>
    </row>
    <row r="27" spans="1:20" ht="12.75" customHeight="1" x14ac:dyDescent="0.2">
      <c r="C27">
        <v>40</v>
      </c>
      <c r="D27">
        <v>30</v>
      </c>
      <c r="E27">
        <v>30</v>
      </c>
      <c r="F27">
        <v>100</v>
      </c>
      <c r="J27">
        <v>30</v>
      </c>
      <c r="K27">
        <v>40</v>
      </c>
      <c r="L27">
        <v>30</v>
      </c>
      <c r="M27">
        <v>100</v>
      </c>
      <c r="Q27">
        <v>30</v>
      </c>
      <c r="R27">
        <v>40</v>
      </c>
      <c r="S27">
        <v>30</v>
      </c>
      <c r="T27">
        <v>100</v>
      </c>
    </row>
    <row r="47" spans="8:16" ht="13.5" customHeight="1" thickBot="1" x14ac:dyDescent="0.25"/>
    <row r="48" spans="8:16" ht="95.1" customHeight="1" thickBot="1" x14ac:dyDescent="0.25">
      <c r="H48" s="248" t="s">
        <v>1</v>
      </c>
      <c r="I48" s="249"/>
      <c r="J48" s="20" t="s">
        <v>205</v>
      </c>
      <c r="K48" s="20" t="s">
        <v>201</v>
      </c>
      <c r="L48" s="20" t="s">
        <v>202</v>
      </c>
      <c r="M48" s="20" t="s">
        <v>203</v>
      </c>
      <c r="N48" s="21" t="s">
        <v>204</v>
      </c>
      <c r="O48" s="21" t="s">
        <v>212</v>
      </c>
      <c r="P48" s="36"/>
    </row>
    <row r="49" spans="8:15" ht="12.75" customHeight="1" x14ac:dyDescent="0.2">
      <c r="H49" s="8">
        <v>1</v>
      </c>
      <c r="I49" s="120" t="s">
        <v>257</v>
      </c>
      <c r="J49" s="30">
        <f>'Gebouw 1'!$S$22</f>
        <v>0</v>
      </c>
      <c r="K49" s="221" t="str">
        <f>'Gebouw 1'!$I$22</f>
        <v>nvt</v>
      </c>
      <c r="L49" s="222" t="str">
        <f>'Gebouw 1'!$I$24</f>
        <v>nvt</v>
      </c>
      <c r="M49" s="222" t="str">
        <f>'Gebouw 1'!$I$26</f>
        <v>nvt</v>
      </c>
      <c r="N49" s="223" t="str">
        <f>'Gebouw 1'!$I$32</f>
        <v>nvt</v>
      </c>
      <c r="O49" s="224" t="str">
        <f>'Gebouw 1'!$I$54</f>
        <v>nvt</v>
      </c>
    </row>
    <row r="50" spans="8:15" ht="12.75" customHeight="1" x14ac:dyDescent="0.2">
      <c r="H50" s="9">
        <v>2</v>
      </c>
      <c r="I50" s="120" t="s">
        <v>261</v>
      </c>
      <c r="J50" s="31">
        <f>'Gebouw 2'!$S$22</f>
        <v>0</v>
      </c>
      <c r="K50" s="225" t="str">
        <f>'Gebouw 2'!$I$22</f>
        <v>nvt</v>
      </c>
      <c r="L50" s="222" t="str">
        <f>'Gebouw 2'!$I$24</f>
        <v>nvt</v>
      </c>
      <c r="M50" s="222" t="str">
        <f>'Gebouw 2'!$I$26</f>
        <v>nvt</v>
      </c>
      <c r="N50" s="226" t="str">
        <f>'Gebouw 2'!$I$32</f>
        <v>nvt</v>
      </c>
      <c r="O50" s="227" t="str">
        <f>'Gebouw 2'!$I$54</f>
        <v>nvt</v>
      </c>
    </row>
    <row r="51" spans="8:15" ht="12.75" customHeight="1" x14ac:dyDescent="0.2">
      <c r="H51" s="9">
        <v>3</v>
      </c>
      <c r="I51" s="120" t="s">
        <v>264</v>
      </c>
      <c r="J51" s="31">
        <f>'Gebouw 3'!$S$22</f>
        <v>0</v>
      </c>
      <c r="K51" s="225" t="str">
        <f>'Gebouw 3'!$I$22</f>
        <v>nvt</v>
      </c>
      <c r="L51" s="225" t="str">
        <f>'Gebouw 3'!$I$24</f>
        <v>nvt</v>
      </c>
      <c r="M51" s="225" t="str">
        <f>'Gebouw 3'!$I$26</f>
        <v>nvt</v>
      </c>
      <c r="N51" s="226" t="str">
        <f>'Gebouw 3'!$I$32</f>
        <v>nvt</v>
      </c>
      <c r="O51" s="227" t="str">
        <f>'Gebouw 3'!$I$54</f>
        <v>nvt</v>
      </c>
    </row>
    <row r="52" spans="8:15" x14ac:dyDescent="0.2">
      <c r="H52" s="9">
        <v>4</v>
      </c>
      <c r="I52" s="120" t="s">
        <v>267</v>
      </c>
      <c r="J52" s="31">
        <f>'Gebouw 4'!$S$22</f>
        <v>0</v>
      </c>
      <c r="K52" s="222" t="str">
        <f>'Gebouw 4'!$I$22</f>
        <v>nvt</v>
      </c>
      <c r="L52" s="222" t="str">
        <f>'Gebouw 4'!$I$24</f>
        <v>nvt</v>
      </c>
      <c r="M52" s="225" t="str">
        <f>'Gebouw 4'!$I$26</f>
        <v>nvt</v>
      </c>
      <c r="N52" s="226" t="str">
        <f>'Gebouw 4'!$I$32</f>
        <v>nvt</v>
      </c>
      <c r="O52" s="227" t="str">
        <f>'Gebouw 4'!$I$54</f>
        <v>nvt</v>
      </c>
    </row>
    <row r="53" spans="8:15" ht="12.75" customHeight="1" x14ac:dyDescent="0.2">
      <c r="H53" s="9">
        <v>5</v>
      </c>
      <c r="I53" s="122" t="s">
        <v>269</v>
      </c>
      <c r="J53" s="31">
        <f>'Gebouw 5'!$S$22</f>
        <v>0</v>
      </c>
      <c r="K53" s="222" t="str">
        <f>'Gebouw 5'!$I$22</f>
        <v>nvt</v>
      </c>
      <c r="L53" s="225" t="str">
        <f>'Gebouw 5'!$I$24</f>
        <v>nvt</v>
      </c>
      <c r="M53" s="225" t="str">
        <f>'Gebouw 5'!$I$26</f>
        <v>nvt</v>
      </c>
      <c r="N53" s="226" t="str">
        <f>'Gebouw 5'!$I$32</f>
        <v>nvt</v>
      </c>
      <c r="O53" s="227" t="str">
        <f>'Gebouw 5'!$I$54</f>
        <v>nvt</v>
      </c>
    </row>
    <row r="54" spans="8:15" ht="12.75" customHeight="1" x14ac:dyDescent="0.2">
      <c r="H54" s="9">
        <v>6</v>
      </c>
      <c r="I54" s="120" t="s">
        <v>271</v>
      </c>
      <c r="J54" s="31">
        <f>'Gebouw 6'!$S$22</f>
        <v>0</v>
      </c>
      <c r="K54" s="222" t="str">
        <f>'Gebouw 6'!$I$22</f>
        <v>nvt</v>
      </c>
      <c r="L54" s="222" t="str">
        <f>'Gebouw 6'!$I$24</f>
        <v>nvt</v>
      </c>
      <c r="M54" s="222" t="str">
        <f>'Gebouw 6'!$I$26</f>
        <v>nvt</v>
      </c>
      <c r="N54" s="226" t="str">
        <f>'Gebouw 6'!$I$32</f>
        <v>nvt</v>
      </c>
      <c r="O54" s="227" t="str">
        <f>'Gebouw 6'!$I$54</f>
        <v>nvt</v>
      </c>
    </row>
    <row r="55" spans="8:15" ht="12.75" customHeight="1" x14ac:dyDescent="0.2">
      <c r="H55" s="9">
        <v>7</v>
      </c>
      <c r="I55" s="120" t="s">
        <v>273</v>
      </c>
      <c r="J55" s="31">
        <f>'Gebouw 7'!$S$22</f>
        <v>0</v>
      </c>
      <c r="K55" s="225" t="str">
        <f>'Gebouw 7'!$I$22</f>
        <v>nvt</v>
      </c>
      <c r="L55" s="225" t="str">
        <f>'Gebouw 7'!$I$24</f>
        <v>nvt</v>
      </c>
      <c r="M55" s="225" t="str">
        <f>'Gebouw 7'!$I$26</f>
        <v>nvt</v>
      </c>
      <c r="N55" s="226" t="str">
        <f>'Gebouw 7'!$I$32</f>
        <v>nvt</v>
      </c>
      <c r="O55" s="227" t="str">
        <f>'Gebouw 7'!$I$54</f>
        <v>nvt</v>
      </c>
    </row>
    <row r="56" spans="8:15" ht="12.75" customHeight="1" x14ac:dyDescent="0.2">
      <c r="H56" s="9">
        <v>8</v>
      </c>
      <c r="I56" s="120" t="s">
        <v>275</v>
      </c>
      <c r="J56" s="31">
        <f>'Gebouw 8'!$S$22</f>
        <v>0</v>
      </c>
      <c r="K56" s="225" t="str">
        <f>'Gebouw 8'!$I$22</f>
        <v>nvt</v>
      </c>
      <c r="L56" s="225" t="str">
        <f>'Gebouw 8'!$I$24</f>
        <v>nvt</v>
      </c>
      <c r="M56" s="225" t="str">
        <f>'Gebouw 8'!$I$26</f>
        <v>nvt</v>
      </c>
      <c r="N56" s="226" t="str">
        <f>'Gebouw 8'!$I$32</f>
        <v>nvt</v>
      </c>
      <c r="O56" s="227" t="str">
        <f>'Gebouw 8'!$I$54</f>
        <v>nvt</v>
      </c>
    </row>
    <row r="57" spans="8:15" ht="12.75" customHeight="1" x14ac:dyDescent="0.2">
      <c r="H57" s="9">
        <v>9</v>
      </c>
      <c r="I57" s="120" t="s">
        <v>286</v>
      </c>
      <c r="J57" s="31">
        <f>'Gebouw 9'!$S$22</f>
        <v>0</v>
      </c>
      <c r="K57" s="222" t="str">
        <f>'Gebouw 9'!$I$22</f>
        <v>nvt</v>
      </c>
      <c r="L57" s="222" t="str">
        <f>'Gebouw 9'!$I$24</f>
        <v>nvt</v>
      </c>
      <c r="M57" s="222" t="str">
        <f>'Gebouw 9'!$I$26</f>
        <v>nvt</v>
      </c>
      <c r="N57" s="226" t="str">
        <f>'Gebouw 9'!$I$32</f>
        <v>nvt</v>
      </c>
      <c r="O57" s="227" t="str">
        <f>'Gebouw 9'!$I$54</f>
        <v>nvt</v>
      </c>
    </row>
    <row r="58" spans="8:15" ht="12.75" customHeight="1" x14ac:dyDescent="0.2">
      <c r="H58" s="9">
        <v>10</v>
      </c>
      <c r="I58" s="120" t="s">
        <v>289</v>
      </c>
      <c r="J58" s="31">
        <f>'Gebouw 10'!$S$22</f>
        <v>0</v>
      </c>
      <c r="K58" s="222" t="str">
        <f>'Gebouw 10'!$I$22</f>
        <v>nvt</v>
      </c>
      <c r="L58" s="222" t="str">
        <f>'Gebouw 10'!$I$24</f>
        <v>nvt</v>
      </c>
      <c r="M58" s="222" t="str">
        <f>'Gebouw 10'!$I$26</f>
        <v>nvt</v>
      </c>
      <c r="N58" s="226" t="str">
        <f>'Gebouw 10'!$I$32</f>
        <v>nvt</v>
      </c>
      <c r="O58" s="227" t="str">
        <f>'Gebouw 10'!$I$54</f>
        <v>nvt</v>
      </c>
    </row>
    <row r="59" spans="8:15" ht="12.75" customHeight="1" x14ac:dyDescent="0.2">
      <c r="H59" s="37">
        <v>11</v>
      </c>
      <c r="I59" s="120" t="s">
        <v>292</v>
      </c>
      <c r="J59" s="42">
        <f>'Gebouw 11'!$S$22</f>
        <v>0</v>
      </c>
      <c r="K59" s="228" t="str">
        <f>'Gebouw 11'!$I$22</f>
        <v>nvt</v>
      </c>
      <c r="L59" s="228" t="str">
        <f>'Gebouw 11'!$I$24</f>
        <v>nvt</v>
      </c>
      <c r="M59" s="228" t="str">
        <f>'Gebouw 11'!$I$26</f>
        <v>nvt</v>
      </c>
      <c r="N59" s="229" t="str">
        <f>'Gebouw 11'!$I$32</f>
        <v>nvt</v>
      </c>
      <c r="O59" s="230" t="str">
        <f>'Gebouw 11'!$I$54</f>
        <v>nvt</v>
      </c>
    </row>
    <row r="60" spans="8:15" ht="13.5" customHeight="1" x14ac:dyDescent="0.2">
      <c r="H60" s="37">
        <v>12</v>
      </c>
      <c r="I60" s="125" t="s">
        <v>295</v>
      </c>
      <c r="J60" s="42">
        <f>'Gebouw 12'!$S$22</f>
        <v>0</v>
      </c>
      <c r="K60" s="228" t="str">
        <f>'Gebouw 12'!$I$22</f>
        <v>nvt</v>
      </c>
      <c r="L60" s="228" t="str">
        <f>'Gebouw 12'!$I$24</f>
        <v>nvt</v>
      </c>
      <c r="M60" s="228" t="str">
        <f>'Gebouw 12'!$I$26</f>
        <v>nvt</v>
      </c>
      <c r="N60" s="229" t="str">
        <f>'Gebouw 12'!$I$32</f>
        <v>nvt</v>
      </c>
      <c r="O60" s="230" t="str">
        <f>'Gebouw 12'!$I$54</f>
        <v>nvt</v>
      </c>
    </row>
    <row r="61" spans="8:15" ht="12.75" customHeight="1" x14ac:dyDescent="0.2">
      <c r="H61" s="9">
        <v>13</v>
      </c>
      <c r="I61" s="120" t="s">
        <v>298</v>
      </c>
      <c r="J61" s="31">
        <f>'Gebouw 13'!$S$22</f>
        <v>0</v>
      </c>
      <c r="K61" s="225" t="str">
        <f>'Gebouw 13'!$I$22</f>
        <v>nvt</v>
      </c>
      <c r="L61" s="225" t="str">
        <f>'Gebouw 13'!$I$24</f>
        <v>nvt</v>
      </c>
      <c r="M61" s="225" t="str">
        <f>'Gebouw 13'!$I$26</f>
        <v>nvt</v>
      </c>
      <c r="N61" s="226" t="str">
        <f>'Gebouw 13'!$I$32</f>
        <v>nvt</v>
      </c>
      <c r="O61" s="227" t="str">
        <f>'Gebouw 13'!$I$54</f>
        <v>nvt</v>
      </c>
    </row>
    <row r="62" spans="8:15" ht="12.75" customHeight="1" x14ac:dyDescent="0.2">
      <c r="H62" s="9">
        <v>14</v>
      </c>
      <c r="I62" s="120" t="s">
        <v>301</v>
      </c>
      <c r="J62" s="31">
        <f>'Gebouw 14'!$S$22</f>
        <v>0</v>
      </c>
      <c r="K62" s="225" t="str">
        <f>'Gebouw 14'!$I$22</f>
        <v>nvt</v>
      </c>
      <c r="L62" s="225" t="str">
        <f>'Gebouw 14'!$I$24</f>
        <v>nvt</v>
      </c>
      <c r="M62" s="225" t="str">
        <f>'Gebouw 14'!$I$26</f>
        <v>nvt</v>
      </c>
      <c r="N62" s="226" t="str">
        <f>'Gebouw 14'!$I$32</f>
        <v>nvt</v>
      </c>
      <c r="O62" s="227" t="str">
        <f>'Gebouw 14'!$I$54</f>
        <v>nvt</v>
      </c>
    </row>
    <row r="63" spans="8:15" ht="12.75" customHeight="1" x14ac:dyDescent="0.2">
      <c r="H63" s="9">
        <v>15</v>
      </c>
      <c r="I63" s="120" t="s">
        <v>307</v>
      </c>
      <c r="J63" s="31">
        <f>'Gebouw 15'!$S$22</f>
        <v>0</v>
      </c>
      <c r="K63" s="222" t="str">
        <f>'Gebouw 15'!$I$22</f>
        <v>nvt</v>
      </c>
      <c r="L63" s="222" t="str">
        <f>'Gebouw 15'!$I$24</f>
        <v>nvt</v>
      </c>
      <c r="M63" s="225" t="str">
        <f>'Gebouw 15'!$I$26</f>
        <v>nvt</v>
      </c>
      <c r="N63" s="226" t="str">
        <f>'Gebouw 15'!$I$32</f>
        <v>nvt</v>
      </c>
      <c r="O63" s="227" t="str">
        <f>'Gebouw 15'!$I$54</f>
        <v>nvt</v>
      </c>
    </row>
    <row r="64" spans="8:15" ht="12.75" customHeight="1" x14ac:dyDescent="0.2">
      <c r="H64" s="9">
        <v>16</v>
      </c>
      <c r="I64" s="120" t="s">
        <v>310</v>
      </c>
      <c r="J64" s="31">
        <f>'Gebouw 16'!$S$22</f>
        <v>0</v>
      </c>
      <c r="K64" s="222" t="str">
        <f>'Gebouw 16'!$I$22</f>
        <v>nvt</v>
      </c>
      <c r="L64" s="222" t="str">
        <f>'Gebouw 16'!$I$24</f>
        <v>nvt</v>
      </c>
      <c r="M64" s="222" t="str">
        <f>'Gebouw 16'!$I$26</f>
        <v>nvt</v>
      </c>
      <c r="N64" s="226" t="str">
        <f>'Gebouw 16'!$I$32</f>
        <v>nvt</v>
      </c>
      <c r="O64" s="227" t="str">
        <f>'Gebouw 16'!$I$54</f>
        <v>nvt</v>
      </c>
    </row>
    <row r="65" spans="8:15" ht="12.75" customHeight="1" x14ac:dyDescent="0.2">
      <c r="H65" s="9">
        <v>17</v>
      </c>
      <c r="I65" s="120" t="s">
        <v>313</v>
      </c>
      <c r="J65" s="31">
        <f>'Gebouw 17'!$S$22</f>
        <v>0</v>
      </c>
      <c r="K65" s="222" t="str">
        <f>'Gebouw 17'!$I$22</f>
        <v>nvt</v>
      </c>
      <c r="L65" s="225" t="str">
        <f>'Gebouw 17'!$I$24</f>
        <v>nvt</v>
      </c>
      <c r="M65" s="225" t="str">
        <f>'Gebouw 17'!$I$26</f>
        <v>nvt</v>
      </c>
      <c r="N65" s="226" t="str">
        <f>'Gebouw 17'!$I$32</f>
        <v>nvt</v>
      </c>
      <c r="O65" s="227" t="str">
        <f>'Gebouw 17'!$I$54</f>
        <v>nvt</v>
      </c>
    </row>
    <row r="66" spans="8:15" ht="12.75" customHeight="1" x14ac:dyDescent="0.2">
      <c r="H66" s="9">
        <v>18</v>
      </c>
      <c r="I66" s="120" t="s">
        <v>316</v>
      </c>
      <c r="J66" s="31">
        <f>'Gebouw 18'!$S$22</f>
        <v>0</v>
      </c>
      <c r="K66" s="222" t="str">
        <f>'Gebouw 18'!$I$22</f>
        <v>nvt</v>
      </c>
      <c r="L66" s="222" t="str">
        <f>'Gebouw 18'!$I$24</f>
        <v>nvt</v>
      </c>
      <c r="M66" s="222" t="str">
        <f>'Gebouw 18'!$I$26</f>
        <v>nvt</v>
      </c>
      <c r="N66" s="226" t="str">
        <f>'Gebouw 18'!$I$32</f>
        <v>nvt</v>
      </c>
      <c r="O66" s="227" t="str">
        <f>'Gebouw 18'!$I$54</f>
        <v>nvt</v>
      </c>
    </row>
    <row r="67" spans="8:15" ht="13.5" customHeight="1" x14ac:dyDescent="0.2">
      <c r="H67" s="37">
        <v>19</v>
      </c>
      <c r="I67" s="125" t="s">
        <v>319</v>
      </c>
      <c r="J67" s="42">
        <f>'Gebouw 19'!$S$22</f>
        <v>0</v>
      </c>
      <c r="K67" s="228" t="str">
        <f>'Gebouw 19'!$I$22</f>
        <v>nvt</v>
      </c>
      <c r="L67" s="228" t="str">
        <f>'Gebouw 19'!$I$24</f>
        <v>nvt</v>
      </c>
      <c r="M67" s="228" t="str">
        <f>'Gebouw 19'!$I$26</f>
        <v>nvt</v>
      </c>
      <c r="N67" s="229" t="str">
        <f>'Gebouw 19'!$I$32</f>
        <v>nvt</v>
      </c>
      <c r="O67" s="230" t="str">
        <f>'Gebouw 19'!$I$54</f>
        <v>nvt</v>
      </c>
    </row>
    <row r="68" spans="8:15" ht="13.5" customHeight="1" thickBot="1" x14ac:dyDescent="0.25">
      <c r="H68" s="220">
        <v>20</v>
      </c>
      <c r="I68" s="124" t="s">
        <v>320</v>
      </c>
      <c r="J68" s="32">
        <f>'Gebouw 20'!$S$22</f>
        <v>0</v>
      </c>
      <c r="K68" s="231" t="str">
        <f>'Gebouw 20'!$I$22</f>
        <v>nvt</v>
      </c>
      <c r="L68" s="231" t="str">
        <f>'Gebouw 20'!$I$24</f>
        <v>nvt</v>
      </c>
      <c r="M68" s="231" t="str">
        <f>'Gebouw 20'!$I$26</f>
        <v>nvt</v>
      </c>
      <c r="N68" s="232" t="str">
        <f>'Gebouw 20'!$I$32</f>
        <v>nvt</v>
      </c>
      <c r="O68" s="233" t="str">
        <f>'Gebouw 20'!$I$54</f>
        <v>nvt</v>
      </c>
    </row>
    <row r="69" spans="8:15" ht="12.75" customHeight="1" x14ac:dyDescent="0.2"/>
    <row r="70" spans="8:15" ht="12.75" customHeight="1" thickBot="1" x14ac:dyDescent="0.25"/>
    <row r="71" spans="8:15" ht="12.75" customHeight="1" x14ac:dyDescent="0.2">
      <c r="H71" s="23" t="s">
        <v>17</v>
      </c>
      <c r="I71" s="24" t="s">
        <v>206</v>
      </c>
    </row>
    <row r="72" spans="8:15" ht="12.75" customHeight="1" x14ac:dyDescent="0.2">
      <c r="H72" s="25" t="s">
        <v>18</v>
      </c>
      <c r="I72" s="26" t="s">
        <v>207</v>
      </c>
    </row>
    <row r="73" spans="8:15" ht="12.75" customHeight="1" x14ac:dyDescent="0.2">
      <c r="H73" s="27" t="s">
        <v>19</v>
      </c>
      <c r="I73" s="26" t="s">
        <v>208</v>
      </c>
    </row>
    <row r="74" spans="8:15" ht="12.75" customHeight="1" x14ac:dyDescent="0.2">
      <c r="H74" s="28" t="s">
        <v>20</v>
      </c>
      <c r="I74" s="26" t="s">
        <v>209</v>
      </c>
    </row>
    <row r="75" spans="8:15" ht="12.75" customHeight="1" x14ac:dyDescent="0.2">
      <c r="H75" s="33" t="s">
        <v>21</v>
      </c>
      <c r="I75" s="34" t="s">
        <v>210</v>
      </c>
    </row>
    <row r="76" spans="8:15" ht="13.5" customHeight="1" thickBot="1" x14ac:dyDescent="0.25">
      <c r="H76" s="35" t="s">
        <v>55</v>
      </c>
      <c r="I76" s="29" t="s">
        <v>211</v>
      </c>
    </row>
    <row r="79" spans="8:15" ht="21" thickBot="1" x14ac:dyDescent="0.25">
      <c r="H79" s="22"/>
    </row>
    <row r="80" spans="8:15" ht="83.25" thickBot="1" x14ac:dyDescent="0.25">
      <c r="H80" s="248" t="s">
        <v>0</v>
      </c>
      <c r="I80" s="249"/>
      <c r="J80" s="20" t="s">
        <v>322</v>
      </c>
      <c r="K80" s="20" t="s">
        <v>324</v>
      </c>
      <c r="L80" s="20" t="s">
        <v>323</v>
      </c>
      <c r="M80" s="20" t="s">
        <v>325</v>
      </c>
      <c r="N80" s="21" t="s">
        <v>326</v>
      </c>
      <c r="O80" s="234"/>
    </row>
    <row r="81" spans="8:15" ht="12.75" customHeight="1" x14ac:dyDescent="0.2">
      <c r="H81" s="8">
        <v>1</v>
      </c>
      <c r="I81" s="121" t="s">
        <v>256</v>
      </c>
      <c r="J81" s="236">
        <f>'Site 1'!$S$9</f>
        <v>0</v>
      </c>
      <c r="K81" s="221" t="str">
        <f>'Site 1'!$I$9</f>
        <v>nvt</v>
      </c>
      <c r="L81" s="222" t="str">
        <f>'Site 1'!$I$11</f>
        <v>nvt</v>
      </c>
      <c r="M81" s="222" t="str">
        <f>'Site 1'!$I$13</f>
        <v>nvt</v>
      </c>
      <c r="N81" s="223" t="str">
        <f>'Site 1'!$I$15</f>
        <v>nvt</v>
      </c>
      <c r="O81" s="235"/>
    </row>
    <row r="82" spans="8:15" ht="12.75" customHeight="1" x14ac:dyDescent="0.2">
      <c r="H82" s="9">
        <v>2</v>
      </c>
      <c r="I82" s="120" t="s">
        <v>260</v>
      </c>
      <c r="J82" s="237">
        <f>'Site 2'!$S$9</f>
        <v>0</v>
      </c>
      <c r="K82" s="225" t="str">
        <f>'Site 2'!$I$9</f>
        <v>nvt</v>
      </c>
      <c r="L82" s="222" t="str">
        <f>'Site 2'!$I$11</f>
        <v>nvt</v>
      </c>
      <c r="M82" s="222" t="str">
        <f>'Site 2'!$I$13</f>
        <v>nvt</v>
      </c>
      <c r="N82" s="226" t="str">
        <f>'Site 2'!$I$15</f>
        <v>nvt</v>
      </c>
      <c r="O82" s="235"/>
    </row>
    <row r="83" spans="8:15" x14ac:dyDescent="0.2">
      <c r="H83" s="9">
        <v>3</v>
      </c>
      <c r="I83" s="120" t="s">
        <v>265</v>
      </c>
      <c r="J83" s="237">
        <f>'Site 3'!$S$9</f>
        <v>0</v>
      </c>
      <c r="K83" s="225" t="str">
        <f>'Site 3'!$I$9</f>
        <v>nvt</v>
      </c>
      <c r="L83" s="225" t="str">
        <f>'Site 3'!$I$11</f>
        <v>nvt</v>
      </c>
      <c r="M83" s="225" t="str">
        <f>'Site 3'!$I$13</f>
        <v>nvt</v>
      </c>
      <c r="N83" s="226" t="str">
        <f>'Site 3'!$I$15</f>
        <v>nvt</v>
      </c>
      <c r="O83" s="235"/>
    </row>
    <row r="84" spans="8:15" x14ac:dyDescent="0.2">
      <c r="H84" s="9">
        <v>4</v>
      </c>
      <c r="I84" s="120" t="s">
        <v>266</v>
      </c>
      <c r="J84" s="237">
        <f>'Site 4'!$S$9</f>
        <v>0</v>
      </c>
      <c r="K84" s="222" t="str">
        <f>'Site 4'!$I$9</f>
        <v>nvt</v>
      </c>
      <c r="L84" s="222" t="str">
        <f>'Site 4'!$I$11</f>
        <v>nvt</v>
      </c>
      <c r="M84" s="225" t="str">
        <f>'Site 4'!$I$13</f>
        <v>nvt</v>
      </c>
      <c r="N84" s="226" t="str">
        <f>'Site 4'!$I$15</f>
        <v>nvt</v>
      </c>
      <c r="O84" s="235"/>
    </row>
    <row r="85" spans="8:15" x14ac:dyDescent="0.2">
      <c r="H85" s="9">
        <v>5</v>
      </c>
      <c r="I85" s="120" t="s">
        <v>268</v>
      </c>
      <c r="J85" s="237">
        <f>'Site 5'!$S$9</f>
        <v>0</v>
      </c>
      <c r="K85" s="222" t="str">
        <f>'Site 5'!$I$9</f>
        <v>nvt</v>
      </c>
      <c r="L85" s="225" t="str">
        <f>'Site 5'!$I$11</f>
        <v>nvt</v>
      </c>
      <c r="M85" s="225" t="str">
        <f>'Site 5'!$I$13</f>
        <v>nvt</v>
      </c>
      <c r="N85" s="226" t="str">
        <f>'Site 5'!$I$15</f>
        <v>nvt</v>
      </c>
      <c r="O85" s="235"/>
    </row>
    <row r="86" spans="8:15" ht="12.75" customHeight="1" x14ac:dyDescent="0.2">
      <c r="H86" s="9">
        <v>6</v>
      </c>
      <c r="I86" s="120" t="s">
        <v>270</v>
      </c>
      <c r="J86" s="237">
        <f>'Site 6'!$S$9</f>
        <v>0</v>
      </c>
      <c r="K86" s="222" t="str">
        <f>'Site 6'!$I$9</f>
        <v>nvt</v>
      </c>
      <c r="L86" s="222" t="str">
        <f>'Site 6'!$I$11</f>
        <v>nvt</v>
      </c>
      <c r="M86" s="222" t="str">
        <f>'Site 6'!$I$13</f>
        <v>nvt</v>
      </c>
      <c r="N86" s="226" t="str">
        <f>'Site 6'!$I$15</f>
        <v>nvt</v>
      </c>
      <c r="O86" s="235"/>
    </row>
    <row r="87" spans="8:15" ht="12.75" customHeight="1" x14ac:dyDescent="0.2">
      <c r="H87" s="9">
        <v>7</v>
      </c>
      <c r="I87" s="123" t="s">
        <v>272</v>
      </c>
      <c r="J87" s="238">
        <f>'Site 7'!$S$9</f>
        <v>0</v>
      </c>
      <c r="K87" s="225" t="str">
        <f>'Site 7'!$I$9</f>
        <v>nvt</v>
      </c>
      <c r="L87" s="225" t="str">
        <f>'Site 7'!$I$11</f>
        <v>nvt</v>
      </c>
      <c r="M87" s="225" t="str">
        <f>'Site 7'!$I$13</f>
        <v>nvt</v>
      </c>
      <c r="N87" s="226" t="str">
        <f>'Site 7'!$I$15</f>
        <v>nvt</v>
      </c>
      <c r="O87" s="235"/>
    </row>
    <row r="88" spans="8:15" ht="12.75" customHeight="1" x14ac:dyDescent="0.2">
      <c r="H88" s="9">
        <v>8</v>
      </c>
      <c r="I88" s="120" t="s">
        <v>274</v>
      </c>
      <c r="J88" s="237">
        <f>'Site 8'!$S$9</f>
        <v>0</v>
      </c>
      <c r="K88" s="225" t="str">
        <f>'Site 8'!$I$9</f>
        <v>nvt</v>
      </c>
      <c r="L88" s="225" t="str">
        <f>'Site 8'!$I$11</f>
        <v>nvt</v>
      </c>
      <c r="M88" s="225" t="str">
        <f>'Site 8'!$I$13</f>
        <v>nvt</v>
      </c>
      <c r="N88" s="226" t="str">
        <f>'Site 8'!$I$15</f>
        <v>nvt</v>
      </c>
      <c r="O88" s="235"/>
    </row>
    <row r="89" spans="8:15" ht="12.75" customHeight="1" x14ac:dyDescent="0.2">
      <c r="H89" s="9">
        <v>9</v>
      </c>
      <c r="I89" s="122" t="s">
        <v>285</v>
      </c>
      <c r="J89" s="237">
        <f>'Site 9'!$S$9</f>
        <v>0</v>
      </c>
      <c r="K89" s="222" t="str">
        <f>'Site 9'!$I$9</f>
        <v>nvt</v>
      </c>
      <c r="L89" s="222" t="str">
        <f>'Site 9'!$I$11</f>
        <v>nvt</v>
      </c>
      <c r="M89" s="222" t="str">
        <f>'Site 9'!$I$13</f>
        <v>nvt</v>
      </c>
      <c r="N89" s="226" t="str">
        <f>'Site 9'!$I$15</f>
        <v>nvt</v>
      </c>
      <c r="O89" s="235"/>
    </row>
    <row r="90" spans="8:15" ht="12.75" customHeight="1" x14ac:dyDescent="0.2">
      <c r="H90" s="9">
        <v>10</v>
      </c>
      <c r="I90" s="120" t="s">
        <v>288</v>
      </c>
      <c r="J90" s="237">
        <f>'Site 10'!$S$9</f>
        <v>0</v>
      </c>
      <c r="K90" s="222" t="str">
        <f>'Site 10'!$I$9</f>
        <v>nvt</v>
      </c>
      <c r="L90" s="222" t="str">
        <f>'Site 10'!$I$11</f>
        <v>nvt</v>
      </c>
      <c r="M90" s="222" t="str">
        <f>'Site 10'!$I$13</f>
        <v>nvt</v>
      </c>
      <c r="N90" s="226" t="str">
        <f>'Site 10'!$I$15</f>
        <v>nvt</v>
      </c>
      <c r="O90" s="235"/>
    </row>
    <row r="91" spans="8:15" ht="12.75" customHeight="1" x14ac:dyDescent="0.2">
      <c r="H91" s="37">
        <v>11</v>
      </c>
      <c r="I91" s="120" t="s">
        <v>291</v>
      </c>
      <c r="J91" s="237">
        <f>'Site 11'!$S$9</f>
        <v>0</v>
      </c>
      <c r="K91" s="228" t="str">
        <f>'Site 11'!$I$9</f>
        <v>nvt</v>
      </c>
      <c r="L91" s="228" t="str">
        <f>'Site 11'!$I$11</f>
        <v>nvt</v>
      </c>
      <c r="M91" s="228" t="str">
        <f>'Site 11'!$I$13</f>
        <v>nvt</v>
      </c>
      <c r="N91" s="229" t="str">
        <f>'Site 11'!$I$15</f>
        <v>nvt</v>
      </c>
      <c r="O91" s="235"/>
    </row>
    <row r="92" spans="8:15" x14ac:dyDescent="0.2">
      <c r="H92" s="37">
        <v>12</v>
      </c>
      <c r="I92" s="125" t="s">
        <v>294</v>
      </c>
      <c r="J92" s="239">
        <f>'Site 12'!$S$9</f>
        <v>0</v>
      </c>
      <c r="K92" s="228" t="str">
        <f>'Site 12'!$I$9</f>
        <v>nvt</v>
      </c>
      <c r="L92" s="228" t="str">
        <f>'Site 12'!$I$11</f>
        <v>nvt</v>
      </c>
      <c r="M92" s="228" t="str">
        <f>'Site 12'!$I$13</f>
        <v>nvt</v>
      </c>
      <c r="N92" s="229" t="str">
        <f>'Site 12'!$I$15</f>
        <v>nvt</v>
      </c>
      <c r="O92" s="235"/>
    </row>
    <row r="93" spans="8:15" x14ac:dyDescent="0.2">
      <c r="H93" s="9">
        <v>13</v>
      </c>
      <c r="I93" s="120" t="s">
        <v>297</v>
      </c>
      <c r="J93" s="237">
        <f>'Site 13'!$S$9</f>
        <v>0</v>
      </c>
      <c r="K93" s="225" t="str">
        <f>'Site 13'!$I$9</f>
        <v>nvt</v>
      </c>
      <c r="L93" s="225" t="str">
        <f>'Site 13'!$I$11</f>
        <v>nvt</v>
      </c>
      <c r="M93" s="225" t="str">
        <f>'Site 13'!$I$13</f>
        <v>nvt</v>
      </c>
      <c r="N93" s="226" t="str">
        <f>'Site 13'!$I$15</f>
        <v>nvt</v>
      </c>
      <c r="O93" s="235"/>
    </row>
    <row r="94" spans="8:15" x14ac:dyDescent="0.2">
      <c r="H94" s="9">
        <v>14</v>
      </c>
      <c r="I94" s="120" t="s">
        <v>300</v>
      </c>
      <c r="J94" s="237">
        <f>'Site 14'!$S$9</f>
        <v>0</v>
      </c>
      <c r="K94" s="225" t="str">
        <f>'Site 14'!$I$9</f>
        <v>nvt</v>
      </c>
      <c r="L94" s="225" t="str">
        <f>'Site 14'!$I$11</f>
        <v>nvt</v>
      </c>
      <c r="M94" s="225" t="str">
        <f>'Site 14'!$I$13</f>
        <v>nvt</v>
      </c>
      <c r="N94" s="226" t="str">
        <f>'Site 14'!$I$15</f>
        <v>nvt</v>
      </c>
      <c r="O94" s="235"/>
    </row>
    <row r="95" spans="8:15" ht="12.75" customHeight="1" x14ac:dyDescent="0.2">
      <c r="H95" s="9">
        <v>15</v>
      </c>
      <c r="I95" s="120" t="s">
        <v>306</v>
      </c>
      <c r="J95" s="237">
        <f>'Site 15'!$S$9</f>
        <v>0</v>
      </c>
      <c r="K95" s="222" t="str">
        <f>'Site 15'!$I$9</f>
        <v>nvt</v>
      </c>
      <c r="L95" s="222" t="str">
        <f>'Site 15'!$I$11</f>
        <v>nvt</v>
      </c>
      <c r="M95" s="225" t="str">
        <f>'Site 15'!$I$13</f>
        <v>nvt</v>
      </c>
      <c r="N95" s="226" t="str">
        <f>'Site 15'!$I$15</f>
        <v>nvt</v>
      </c>
      <c r="O95" s="235"/>
    </row>
    <row r="96" spans="8:15" ht="12.75" customHeight="1" x14ac:dyDescent="0.2">
      <c r="H96" s="9">
        <v>16</v>
      </c>
      <c r="I96" s="120" t="s">
        <v>309</v>
      </c>
      <c r="J96" s="237">
        <f>'Site 16'!$S$9</f>
        <v>0</v>
      </c>
      <c r="K96" s="222" t="str">
        <f>'Site 16'!$I$9</f>
        <v>nvt</v>
      </c>
      <c r="L96" s="222" t="str">
        <f>'Site 16'!$I$11</f>
        <v>nvt</v>
      </c>
      <c r="M96" s="222" t="str">
        <f>'Site 16'!$I$13</f>
        <v>nvt</v>
      </c>
      <c r="N96" s="226" t="str">
        <f>'Site 16'!$I$15</f>
        <v>nvt</v>
      </c>
      <c r="O96" s="235"/>
    </row>
    <row r="97" spans="8:15" ht="12.75" customHeight="1" x14ac:dyDescent="0.2">
      <c r="H97" s="9">
        <v>17</v>
      </c>
      <c r="I97" s="120" t="s">
        <v>312</v>
      </c>
      <c r="J97" s="237">
        <f>'Site 17'!$S$9</f>
        <v>0</v>
      </c>
      <c r="K97" s="222" t="str">
        <f>'Site 17'!$I$9</f>
        <v>nvt</v>
      </c>
      <c r="L97" s="225" t="str">
        <f>'Site 17'!$I$11</f>
        <v>nvt</v>
      </c>
      <c r="M97" s="225" t="str">
        <f>'Site 17'!$I$13</f>
        <v>nvt</v>
      </c>
      <c r="N97" s="226" t="str">
        <f>'Site 17'!$I$15</f>
        <v>nvt</v>
      </c>
      <c r="O97" s="235"/>
    </row>
    <row r="98" spans="8:15" ht="12.75" customHeight="1" x14ac:dyDescent="0.2">
      <c r="H98" s="9">
        <v>18</v>
      </c>
      <c r="I98" s="120" t="s">
        <v>315</v>
      </c>
      <c r="J98" s="237">
        <f>'Site 18'!$S$9</f>
        <v>0</v>
      </c>
      <c r="K98" s="222" t="str">
        <f>'Site 18'!$I$9</f>
        <v>nvt</v>
      </c>
      <c r="L98" s="222" t="str">
        <f>'Site 18'!$I$11</f>
        <v>nvt</v>
      </c>
      <c r="M98" s="222" t="str">
        <f>'Site 18'!$I$13</f>
        <v>nvt</v>
      </c>
      <c r="N98" s="226" t="str">
        <f>'Site 18'!$I$15</f>
        <v>nvt</v>
      </c>
      <c r="O98" s="235"/>
    </row>
    <row r="99" spans="8:15" ht="12.75" customHeight="1" x14ac:dyDescent="0.2">
      <c r="H99" s="37">
        <v>19</v>
      </c>
      <c r="I99" s="120" t="s">
        <v>318</v>
      </c>
      <c r="J99" s="237">
        <f>'Site 19'!$S$9</f>
        <v>0</v>
      </c>
      <c r="K99" s="228" t="str">
        <f>'Site 19'!$I$9</f>
        <v>nvt</v>
      </c>
      <c r="L99" s="228" t="str">
        <f>'Site 19'!$I$11</f>
        <v>nvt</v>
      </c>
      <c r="M99" s="228" t="str">
        <f>'Site 19'!$I$13</f>
        <v>nvt</v>
      </c>
      <c r="N99" s="229" t="str">
        <f>'Site 19'!$I$15</f>
        <v>nvt</v>
      </c>
      <c r="O99" s="235"/>
    </row>
    <row r="100" spans="8:15" ht="13.5" thickBot="1" x14ac:dyDescent="0.25">
      <c r="H100" s="220">
        <v>20</v>
      </c>
      <c r="I100" s="124" t="s">
        <v>304</v>
      </c>
      <c r="J100" s="240">
        <f>'Site 20'!$S$9</f>
        <v>0</v>
      </c>
      <c r="K100" s="231" t="str">
        <f>'Site 20'!$I$9</f>
        <v>nvt</v>
      </c>
      <c r="L100" s="231" t="str">
        <f>'Site 20'!$I$11</f>
        <v>nvt</v>
      </c>
      <c r="M100" s="231" t="str">
        <f>'Site 20'!$I$13</f>
        <v>nvt</v>
      </c>
      <c r="N100" s="232" t="str">
        <f>'Site 20'!$I$15</f>
        <v>nvt</v>
      </c>
      <c r="O100" s="235"/>
    </row>
  </sheetData>
  <sortState ref="A5:M24">
    <sortCondition ref="H5:H24"/>
  </sortState>
  <mergeCells count="6">
    <mergeCell ref="H80:I80"/>
    <mergeCell ref="H48:I48"/>
    <mergeCell ref="H4:I4"/>
    <mergeCell ref="A2:M2"/>
    <mergeCell ref="O4:P4"/>
    <mergeCell ref="A4:B4"/>
  </mergeCells>
  <phoneticPr fontId="4" type="noConversion"/>
  <conditionalFormatting sqref="K49:O68">
    <cfRule type="cellIs" dxfId="2099" priority="9" operator="equal">
      <formula>"++"</formula>
    </cfRule>
    <cfRule type="cellIs" dxfId="2098" priority="10" operator="equal">
      <formula>"+"</formula>
    </cfRule>
    <cfRule type="cellIs" dxfId="2097" priority="11" operator="equal">
      <formula>"+/-"</formula>
    </cfRule>
    <cfRule type="cellIs" dxfId="2096" priority="13" operator="equal">
      <formula>"-"</formula>
    </cfRule>
    <cfRule type="cellIs" dxfId="2095" priority="14" operator="equal">
      <formula>"--"</formula>
    </cfRule>
  </conditionalFormatting>
  <conditionalFormatting sqref="K81:O100">
    <cfRule type="cellIs" dxfId="2094" priority="1" operator="equal">
      <formula>"++"</formula>
    </cfRule>
    <cfRule type="cellIs" dxfId="2093" priority="2" operator="equal">
      <formula>"+"</formula>
    </cfRule>
    <cfRule type="cellIs" dxfId="2092" priority="3" operator="equal">
      <formula>"+/-"</formula>
    </cfRule>
    <cfRule type="cellIs" dxfId="2091" priority="4" operator="equal">
      <formula>"-"</formula>
    </cfRule>
    <cfRule type="cellIs" dxfId="2090" priority="5" operator="equal">
      <formula>"--"</formula>
    </cfRule>
  </conditionalFormatting>
  <hyperlinks>
    <hyperlink ref="B6" location="'Site 2'!A1" display="Bibliotheek Lichtaart"/>
    <hyperlink ref="B7" location="'Site 3'!A1" display="BKO Kasterlee"/>
    <hyperlink ref="B8" location="'Site 4'!A1" display="Site 4"/>
    <hyperlink ref="B9" location="'Site 5'!A1" display="BRT Kasterlee"/>
    <hyperlink ref="B10" location="'Site 6'!A1" display="Site 6"/>
    <hyperlink ref="B11" location="'Site 7'!A1" display="Muziek &amp; Bib Tielen"/>
    <hyperlink ref="B13" location="'Site 9'!A1" display="Site 9"/>
    <hyperlink ref="B14" location="'Site 10'!A1" display="Gemeentehuis Kasterlee"/>
    <hyperlink ref="B15" location="'Site 11'!A1" display="Heemerf Kasterlee"/>
    <hyperlink ref="B12" location="'Site 8'!A1" display="Site 8"/>
    <hyperlink ref="I15" location="'Gebouw 11'!A1" display="Gebouw 11"/>
    <hyperlink ref="I14" location="'Gebouw 10'!A1" display="Gebouw 10"/>
    <hyperlink ref="I13" location="'Gebouw 9'!A1" display="GBS De Vlieger Kasterlee"/>
    <hyperlink ref="I12" location="'Gebouw 8'!A1" display="GBS De Pagadder Lichtaart"/>
    <hyperlink ref="I9" location="'Gebouw 5'!A1" display="Gebouw 5"/>
    <hyperlink ref="I8" location="'Gebouw 4'!A1" display="Gebouw 4"/>
    <hyperlink ref="I7" location="'Gebouw 3'!A1" display="Gebouw 3"/>
    <hyperlink ref="I6" location="'Gebouw 2'!A1" display="Bibliotheek Lichtaart"/>
    <hyperlink ref="I5" location="'Gebouw 1'!A1" display="Bibliotheek Kasterlee"/>
    <hyperlink ref="I59" location="'Gebouw 11'!A1" display="Gebouw 11"/>
    <hyperlink ref="I58" location="'Gebouw 10'!A1" display="Gebouw 10"/>
    <hyperlink ref="I53" location="'Gebouw 5'!A1" display="Gebouw 5"/>
    <hyperlink ref="I52" location="'Gebouw 4'!A1" display="Gebouw 4"/>
    <hyperlink ref="I51" location="'Gebouw 3'!A1" display="Gebouw 3"/>
    <hyperlink ref="I50" location="'Gebouw 2'!A1" display="Gebouw 2"/>
    <hyperlink ref="I49" location="'Gebouw 1'!A1" display="Bibliotheek Kasterlee"/>
    <hyperlink ref="I16" location="'Gebouw 12'!A1" display="Gebouw 12"/>
    <hyperlink ref="B16" location="'Site 12'!A1" display="Site 12"/>
    <hyperlink ref="I60" location="'Gebouw 12'!A1" display="Gebouw 12"/>
    <hyperlink ref="I10" location="'Gebouw 6'!A1" display="Gebouw 6"/>
    <hyperlink ref="I54" location="'Gebouw 6'!A1" display="Gebouw 6"/>
    <hyperlink ref="I11" location="'Gebouw 7'!A1" display="Muziek &amp; Bib Tielen"/>
    <hyperlink ref="I55" location="'Gebouw 7'!A1" display="Gebouw 7"/>
    <hyperlink ref="I56" location="'Gebouw 8'!A1" display="GBS De Pagadder Lichtaart"/>
    <hyperlink ref="I57" location="'Gebouw 9'!A1" display="GBS De Vlieger Kasterlee"/>
    <hyperlink ref="B17" location="'Site 13'!A1" display="Ligahof Lichtaart"/>
    <hyperlink ref="B18" location="'Site 14'!A1" display="Site 14"/>
    <hyperlink ref="B19" location="'Site 15'!A1" display="Site 15"/>
    <hyperlink ref="B20" location="'Site 16'!A1" display="Site 16"/>
    <hyperlink ref="B21" location="'Site 17'!A1" display="Site 17"/>
    <hyperlink ref="B22" location="'Site 18'!A1" display="Site 18"/>
    <hyperlink ref="B23" location="'Site 19'!A1" display="Site 19"/>
    <hyperlink ref="I17" location="'Gebouw 13'!A1" display="Gebouw 13"/>
    <hyperlink ref="I18" location="'Gebouw 14'!A1" display="Gebouw 14"/>
    <hyperlink ref="I19" location="'Gebouw 15'!A1" display="Gebouw 15"/>
    <hyperlink ref="I20" location="'Gebouw 16'!A1" display="OCMW Lichtaart"/>
    <hyperlink ref="I21" location="'Gebouw 17'!A1" display="Gebouw 17"/>
    <hyperlink ref="I22" location="'Gebouw 18'!A1" display="Gebouw 18"/>
    <hyperlink ref="I23" location="'Gebouw 19'!A1" display="Gebouw 19"/>
    <hyperlink ref="I61" location="'Gebouw 13'!A1" display="Gebouw 13"/>
    <hyperlink ref="I62" location="'Gebouw 14'!A1" display="Gebouw 14"/>
    <hyperlink ref="I63" location="'Gebouw 15'!A1" display="Gebouw 15"/>
    <hyperlink ref="I64" location="'Gebouw 16'!A1" display="Gebouw 16"/>
    <hyperlink ref="I65" location="'Gebouw 17'!A1" display="Gebouw 17"/>
    <hyperlink ref="I66" location="'Gebouw 18'!A1" display="Gebouw 18"/>
    <hyperlink ref="I67" location="'Gebouw 19'!A1" display="Gebouw 19"/>
    <hyperlink ref="P15" location="'Gebouw 11'!A1" display="Gebouw 11"/>
    <hyperlink ref="P14" location="'Gebouw 10'!A1" display="Gebouw 10"/>
    <hyperlink ref="P13" location="'Gebouw 9'!A1" display="GBS De Vlieger Kasterlee"/>
    <hyperlink ref="P12" location="'Gebouw 8'!A1" display="Gebouw 8"/>
    <hyperlink ref="P9" location="'Gebouw 5'!A1" display="Gebouw 5"/>
    <hyperlink ref="P8" location="'Gebouw 4'!A1" display="Gebouw 4"/>
    <hyperlink ref="P7" location="'Gebouw 3'!A1" display="BKO Kasterlee"/>
    <hyperlink ref="P6" location="'Gebouw 2'!A1" display="Bibliotheek Lichtaart"/>
    <hyperlink ref="P5" location="'Gebouw 1'!A1" display="Bibliotheek Kasterlee"/>
    <hyperlink ref="P16" location="'Gebouw 12'!A1" display="Gebouw 12"/>
    <hyperlink ref="P10" location="'Gebouw 6'!A1" display="Gebouw 6"/>
    <hyperlink ref="P11" location="'Gebouw 7'!A1" display="Muziek &amp; Bib Tielen"/>
    <hyperlink ref="P17" location="'Gebouw 13'!A1" display="Ligahof Lichtaart"/>
    <hyperlink ref="P18" location="'Gebouw 14'!A1" display="OC Lichtaart"/>
    <hyperlink ref="P19" location="'Gebouw 15'!A1" display="Gebouw 15"/>
    <hyperlink ref="P20" location="'Gebouw 16'!A1" display="Gebouw 16"/>
    <hyperlink ref="P21" location="'Gebouw 17'!A1" display="Gebouw 17"/>
    <hyperlink ref="P22" location="'Gebouw 18'!A1" display="Gebouw 18"/>
    <hyperlink ref="P23" location="'Gebouw 19'!A1" display="Gebouw 19"/>
    <hyperlink ref="B24" location="'Site 20'!A1" display="Site 20"/>
    <hyperlink ref="P24" location="'Gebouw 20'!A1" display="Gebouw 20"/>
    <hyperlink ref="I24" location="'Gebouw 20'!A1" display="Gebouw 20"/>
    <hyperlink ref="I68" location="'Gebouw 20'!A1" display="Gebouw 20"/>
    <hyperlink ref="B5" location="'Site 1'!A1" display="Site 1"/>
    <hyperlink ref="I82" location="'Site 2'!A1" display="Bibliotheek Lichtaart"/>
    <hyperlink ref="I83" location="'Site 3'!A1" display="BKO Kasterlee"/>
    <hyperlink ref="I84" location="'Site 4'!A1" display="Site 4"/>
    <hyperlink ref="I85" location="'Site 5'!A1" display="BRT Kasterlee"/>
    <hyperlink ref="I86" location="'Site 6'!A1" display="Site 6"/>
    <hyperlink ref="I87" location="'Site 7'!A1" display="Muziek &amp; Bib Tielen"/>
    <hyperlink ref="I89" location="'Site 9'!A1" display="Site 9"/>
    <hyperlink ref="I90" location="'Site 10'!A1" display="Gemeentehuis Kasterlee"/>
    <hyperlink ref="I91" location="'Site 11'!A1" display="Heemerf Kasterlee"/>
    <hyperlink ref="I88" location="'Site 8'!A1" display="Site 8"/>
    <hyperlink ref="I92" location="'Site 12'!A1" display="Site 12"/>
    <hyperlink ref="I93" location="'Site 13'!A1" display="Ligahof Lichtaart"/>
    <hyperlink ref="I94" location="'Site 14'!A1" display="Site 14"/>
    <hyperlink ref="I95" location="'Site 15'!A1" display="Site 15"/>
    <hyperlink ref="I96" location="'Site 16'!A1" display="Site 16"/>
    <hyperlink ref="I97" location="'Site 17'!A1" display="Site 17"/>
    <hyperlink ref="I98" location="'Site 18'!A1" display="Site 18"/>
    <hyperlink ref="I99" location="'Site 19'!A1" display="Site 19"/>
    <hyperlink ref="I100" location="'Site 20'!A1" display="Site 20"/>
    <hyperlink ref="I81" location="'Site 1'!A1" display="Site 1"/>
  </hyperlinks>
  <pageMargins left="0.75" right="0.75" top="0.98425196900000012" bottom="0.98425196900000012" header="0.5" footer="0.5"/>
  <pageSetup paperSize="9" orientation="landscape" horizontalDpi="300" verticalDpi="300" r:id="rId1"/>
  <headerFooter alignWithMargins="0">
    <oddHeader>&amp;L&amp;"Verdana,Vet"&amp;12&amp;F&amp;R&amp;"Verdana,Vet"&amp;12&amp;A</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tabColor theme="3" tint="0.39997558519241921"/>
    <pageSetUpPr fitToPage="1"/>
  </sheetPr>
  <dimension ref="A1:AA44"/>
  <sheetViews>
    <sheetView topLeftCell="C1" zoomScale="75" zoomScaleNormal="75" zoomScalePageLayoutView="50" workbookViewId="0">
      <selection activeCell="I9" sqref="I9:I30"/>
    </sheetView>
  </sheetViews>
  <sheetFormatPr defaultRowHeight="12.75" x14ac:dyDescent="0.2"/>
  <cols>
    <col min="1" max="1" width="9.375" customWidth="1"/>
    <col min="2" max="2" width="6.75" customWidth="1"/>
    <col min="3" max="3" width="2" customWidth="1"/>
    <col min="4" max="4" width="6.75" hidden="1" customWidth="1"/>
    <col min="5" max="5" width="4.875" hidden="1" customWidth="1"/>
    <col min="6" max="6" width="24.25" customWidth="1"/>
    <col min="7" max="7" width="6.75" customWidth="1"/>
    <col min="8" max="8" width="2.25" customWidth="1"/>
    <col min="9" max="9" width="8.25" customWidth="1"/>
    <col min="10" max="10" width="2.375" customWidth="1"/>
    <col min="11" max="15" width="21.625" customWidth="1"/>
    <col min="16" max="16" width="2.375" customWidth="1"/>
    <col min="17" max="17" width="6.5" hidden="1" customWidth="1"/>
    <col min="18" max="18" width="10.625" hidden="1" customWidth="1"/>
    <col min="19" max="19" width="6.75" customWidth="1"/>
    <col min="20" max="20" width="2.375" customWidth="1"/>
    <col min="21" max="21" width="21.625" customWidth="1"/>
    <col min="24" max="24" width="8" customWidth="1"/>
    <col min="257" max="257" width="9.375" customWidth="1"/>
    <col min="258" max="258" width="6.75" customWidth="1"/>
    <col min="259" max="259" width="2" customWidth="1"/>
    <col min="260" max="261" width="0" hidden="1" customWidth="1"/>
    <col min="262" max="262" width="24.25" customWidth="1"/>
    <col min="263" max="263" width="6.75" customWidth="1"/>
    <col min="264" max="264" width="2.25" customWidth="1"/>
    <col min="265" max="265" width="8.25" customWidth="1"/>
    <col min="266" max="266" width="2.375" customWidth="1"/>
    <col min="267" max="271" width="21.625" customWidth="1"/>
    <col min="272" max="272" width="2.375" customWidth="1"/>
    <col min="273" max="274" width="0" hidden="1" customWidth="1"/>
    <col min="275" max="275" width="6.75" customWidth="1"/>
    <col min="276" max="276" width="2.375" customWidth="1"/>
    <col min="277" max="277" width="21.625" customWidth="1"/>
    <col min="280" max="280" width="8" customWidth="1"/>
    <col min="513" max="513" width="9.375" customWidth="1"/>
    <col min="514" max="514" width="6.75" customWidth="1"/>
    <col min="515" max="515" width="2" customWidth="1"/>
    <col min="516" max="517" width="0" hidden="1" customWidth="1"/>
    <col min="518" max="518" width="24.25" customWidth="1"/>
    <col min="519" max="519" width="6.75" customWidth="1"/>
    <col min="520" max="520" width="2.25" customWidth="1"/>
    <col min="521" max="521" width="8.25" customWidth="1"/>
    <col min="522" max="522" width="2.375" customWidth="1"/>
    <col min="523" max="527" width="21.625" customWidth="1"/>
    <col min="528" max="528" width="2.375" customWidth="1"/>
    <col min="529" max="530" width="0" hidden="1" customWidth="1"/>
    <col min="531" max="531" width="6.75" customWidth="1"/>
    <col min="532" max="532" width="2.375" customWidth="1"/>
    <col min="533" max="533" width="21.625" customWidth="1"/>
    <col min="536" max="536" width="8" customWidth="1"/>
    <col min="769" max="769" width="9.375" customWidth="1"/>
    <col min="770" max="770" width="6.75" customWidth="1"/>
    <col min="771" max="771" width="2" customWidth="1"/>
    <col min="772" max="773" width="0" hidden="1" customWidth="1"/>
    <col min="774" max="774" width="24.25" customWidth="1"/>
    <col min="775" max="775" width="6.75" customWidth="1"/>
    <col min="776" max="776" width="2.25" customWidth="1"/>
    <col min="777" max="777" width="8.25" customWidth="1"/>
    <col min="778" max="778" width="2.375" customWidth="1"/>
    <col min="779" max="783" width="21.625" customWidth="1"/>
    <col min="784" max="784" width="2.375" customWidth="1"/>
    <col min="785" max="786" width="0" hidden="1" customWidth="1"/>
    <col min="787" max="787" width="6.75" customWidth="1"/>
    <col min="788" max="788" width="2.375" customWidth="1"/>
    <col min="789" max="789" width="21.625" customWidth="1"/>
    <col min="792" max="792" width="8" customWidth="1"/>
    <col min="1025" max="1025" width="9.375" customWidth="1"/>
    <col min="1026" max="1026" width="6.75" customWidth="1"/>
    <col min="1027" max="1027" width="2" customWidth="1"/>
    <col min="1028" max="1029" width="0" hidden="1" customWidth="1"/>
    <col min="1030" max="1030" width="24.25" customWidth="1"/>
    <col min="1031" max="1031" width="6.75" customWidth="1"/>
    <col min="1032" max="1032" width="2.25" customWidth="1"/>
    <col min="1033" max="1033" width="8.25" customWidth="1"/>
    <col min="1034" max="1034" width="2.375" customWidth="1"/>
    <col min="1035" max="1039" width="21.625" customWidth="1"/>
    <col min="1040" max="1040" width="2.375" customWidth="1"/>
    <col min="1041" max="1042" width="0" hidden="1" customWidth="1"/>
    <col min="1043" max="1043" width="6.75" customWidth="1"/>
    <col min="1044" max="1044" width="2.375" customWidth="1"/>
    <col min="1045" max="1045" width="21.625" customWidth="1"/>
    <col min="1048" max="1048" width="8" customWidth="1"/>
    <col min="1281" max="1281" width="9.375" customWidth="1"/>
    <col min="1282" max="1282" width="6.75" customWidth="1"/>
    <col min="1283" max="1283" width="2" customWidth="1"/>
    <col min="1284" max="1285" width="0" hidden="1" customWidth="1"/>
    <col min="1286" max="1286" width="24.25" customWidth="1"/>
    <col min="1287" max="1287" width="6.75" customWidth="1"/>
    <col min="1288" max="1288" width="2.25" customWidth="1"/>
    <col min="1289" max="1289" width="8.25" customWidth="1"/>
    <col min="1290" max="1290" width="2.375" customWidth="1"/>
    <col min="1291" max="1295" width="21.625" customWidth="1"/>
    <col min="1296" max="1296" width="2.375" customWidth="1"/>
    <col min="1297" max="1298" width="0" hidden="1" customWidth="1"/>
    <col min="1299" max="1299" width="6.75" customWidth="1"/>
    <col min="1300" max="1300" width="2.375" customWidth="1"/>
    <col min="1301" max="1301" width="21.625" customWidth="1"/>
    <col min="1304" max="1304" width="8" customWidth="1"/>
    <col min="1537" max="1537" width="9.375" customWidth="1"/>
    <col min="1538" max="1538" width="6.75" customWidth="1"/>
    <col min="1539" max="1539" width="2" customWidth="1"/>
    <col min="1540" max="1541" width="0" hidden="1" customWidth="1"/>
    <col min="1542" max="1542" width="24.25" customWidth="1"/>
    <col min="1543" max="1543" width="6.75" customWidth="1"/>
    <col min="1544" max="1544" width="2.25" customWidth="1"/>
    <col min="1545" max="1545" width="8.25" customWidth="1"/>
    <col min="1546" max="1546" width="2.375" customWidth="1"/>
    <col min="1547" max="1551" width="21.625" customWidth="1"/>
    <col min="1552" max="1552" width="2.375" customWidth="1"/>
    <col min="1553" max="1554" width="0" hidden="1" customWidth="1"/>
    <col min="1555" max="1555" width="6.75" customWidth="1"/>
    <col min="1556" max="1556" width="2.375" customWidth="1"/>
    <col min="1557" max="1557" width="21.625" customWidth="1"/>
    <col min="1560" max="1560" width="8" customWidth="1"/>
    <col min="1793" max="1793" width="9.375" customWidth="1"/>
    <col min="1794" max="1794" width="6.75" customWidth="1"/>
    <col min="1795" max="1795" width="2" customWidth="1"/>
    <col min="1796" max="1797" width="0" hidden="1" customWidth="1"/>
    <col min="1798" max="1798" width="24.25" customWidth="1"/>
    <col min="1799" max="1799" width="6.75" customWidth="1"/>
    <col min="1800" max="1800" width="2.25" customWidth="1"/>
    <col min="1801" max="1801" width="8.25" customWidth="1"/>
    <col min="1802" max="1802" width="2.375" customWidth="1"/>
    <col min="1803" max="1807" width="21.625" customWidth="1"/>
    <col min="1808" max="1808" width="2.375" customWidth="1"/>
    <col min="1809" max="1810" width="0" hidden="1" customWidth="1"/>
    <col min="1811" max="1811" width="6.75" customWidth="1"/>
    <col min="1812" max="1812" width="2.375" customWidth="1"/>
    <col min="1813" max="1813" width="21.625" customWidth="1"/>
    <col min="1816" max="1816" width="8" customWidth="1"/>
    <col min="2049" max="2049" width="9.375" customWidth="1"/>
    <col min="2050" max="2050" width="6.75" customWidth="1"/>
    <col min="2051" max="2051" width="2" customWidth="1"/>
    <col min="2052" max="2053" width="0" hidden="1" customWidth="1"/>
    <col min="2054" max="2054" width="24.25" customWidth="1"/>
    <col min="2055" max="2055" width="6.75" customWidth="1"/>
    <col min="2056" max="2056" width="2.25" customWidth="1"/>
    <col min="2057" max="2057" width="8.25" customWidth="1"/>
    <col min="2058" max="2058" width="2.375" customWidth="1"/>
    <col min="2059" max="2063" width="21.625" customWidth="1"/>
    <col min="2064" max="2064" width="2.375" customWidth="1"/>
    <col min="2065" max="2066" width="0" hidden="1" customWidth="1"/>
    <col min="2067" max="2067" width="6.75" customWidth="1"/>
    <col min="2068" max="2068" width="2.375" customWidth="1"/>
    <col min="2069" max="2069" width="21.625" customWidth="1"/>
    <col min="2072" max="2072" width="8" customWidth="1"/>
    <col min="2305" max="2305" width="9.375" customWidth="1"/>
    <col min="2306" max="2306" width="6.75" customWidth="1"/>
    <col min="2307" max="2307" width="2" customWidth="1"/>
    <col min="2308" max="2309" width="0" hidden="1" customWidth="1"/>
    <col min="2310" max="2310" width="24.25" customWidth="1"/>
    <col min="2311" max="2311" width="6.75" customWidth="1"/>
    <col min="2312" max="2312" width="2.25" customWidth="1"/>
    <col min="2313" max="2313" width="8.25" customWidth="1"/>
    <col min="2314" max="2314" width="2.375" customWidth="1"/>
    <col min="2315" max="2319" width="21.625" customWidth="1"/>
    <col min="2320" max="2320" width="2.375" customWidth="1"/>
    <col min="2321" max="2322" width="0" hidden="1" customWidth="1"/>
    <col min="2323" max="2323" width="6.75" customWidth="1"/>
    <col min="2324" max="2324" width="2.375" customWidth="1"/>
    <col min="2325" max="2325" width="21.625" customWidth="1"/>
    <col min="2328" max="2328" width="8" customWidth="1"/>
    <col min="2561" max="2561" width="9.375" customWidth="1"/>
    <col min="2562" max="2562" width="6.75" customWidth="1"/>
    <col min="2563" max="2563" width="2" customWidth="1"/>
    <col min="2564" max="2565" width="0" hidden="1" customWidth="1"/>
    <col min="2566" max="2566" width="24.25" customWidth="1"/>
    <col min="2567" max="2567" width="6.75" customWidth="1"/>
    <col min="2568" max="2568" width="2.25" customWidth="1"/>
    <col min="2569" max="2569" width="8.25" customWidth="1"/>
    <col min="2570" max="2570" width="2.375" customWidth="1"/>
    <col min="2571" max="2575" width="21.625" customWidth="1"/>
    <col min="2576" max="2576" width="2.375" customWidth="1"/>
    <col min="2577" max="2578" width="0" hidden="1" customWidth="1"/>
    <col min="2579" max="2579" width="6.75" customWidth="1"/>
    <col min="2580" max="2580" width="2.375" customWidth="1"/>
    <col min="2581" max="2581" width="21.625" customWidth="1"/>
    <col min="2584" max="2584" width="8" customWidth="1"/>
    <col min="2817" max="2817" width="9.375" customWidth="1"/>
    <col min="2818" max="2818" width="6.75" customWidth="1"/>
    <col min="2819" max="2819" width="2" customWidth="1"/>
    <col min="2820" max="2821" width="0" hidden="1" customWidth="1"/>
    <col min="2822" max="2822" width="24.25" customWidth="1"/>
    <col min="2823" max="2823" width="6.75" customWidth="1"/>
    <col min="2824" max="2824" width="2.25" customWidth="1"/>
    <col min="2825" max="2825" width="8.25" customWidth="1"/>
    <col min="2826" max="2826" width="2.375" customWidth="1"/>
    <col min="2827" max="2831" width="21.625" customWidth="1"/>
    <col min="2832" max="2832" width="2.375" customWidth="1"/>
    <col min="2833" max="2834" width="0" hidden="1" customWidth="1"/>
    <col min="2835" max="2835" width="6.75" customWidth="1"/>
    <col min="2836" max="2836" width="2.375" customWidth="1"/>
    <col min="2837" max="2837" width="21.625" customWidth="1"/>
    <col min="2840" max="2840" width="8" customWidth="1"/>
    <col min="3073" max="3073" width="9.375" customWidth="1"/>
    <col min="3074" max="3074" width="6.75" customWidth="1"/>
    <col min="3075" max="3075" width="2" customWidth="1"/>
    <col min="3076" max="3077" width="0" hidden="1" customWidth="1"/>
    <col min="3078" max="3078" width="24.25" customWidth="1"/>
    <col min="3079" max="3079" width="6.75" customWidth="1"/>
    <col min="3080" max="3080" width="2.25" customWidth="1"/>
    <col min="3081" max="3081" width="8.25" customWidth="1"/>
    <col min="3082" max="3082" width="2.375" customWidth="1"/>
    <col min="3083" max="3087" width="21.625" customWidth="1"/>
    <col min="3088" max="3088" width="2.375" customWidth="1"/>
    <col min="3089" max="3090" width="0" hidden="1" customWidth="1"/>
    <col min="3091" max="3091" width="6.75" customWidth="1"/>
    <col min="3092" max="3092" width="2.375" customWidth="1"/>
    <col min="3093" max="3093" width="21.625" customWidth="1"/>
    <col min="3096" max="3096" width="8" customWidth="1"/>
    <col min="3329" max="3329" width="9.375" customWidth="1"/>
    <col min="3330" max="3330" width="6.75" customWidth="1"/>
    <col min="3331" max="3331" width="2" customWidth="1"/>
    <col min="3332" max="3333" width="0" hidden="1" customWidth="1"/>
    <col min="3334" max="3334" width="24.25" customWidth="1"/>
    <col min="3335" max="3335" width="6.75" customWidth="1"/>
    <col min="3336" max="3336" width="2.25" customWidth="1"/>
    <col min="3337" max="3337" width="8.25" customWidth="1"/>
    <col min="3338" max="3338" width="2.375" customWidth="1"/>
    <col min="3339" max="3343" width="21.625" customWidth="1"/>
    <col min="3344" max="3344" width="2.375" customWidth="1"/>
    <col min="3345" max="3346" width="0" hidden="1" customWidth="1"/>
    <col min="3347" max="3347" width="6.75" customWidth="1"/>
    <col min="3348" max="3348" width="2.375" customWidth="1"/>
    <col min="3349" max="3349" width="21.625" customWidth="1"/>
    <col min="3352" max="3352" width="8" customWidth="1"/>
    <col min="3585" max="3585" width="9.375" customWidth="1"/>
    <col min="3586" max="3586" width="6.75" customWidth="1"/>
    <col min="3587" max="3587" width="2" customWidth="1"/>
    <col min="3588" max="3589" width="0" hidden="1" customWidth="1"/>
    <col min="3590" max="3590" width="24.25" customWidth="1"/>
    <col min="3591" max="3591" width="6.75" customWidth="1"/>
    <col min="3592" max="3592" width="2.25" customWidth="1"/>
    <col min="3593" max="3593" width="8.25" customWidth="1"/>
    <col min="3594" max="3594" width="2.375" customWidth="1"/>
    <col min="3595" max="3599" width="21.625" customWidth="1"/>
    <col min="3600" max="3600" width="2.375" customWidth="1"/>
    <col min="3601" max="3602" width="0" hidden="1" customWidth="1"/>
    <col min="3603" max="3603" width="6.75" customWidth="1"/>
    <col min="3604" max="3604" width="2.375" customWidth="1"/>
    <col min="3605" max="3605" width="21.625" customWidth="1"/>
    <col min="3608" max="3608" width="8" customWidth="1"/>
    <col min="3841" max="3841" width="9.375" customWidth="1"/>
    <col min="3842" max="3842" width="6.75" customWidth="1"/>
    <col min="3843" max="3843" width="2" customWidth="1"/>
    <col min="3844" max="3845" width="0" hidden="1" customWidth="1"/>
    <col min="3846" max="3846" width="24.25" customWidth="1"/>
    <col min="3847" max="3847" width="6.75" customWidth="1"/>
    <col min="3848" max="3848" width="2.25" customWidth="1"/>
    <col min="3849" max="3849" width="8.25" customWidth="1"/>
    <col min="3850" max="3850" width="2.375" customWidth="1"/>
    <col min="3851" max="3855" width="21.625" customWidth="1"/>
    <col min="3856" max="3856" width="2.375" customWidth="1"/>
    <col min="3857" max="3858" width="0" hidden="1" customWidth="1"/>
    <col min="3859" max="3859" width="6.75" customWidth="1"/>
    <col min="3860" max="3860" width="2.375" customWidth="1"/>
    <col min="3861" max="3861" width="21.625" customWidth="1"/>
    <col min="3864" max="3864" width="8" customWidth="1"/>
    <col min="4097" max="4097" width="9.375" customWidth="1"/>
    <col min="4098" max="4098" width="6.75" customWidth="1"/>
    <col min="4099" max="4099" width="2" customWidth="1"/>
    <col min="4100" max="4101" width="0" hidden="1" customWidth="1"/>
    <col min="4102" max="4102" width="24.25" customWidth="1"/>
    <col min="4103" max="4103" width="6.75" customWidth="1"/>
    <col min="4104" max="4104" width="2.25" customWidth="1"/>
    <col min="4105" max="4105" width="8.25" customWidth="1"/>
    <col min="4106" max="4106" width="2.375" customWidth="1"/>
    <col min="4107" max="4111" width="21.625" customWidth="1"/>
    <col min="4112" max="4112" width="2.375" customWidth="1"/>
    <col min="4113" max="4114" width="0" hidden="1" customWidth="1"/>
    <col min="4115" max="4115" width="6.75" customWidth="1"/>
    <col min="4116" max="4116" width="2.375" customWidth="1"/>
    <col min="4117" max="4117" width="21.625" customWidth="1"/>
    <col min="4120" max="4120" width="8" customWidth="1"/>
    <col min="4353" max="4353" width="9.375" customWidth="1"/>
    <col min="4354" max="4354" width="6.75" customWidth="1"/>
    <col min="4355" max="4355" width="2" customWidth="1"/>
    <col min="4356" max="4357" width="0" hidden="1" customWidth="1"/>
    <col min="4358" max="4358" width="24.25" customWidth="1"/>
    <col min="4359" max="4359" width="6.75" customWidth="1"/>
    <col min="4360" max="4360" width="2.25" customWidth="1"/>
    <col min="4361" max="4361" width="8.25" customWidth="1"/>
    <col min="4362" max="4362" width="2.375" customWidth="1"/>
    <col min="4363" max="4367" width="21.625" customWidth="1"/>
    <col min="4368" max="4368" width="2.375" customWidth="1"/>
    <col min="4369" max="4370" width="0" hidden="1" customWidth="1"/>
    <col min="4371" max="4371" width="6.75" customWidth="1"/>
    <col min="4372" max="4372" width="2.375" customWidth="1"/>
    <col min="4373" max="4373" width="21.625" customWidth="1"/>
    <col min="4376" max="4376" width="8" customWidth="1"/>
    <col min="4609" max="4609" width="9.375" customWidth="1"/>
    <col min="4610" max="4610" width="6.75" customWidth="1"/>
    <col min="4611" max="4611" width="2" customWidth="1"/>
    <col min="4612" max="4613" width="0" hidden="1" customWidth="1"/>
    <col min="4614" max="4614" width="24.25" customWidth="1"/>
    <col min="4615" max="4615" width="6.75" customWidth="1"/>
    <col min="4616" max="4616" width="2.25" customWidth="1"/>
    <col min="4617" max="4617" width="8.25" customWidth="1"/>
    <col min="4618" max="4618" width="2.375" customWidth="1"/>
    <col min="4619" max="4623" width="21.625" customWidth="1"/>
    <col min="4624" max="4624" width="2.375" customWidth="1"/>
    <col min="4625" max="4626" width="0" hidden="1" customWidth="1"/>
    <col min="4627" max="4627" width="6.75" customWidth="1"/>
    <col min="4628" max="4628" width="2.375" customWidth="1"/>
    <col min="4629" max="4629" width="21.625" customWidth="1"/>
    <col min="4632" max="4632" width="8" customWidth="1"/>
    <col min="4865" max="4865" width="9.375" customWidth="1"/>
    <col min="4866" max="4866" width="6.75" customWidth="1"/>
    <col min="4867" max="4867" width="2" customWidth="1"/>
    <col min="4868" max="4869" width="0" hidden="1" customWidth="1"/>
    <col min="4870" max="4870" width="24.25" customWidth="1"/>
    <col min="4871" max="4871" width="6.75" customWidth="1"/>
    <col min="4872" max="4872" width="2.25" customWidth="1"/>
    <col min="4873" max="4873" width="8.25" customWidth="1"/>
    <col min="4874" max="4874" width="2.375" customWidth="1"/>
    <col min="4875" max="4879" width="21.625" customWidth="1"/>
    <col min="4880" max="4880" width="2.375" customWidth="1"/>
    <col min="4881" max="4882" width="0" hidden="1" customWidth="1"/>
    <col min="4883" max="4883" width="6.75" customWidth="1"/>
    <col min="4884" max="4884" width="2.375" customWidth="1"/>
    <col min="4885" max="4885" width="21.625" customWidth="1"/>
    <col min="4888" max="4888" width="8" customWidth="1"/>
    <col min="5121" max="5121" width="9.375" customWidth="1"/>
    <col min="5122" max="5122" width="6.75" customWidth="1"/>
    <col min="5123" max="5123" width="2" customWidth="1"/>
    <col min="5124" max="5125" width="0" hidden="1" customWidth="1"/>
    <col min="5126" max="5126" width="24.25" customWidth="1"/>
    <col min="5127" max="5127" width="6.75" customWidth="1"/>
    <col min="5128" max="5128" width="2.25" customWidth="1"/>
    <col min="5129" max="5129" width="8.25" customWidth="1"/>
    <col min="5130" max="5130" width="2.375" customWidth="1"/>
    <col min="5131" max="5135" width="21.625" customWidth="1"/>
    <col min="5136" max="5136" width="2.375" customWidth="1"/>
    <col min="5137" max="5138" width="0" hidden="1" customWidth="1"/>
    <col min="5139" max="5139" width="6.75" customWidth="1"/>
    <col min="5140" max="5140" width="2.375" customWidth="1"/>
    <col min="5141" max="5141" width="21.625" customWidth="1"/>
    <col min="5144" max="5144" width="8" customWidth="1"/>
    <col min="5377" max="5377" width="9.375" customWidth="1"/>
    <col min="5378" max="5378" width="6.75" customWidth="1"/>
    <col min="5379" max="5379" width="2" customWidth="1"/>
    <col min="5380" max="5381" width="0" hidden="1" customWidth="1"/>
    <col min="5382" max="5382" width="24.25" customWidth="1"/>
    <col min="5383" max="5383" width="6.75" customWidth="1"/>
    <col min="5384" max="5384" width="2.25" customWidth="1"/>
    <col min="5385" max="5385" width="8.25" customWidth="1"/>
    <col min="5386" max="5386" width="2.375" customWidth="1"/>
    <col min="5387" max="5391" width="21.625" customWidth="1"/>
    <col min="5392" max="5392" width="2.375" customWidth="1"/>
    <col min="5393" max="5394" width="0" hidden="1" customWidth="1"/>
    <col min="5395" max="5395" width="6.75" customWidth="1"/>
    <col min="5396" max="5396" width="2.375" customWidth="1"/>
    <col min="5397" max="5397" width="21.625" customWidth="1"/>
    <col min="5400" max="5400" width="8" customWidth="1"/>
    <col min="5633" max="5633" width="9.375" customWidth="1"/>
    <col min="5634" max="5634" width="6.75" customWidth="1"/>
    <col min="5635" max="5635" width="2" customWidth="1"/>
    <col min="5636" max="5637" width="0" hidden="1" customWidth="1"/>
    <col min="5638" max="5638" width="24.25" customWidth="1"/>
    <col min="5639" max="5639" width="6.75" customWidth="1"/>
    <col min="5640" max="5640" width="2.25" customWidth="1"/>
    <col min="5641" max="5641" width="8.25" customWidth="1"/>
    <col min="5642" max="5642" width="2.375" customWidth="1"/>
    <col min="5643" max="5647" width="21.625" customWidth="1"/>
    <col min="5648" max="5648" width="2.375" customWidth="1"/>
    <col min="5649" max="5650" width="0" hidden="1" customWidth="1"/>
    <col min="5651" max="5651" width="6.75" customWidth="1"/>
    <col min="5652" max="5652" width="2.375" customWidth="1"/>
    <col min="5653" max="5653" width="21.625" customWidth="1"/>
    <col min="5656" max="5656" width="8" customWidth="1"/>
    <col min="5889" max="5889" width="9.375" customWidth="1"/>
    <col min="5890" max="5890" width="6.75" customWidth="1"/>
    <col min="5891" max="5891" width="2" customWidth="1"/>
    <col min="5892" max="5893" width="0" hidden="1" customWidth="1"/>
    <col min="5894" max="5894" width="24.25" customWidth="1"/>
    <col min="5895" max="5895" width="6.75" customWidth="1"/>
    <col min="5896" max="5896" width="2.25" customWidth="1"/>
    <col min="5897" max="5897" width="8.25" customWidth="1"/>
    <col min="5898" max="5898" width="2.375" customWidth="1"/>
    <col min="5899" max="5903" width="21.625" customWidth="1"/>
    <col min="5904" max="5904" width="2.375" customWidth="1"/>
    <col min="5905" max="5906" width="0" hidden="1" customWidth="1"/>
    <col min="5907" max="5907" width="6.75" customWidth="1"/>
    <col min="5908" max="5908" width="2.375" customWidth="1"/>
    <col min="5909" max="5909" width="21.625" customWidth="1"/>
    <col min="5912" max="5912" width="8" customWidth="1"/>
    <col min="6145" max="6145" width="9.375" customWidth="1"/>
    <col min="6146" max="6146" width="6.75" customWidth="1"/>
    <col min="6147" max="6147" width="2" customWidth="1"/>
    <col min="6148" max="6149" width="0" hidden="1" customWidth="1"/>
    <col min="6150" max="6150" width="24.25" customWidth="1"/>
    <col min="6151" max="6151" width="6.75" customWidth="1"/>
    <col min="6152" max="6152" width="2.25" customWidth="1"/>
    <col min="6153" max="6153" width="8.25" customWidth="1"/>
    <col min="6154" max="6154" width="2.375" customWidth="1"/>
    <col min="6155" max="6159" width="21.625" customWidth="1"/>
    <col min="6160" max="6160" width="2.375" customWidth="1"/>
    <col min="6161" max="6162" width="0" hidden="1" customWidth="1"/>
    <col min="6163" max="6163" width="6.75" customWidth="1"/>
    <col min="6164" max="6164" width="2.375" customWidth="1"/>
    <col min="6165" max="6165" width="21.625" customWidth="1"/>
    <col min="6168" max="6168" width="8" customWidth="1"/>
    <col min="6401" max="6401" width="9.375" customWidth="1"/>
    <col min="6402" max="6402" width="6.75" customWidth="1"/>
    <col min="6403" max="6403" width="2" customWidth="1"/>
    <col min="6404" max="6405" width="0" hidden="1" customWidth="1"/>
    <col min="6406" max="6406" width="24.25" customWidth="1"/>
    <col min="6407" max="6407" width="6.75" customWidth="1"/>
    <col min="6408" max="6408" width="2.25" customWidth="1"/>
    <col min="6409" max="6409" width="8.25" customWidth="1"/>
    <col min="6410" max="6410" width="2.375" customWidth="1"/>
    <col min="6411" max="6415" width="21.625" customWidth="1"/>
    <col min="6416" max="6416" width="2.375" customWidth="1"/>
    <col min="6417" max="6418" width="0" hidden="1" customWidth="1"/>
    <col min="6419" max="6419" width="6.75" customWidth="1"/>
    <col min="6420" max="6420" width="2.375" customWidth="1"/>
    <col min="6421" max="6421" width="21.625" customWidth="1"/>
    <col min="6424" max="6424" width="8" customWidth="1"/>
    <col min="6657" max="6657" width="9.375" customWidth="1"/>
    <col min="6658" max="6658" width="6.75" customWidth="1"/>
    <col min="6659" max="6659" width="2" customWidth="1"/>
    <col min="6660" max="6661" width="0" hidden="1" customWidth="1"/>
    <col min="6662" max="6662" width="24.25" customWidth="1"/>
    <col min="6663" max="6663" width="6.75" customWidth="1"/>
    <col min="6664" max="6664" width="2.25" customWidth="1"/>
    <col min="6665" max="6665" width="8.25" customWidth="1"/>
    <col min="6666" max="6666" width="2.375" customWidth="1"/>
    <col min="6667" max="6671" width="21.625" customWidth="1"/>
    <col min="6672" max="6672" width="2.375" customWidth="1"/>
    <col min="6673" max="6674" width="0" hidden="1" customWidth="1"/>
    <col min="6675" max="6675" width="6.75" customWidth="1"/>
    <col min="6676" max="6676" width="2.375" customWidth="1"/>
    <col min="6677" max="6677" width="21.625" customWidth="1"/>
    <col min="6680" max="6680" width="8" customWidth="1"/>
    <col min="6913" max="6913" width="9.375" customWidth="1"/>
    <col min="6914" max="6914" width="6.75" customWidth="1"/>
    <col min="6915" max="6915" width="2" customWidth="1"/>
    <col min="6916" max="6917" width="0" hidden="1" customWidth="1"/>
    <col min="6918" max="6918" width="24.25" customWidth="1"/>
    <col min="6919" max="6919" width="6.75" customWidth="1"/>
    <col min="6920" max="6920" width="2.25" customWidth="1"/>
    <col min="6921" max="6921" width="8.25" customWidth="1"/>
    <col min="6922" max="6922" width="2.375" customWidth="1"/>
    <col min="6923" max="6927" width="21.625" customWidth="1"/>
    <col min="6928" max="6928" width="2.375" customWidth="1"/>
    <col min="6929" max="6930" width="0" hidden="1" customWidth="1"/>
    <col min="6931" max="6931" width="6.75" customWidth="1"/>
    <col min="6932" max="6932" width="2.375" customWidth="1"/>
    <col min="6933" max="6933" width="21.625" customWidth="1"/>
    <col min="6936" max="6936" width="8" customWidth="1"/>
    <col min="7169" max="7169" width="9.375" customWidth="1"/>
    <col min="7170" max="7170" width="6.75" customWidth="1"/>
    <col min="7171" max="7171" width="2" customWidth="1"/>
    <col min="7172" max="7173" width="0" hidden="1" customWidth="1"/>
    <col min="7174" max="7174" width="24.25" customWidth="1"/>
    <col min="7175" max="7175" width="6.75" customWidth="1"/>
    <col min="7176" max="7176" width="2.25" customWidth="1"/>
    <col min="7177" max="7177" width="8.25" customWidth="1"/>
    <col min="7178" max="7178" width="2.375" customWidth="1"/>
    <col min="7179" max="7183" width="21.625" customWidth="1"/>
    <col min="7184" max="7184" width="2.375" customWidth="1"/>
    <col min="7185" max="7186" width="0" hidden="1" customWidth="1"/>
    <col min="7187" max="7187" width="6.75" customWidth="1"/>
    <col min="7188" max="7188" width="2.375" customWidth="1"/>
    <col min="7189" max="7189" width="21.625" customWidth="1"/>
    <col min="7192" max="7192" width="8" customWidth="1"/>
    <col min="7425" max="7425" width="9.375" customWidth="1"/>
    <col min="7426" max="7426" width="6.75" customWidth="1"/>
    <col min="7427" max="7427" width="2" customWidth="1"/>
    <col min="7428" max="7429" width="0" hidden="1" customWidth="1"/>
    <col min="7430" max="7430" width="24.25" customWidth="1"/>
    <col min="7431" max="7431" width="6.75" customWidth="1"/>
    <col min="7432" max="7432" width="2.25" customWidth="1"/>
    <col min="7433" max="7433" width="8.25" customWidth="1"/>
    <col min="7434" max="7434" width="2.375" customWidth="1"/>
    <col min="7435" max="7439" width="21.625" customWidth="1"/>
    <col min="7440" max="7440" width="2.375" customWidth="1"/>
    <col min="7441" max="7442" width="0" hidden="1" customWidth="1"/>
    <col min="7443" max="7443" width="6.75" customWidth="1"/>
    <col min="7444" max="7444" width="2.375" customWidth="1"/>
    <col min="7445" max="7445" width="21.625" customWidth="1"/>
    <col min="7448" max="7448" width="8" customWidth="1"/>
    <col min="7681" max="7681" width="9.375" customWidth="1"/>
    <col min="7682" max="7682" width="6.75" customWidth="1"/>
    <col min="7683" max="7683" width="2" customWidth="1"/>
    <col min="7684" max="7685" width="0" hidden="1" customWidth="1"/>
    <col min="7686" max="7686" width="24.25" customWidth="1"/>
    <col min="7687" max="7687" width="6.75" customWidth="1"/>
    <col min="7688" max="7688" width="2.25" customWidth="1"/>
    <col min="7689" max="7689" width="8.25" customWidth="1"/>
    <col min="7690" max="7690" width="2.375" customWidth="1"/>
    <col min="7691" max="7695" width="21.625" customWidth="1"/>
    <col min="7696" max="7696" width="2.375" customWidth="1"/>
    <col min="7697" max="7698" width="0" hidden="1" customWidth="1"/>
    <col min="7699" max="7699" width="6.75" customWidth="1"/>
    <col min="7700" max="7700" width="2.375" customWidth="1"/>
    <col min="7701" max="7701" width="21.625" customWidth="1"/>
    <col min="7704" max="7704" width="8" customWidth="1"/>
    <col min="7937" max="7937" width="9.375" customWidth="1"/>
    <col min="7938" max="7938" width="6.75" customWidth="1"/>
    <col min="7939" max="7939" width="2" customWidth="1"/>
    <col min="7940" max="7941" width="0" hidden="1" customWidth="1"/>
    <col min="7942" max="7942" width="24.25" customWidth="1"/>
    <col min="7943" max="7943" width="6.75" customWidth="1"/>
    <col min="7944" max="7944" width="2.25" customWidth="1"/>
    <col min="7945" max="7945" width="8.25" customWidth="1"/>
    <col min="7946" max="7946" width="2.375" customWidth="1"/>
    <col min="7947" max="7951" width="21.625" customWidth="1"/>
    <col min="7952" max="7952" width="2.375" customWidth="1"/>
    <col min="7953" max="7954" width="0" hidden="1" customWidth="1"/>
    <col min="7955" max="7955" width="6.75" customWidth="1"/>
    <col min="7956" max="7956" width="2.375" customWidth="1"/>
    <col min="7957" max="7957" width="21.625" customWidth="1"/>
    <col min="7960" max="7960" width="8" customWidth="1"/>
    <col min="8193" max="8193" width="9.375" customWidth="1"/>
    <col min="8194" max="8194" width="6.75" customWidth="1"/>
    <col min="8195" max="8195" width="2" customWidth="1"/>
    <col min="8196" max="8197" width="0" hidden="1" customWidth="1"/>
    <col min="8198" max="8198" width="24.25" customWidth="1"/>
    <col min="8199" max="8199" width="6.75" customWidth="1"/>
    <col min="8200" max="8200" width="2.25" customWidth="1"/>
    <col min="8201" max="8201" width="8.25" customWidth="1"/>
    <col min="8202" max="8202" width="2.375" customWidth="1"/>
    <col min="8203" max="8207" width="21.625" customWidth="1"/>
    <col min="8208" max="8208" width="2.375" customWidth="1"/>
    <col min="8209" max="8210" width="0" hidden="1" customWidth="1"/>
    <col min="8211" max="8211" width="6.75" customWidth="1"/>
    <col min="8212" max="8212" width="2.375" customWidth="1"/>
    <col min="8213" max="8213" width="21.625" customWidth="1"/>
    <col min="8216" max="8216" width="8" customWidth="1"/>
    <col min="8449" max="8449" width="9.375" customWidth="1"/>
    <col min="8450" max="8450" width="6.75" customWidth="1"/>
    <col min="8451" max="8451" width="2" customWidth="1"/>
    <col min="8452" max="8453" width="0" hidden="1" customWidth="1"/>
    <col min="8454" max="8454" width="24.25" customWidth="1"/>
    <col min="8455" max="8455" width="6.75" customWidth="1"/>
    <col min="8456" max="8456" width="2.25" customWidth="1"/>
    <col min="8457" max="8457" width="8.25" customWidth="1"/>
    <col min="8458" max="8458" width="2.375" customWidth="1"/>
    <col min="8459" max="8463" width="21.625" customWidth="1"/>
    <col min="8464" max="8464" width="2.375" customWidth="1"/>
    <col min="8465" max="8466" width="0" hidden="1" customWidth="1"/>
    <col min="8467" max="8467" width="6.75" customWidth="1"/>
    <col min="8468" max="8468" width="2.375" customWidth="1"/>
    <col min="8469" max="8469" width="21.625" customWidth="1"/>
    <col min="8472" max="8472" width="8" customWidth="1"/>
    <col min="8705" max="8705" width="9.375" customWidth="1"/>
    <col min="8706" max="8706" width="6.75" customWidth="1"/>
    <col min="8707" max="8707" width="2" customWidth="1"/>
    <col min="8708" max="8709" width="0" hidden="1" customWidth="1"/>
    <col min="8710" max="8710" width="24.25" customWidth="1"/>
    <col min="8711" max="8711" width="6.75" customWidth="1"/>
    <col min="8712" max="8712" width="2.25" customWidth="1"/>
    <col min="8713" max="8713" width="8.25" customWidth="1"/>
    <col min="8714" max="8714" width="2.375" customWidth="1"/>
    <col min="8715" max="8719" width="21.625" customWidth="1"/>
    <col min="8720" max="8720" width="2.375" customWidth="1"/>
    <col min="8721" max="8722" width="0" hidden="1" customWidth="1"/>
    <col min="8723" max="8723" width="6.75" customWidth="1"/>
    <col min="8724" max="8724" width="2.375" customWidth="1"/>
    <col min="8725" max="8725" width="21.625" customWidth="1"/>
    <col min="8728" max="8728" width="8" customWidth="1"/>
    <col min="8961" max="8961" width="9.375" customWidth="1"/>
    <col min="8962" max="8962" width="6.75" customWidth="1"/>
    <col min="8963" max="8963" width="2" customWidth="1"/>
    <col min="8964" max="8965" width="0" hidden="1" customWidth="1"/>
    <col min="8966" max="8966" width="24.25" customWidth="1"/>
    <col min="8967" max="8967" width="6.75" customWidth="1"/>
    <col min="8968" max="8968" width="2.25" customWidth="1"/>
    <col min="8969" max="8969" width="8.25" customWidth="1"/>
    <col min="8970" max="8970" width="2.375" customWidth="1"/>
    <col min="8971" max="8975" width="21.625" customWidth="1"/>
    <col min="8976" max="8976" width="2.375" customWidth="1"/>
    <col min="8977" max="8978" width="0" hidden="1" customWidth="1"/>
    <col min="8979" max="8979" width="6.75" customWidth="1"/>
    <col min="8980" max="8980" width="2.375" customWidth="1"/>
    <col min="8981" max="8981" width="21.625" customWidth="1"/>
    <col min="8984" max="8984" width="8" customWidth="1"/>
    <col min="9217" max="9217" width="9.375" customWidth="1"/>
    <col min="9218" max="9218" width="6.75" customWidth="1"/>
    <col min="9219" max="9219" width="2" customWidth="1"/>
    <col min="9220" max="9221" width="0" hidden="1" customWidth="1"/>
    <col min="9222" max="9222" width="24.25" customWidth="1"/>
    <col min="9223" max="9223" width="6.75" customWidth="1"/>
    <col min="9224" max="9224" width="2.25" customWidth="1"/>
    <col min="9225" max="9225" width="8.25" customWidth="1"/>
    <col min="9226" max="9226" width="2.375" customWidth="1"/>
    <col min="9227" max="9231" width="21.625" customWidth="1"/>
    <col min="9232" max="9232" width="2.375" customWidth="1"/>
    <col min="9233" max="9234" width="0" hidden="1" customWidth="1"/>
    <col min="9235" max="9235" width="6.75" customWidth="1"/>
    <col min="9236" max="9236" width="2.375" customWidth="1"/>
    <col min="9237" max="9237" width="21.625" customWidth="1"/>
    <col min="9240" max="9240" width="8" customWidth="1"/>
    <col min="9473" max="9473" width="9.375" customWidth="1"/>
    <col min="9474" max="9474" width="6.75" customWidth="1"/>
    <col min="9475" max="9475" width="2" customWidth="1"/>
    <col min="9476" max="9477" width="0" hidden="1" customWidth="1"/>
    <col min="9478" max="9478" width="24.25" customWidth="1"/>
    <col min="9479" max="9479" width="6.75" customWidth="1"/>
    <col min="9480" max="9480" width="2.25" customWidth="1"/>
    <col min="9481" max="9481" width="8.25" customWidth="1"/>
    <col min="9482" max="9482" width="2.375" customWidth="1"/>
    <col min="9483" max="9487" width="21.625" customWidth="1"/>
    <col min="9488" max="9488" width="2.375" customWidth="1"/>
    <col min="9489" max="9490" width="0" hidden="1" customWidth="1"/>
    <col min="9491" max="9491" width="6.75" customWidth="1"/>
    <col min="9492" max="9492" width="2.375" customWidth="1"/>
    <col min="9493" max="9493" width="21.625" customWidth="1"/>
    <col min="9496" max="9496" width="8" customWidth="1"/>
    <col min="9729" max="9729" width="9.375" customWidth="1"/>
    <col min="9730" max="9730" width="6.75" customWidth="1"/>
    <col min="9731" max="9731" width="2" customWidth="1"/>
    <col min="9732" max="9733" width="0" hidden="1" customWidth="1"/>
    <col min="9734" max="9734" width="24.25" customWidth="1"/>
    <col min="9735" max="9735" width="6.75" customWidth="1"/>
    <col min="9736" max="9736" width="2.25" customWidth="1"/>
    <col min="9737" max="9737" width="8.25" customWidth="1"/>
    <col min="9738" max="9738" width="2.375" customWidth="1"/>
    <col min="9739" max="9743" width="21.625" customWidth="1"/>
    <col min="9744" max="9744" width="2.375" customWidth="1"/>
    <col min="9745" max="9746" width="0" hidden="1" customWidth="1"/>
    <col min="9747" max="9747" width="6.75" customWidth="1"/>
    <col min="9748" max="9748" width="2.375" customWidth="1"/>
    <col min="9749" max="9749" width="21.625" customWidth="1"/>
    <col min="9752" max="9752" width="8" customWidth="1"/>
    <col min="9985" max="9985" width="9.375" customWidth="1"/>
    <col min="9986" max="9986" width="6.75" customWidth="1"/>
    <col min="9987" max="9987" width="2" customWidth="1"/>
    <col min="9988" max="9989" width="0" hidden="1" customWidth="1"/>
    <col min="9990" max="9990" width="24.25" customWidth="1"/>
    <col min="9991" max="9991" width="6.75" customWidth="1"/>
    <col min="9992" max="9992" width="2.25" customWidth="1"/>
    <col min="9993" max="9993" width="8.25" customWidth="1"/>
    <col min="9994" max="9994" width="2.375" customWidth="1"/>
    <col min="9995" max="9999" width="21.625" customWidth="1"/>
    <col min="10000" max="10000" width="2.375" customWidth="1"/>
    <col min="10001" max="10002" width="0" hidden="1" customWidth="1"/>
    <col min="10003" max="10003" width="6.75" customWidth="1"/>
    <col min="10004" max="10004" width="2.375" customWidth="1"/>
    <col min="10005" max="10005" width="21.625" customWidth="1"/>
    <col min="10008" max="10008" width="8" customWidth="1"/>
    <col min="10241" max="10241" width="9.375" customWidth="1"/>
    <col min="10242" max="10242" width="6.75" customWidth="1"/>
    <col min="10243" max="10243" width="2" customWidth="1"/>
    <col min="10244" max="10245" width="0" hidden="1" customWidth="1"/>
    <col min="10246" max="10246" width="24.25" customWidth="1"/>
    <col min="10247" max="10247" width="6.75" customWidth="1"/>
    <col min="10248" max="10248" width="2.25" customWidth="1"/>
    <col min="10249" max="10249" width="8.25" customWidth="1"/>
    <col min="10250" max="10250" width="2.375" customWidth="1"/>
    <col min="10251" max="10255" width="21.625" customWidth="1"/>
    <col min="10256" max="10256" width="2.375" customWidth="1"/>
    <col min="10257" max="10258" width="0" hidden="1" customWidth="1"/>
    <col min="10259" max="10259" width="6.75" customWidth="1"/>
    <col min="10260" max="10260" width="2.375" customWidth="1"/>
    <col min="10261" max="10261" width="21.625" customWidth="1"/>
    <col min="10264" max="10264" width="8" customWidth="1"/>
    <col min="10497" max="10497" width="9.375" customWidth="1"/>
    <col min="10498" max="10498" width="6.75" customWidth="1"/>
    <col min="10499" max="10499" width="2" customWidth="1"/>
    <col min="10500" max="10501" width="0" hidden="1" customWidth="1"/>
    <col min="10502" max="10502" width="24.25" customWidth="1"/>
    <col min="10503" max="10503" width="6.75" customWidth="1"/>
    <col min="10504" max="10504" width="2.25" customWidth="1"/>
    <col min="10505" max="10505" width="8.25" customWidth="1"/>
    <col min="10506" max="10506" width="2.375" customWidth="1"/>
    <col min="10507" max="10511" width="21.625" customWidth="1"/>
    <col min="10512" max="10512" width="2.375" customWidth="1"/>
    <col min="10513" max="10514" width="0" hidden="1" customWidth="1"/>
    <col min="10515" max="10515" width="6.75" customWidth="1"/>
    <col min="10516" max="10516" width="2.375" customWidth="1"/>
    <col min="10517" max="10517" width="21.625" customWidth="1"/>
    <col min="10520" max="10520" width="8" customWidth="1"/>
    <col min="10753" max="10753" width="9.375" customWidth="1"/>
    <col min="10754" max="10754" width="6.75" customWidth="1"/>
    <col min="10755" max="10755" width="2" customWidth="1"/>
    <col min="10756" max="10757" width="0" hidden="1" customWidth="1"/>
    <col min="10758" max="10758" width="24.25" customWidth="1"/>
    <col min="10759" max="10759" width="6.75" customWidth="1"/>
    <col min="10760" max="10760" width="2.25" customWidth="1"/>
    <col min="10761" max="10761" width="8.25" customWidth="1"/>
    <col min="10762" max="10762" width="2.375" customWidth="1"/>
    <col min="10763" max="10767" width="21.625" customWidth="1"/>
    <col min="10768" max="10768" width="2.375" customWidth="1"/>
    <col min="10769" max="10770" width="0" hidden="1" customWidth="1"/>
    <col min="10771" max="10771" width="6.75" customWidth="1"/>
    <col min="10772" max="10772" width="2.375" customWidth="1"/>
    <col min="10773" max="10773" width="21.625" customWidth="1"/>
    <col min="10776" max="10776" width="8" customWidth="1"/>
    <col min="11009" max="11009" width="9.375" customWidth="1"/>
    <col min="11010" max="11010" width="6.75" customWidth="1"/>
    <col min="11011" max="11011" width="2" customWidth="1"/>
    <col min="11012" max="11013" width="0" hidden="1" customWidth="1"/>
    <col min="11014" max="11014" width="24.25" customWidth="1"/>
    <col min="11015" max="11015" width="6.75" customWidth="1"/>
    <col min="11016" max="11016" width="2.25" customWidth="1"/>
    <col min="11017" max="11017" width="8.25" customWidth="1"/>
    <col min="11018" max="11018" width="2.375" customWidth="1"/>
    <col min="11019" max="11023" width="21.625" customWidth="1"/>
    <col min="11024" max="11024" width="2.375" customWidth="1"/>
    <col min="11025" max="11026" width="0" hidden="1" customWidth="1"/>
    <col min="11027" max="11027" width="6.75" customWidth="1"/>
    <col min="11028" max="11028" width="2.375" customWidth="1"/>
    <col min="11029" max="11029" width="21.625" customWidth="1"/>
    <col min="11032" max="11032" width="8" customWidth="1"/>
    <col min="11265" max="11265" width="9.375" customWidth="1"/>
    <col min="11266" max="11266" width="6.75" customWidth="1"/>
    <col min="11267" max="11267" width="2" customWidth="1"/>
    <col min="11268" max="11269" width="0" hidden="1" customWidth="1"/>
    <col min="11270" max="11270" width="24.25" customWidth="1"/>
    <col min="11271" max="11271" width="6.75" customWidth="1"/>
    <col min="11272" max="11272" width="2.25" customWidth="1"/>
    <col min="11273" max="11273" width="8.25" customWidth="1"/>
    <col min="11274" max="11274" width="2.375" customWidth="1"/>
    <col min="11275" max="11279" width="21.625" customWidth="1"/>
    <col min="11280" max="11280" width="2.375" customWidth="1"/>
    <col min="11281" max="11282" width="0" hidden="1" customWidth="1"/>
    <col min="11283" max="11283" width="6.75" customWidth="1"/>
    <col min="11284" max="11284" width="2.375" customWidth="1"/>
    <col min="11285" max="11285" width="21.625" customWidth="1"/>
    <col min="11288" max="11288" width="8" customWidth="1"/>
    <col min="11521" max="11521" width="9.375" customWidth="1"/>
    <col min="11522" max="11522" width="6.75" customWidth="1"/>
    <col min="11523" max="11523" width="2" customWidth="1"/>
    <col min="11524" max="11525" width="0" hidden="1" customWidth="1"/>
    <col min="11526" max="11526" width="24.25" customWidth="1"/>
    <col min="11527" max="11527" width="6.75" customWidth="1"/>
    <col min="11528" max="11528" width="2.25" customWidth="1"/>
    <col min="11529" max="11529" width="8.25" customWidth="1"/>
    <col min="11530" max="11530" width="2.375" customWidth="1"/>
    <col min="11531" max="11535" width="21.625" customWidth="1"/>
    <col min="11536" max="11536" width="2.375" customWidth="1"/>
    <col min="11537" max="11538" width="0" hidden="1" customWidth="1"/>
    <col min="11539" max="11539" width="6.75" customWidth="1"/>
    <col min="11540" max="11540" width="2.375" customWidth="1"/>
    <col min="11541" max="11541" width="21.625" customWidth="1"/>
    <col min="11544" max="11544" width="8" customWidth="1"/>
    <col min="11777" max="11777" width="9.375" customWidth="1"/>
    <col min="11778" max="11778" width="6.75" customWidth="1"/>
    <col min="11779" max="11779" width="2" customWidth="1"/>
    <col min="11780" max="11781" width="0" hidden="1" customWidth="1"/>
    <col min="11782" max="11782" width="24.25" customWidth="1"/>
    <col min="11783" max="11783" width="6.75" customWidth="1"/>
    <col min="11784" max="11784" width="2.25" customWidth="1"/>
    <col min="11785" max="11785" width="8.25" customWidth="1"/>
    <col min="11786" max="11786" width="2.375" customWidth="1"/>
    <col min="11787" max="11791" width="21.625" customWidth="1"/>
    <col min="11792" max="11792" width="2.375" customWidth="1"/>
    <col min="11793" max="11794" width="0" hidden="1" customWidth="1"/>
    <col min="11795" max="11795" width="6.75" customWidth="1"/>
    <col min="11796" max="11796" width="2.375" customWidth="1"/>
    <col min="11797" max="11797" width="21.625" customWidth="1"/>
    <col min="11800" max="11800" width="8" customWidth="1"/>
    <col min="12033" max="12033" width="9.375" customWidth="1"/>
    <col min="12034" max="12034" width="6.75" customWidth="1"/>
    <col min="12035" max="12035" width="2" customWidth="1"/>
    <col min="12036" max="12037" width="0" hidden="1" customWidth="1"/>
    <col min="12038" max="12038" width="24.25" customWidth="1"/>
    <col min="12039" max="12039" width="6.75" customWidth="1"/>
    <col min="12040" max="12040" width="2.25" customWidth="1"/>
    <col min="12041" max="12041" width="8.25" customWidth="1"/>
    <col min="12042" max="12042" width="2.375" customWidth="1"/>
    <col min="12043" max="12047" width="21.625" customWidth="1"/>
    <col min="12048" max="12048" width="2.375" customWidth="1"/>
    <col min="12049" max="12050" width="0" hidden="1" customWidth="1"/>
    <col min="12051" max="12051" width="6.75" customWidth="1"/>
    <col min="12052" max="12052" width="2.375" customWidth="1"/>
    <col min="12053" max="12053" width="21.625" customWidth="1"/>
    <col min="12056" max="12056" width="8" customWidth="1"/>
    <col min="12289" max="12289" width="9.375" customWidth="1"/>
    <col min="12290" max="12290" width="6.75" customWidth="1"/>
    <col min="12291" max="12291" width="2" customWidth="1"/>
    <col min="12292" max="12293" width="0" hidden="1" customWidth="1"/>
    <col min="12294" max="12294" width="24.25" customWidth="1"/>
    <col min="12295" max="12295" width="6.75" customWidth="1"/>
    <col min="12296" max="12296" width="2.25" customWidth="1"/>
    <col min="12297" max="12297" width="8.25" customWidth="1"/>
    <col min="12298" max="12298" width="2.375" customWidth="1"/>
    <col min="12299" max="12303" width="21.625" customWidth="1"/>
    <col min="12304" max="12304" width="2.375" customWidth="1"/>
    <col min="12305" max="12306" width="0" hidden="1" customWidth="1"/>
    <col min="12307" max="12307" width="6.75" customWidth="1"/>
    <col min="12308" max="12308" width="2.375" customWidth="1"/>
    <col min="12309" max="12309" width="21.625" customWidth="1"/>
    <col min="12312" max="12312" width="8" customWidth="1"/>
    <col min="12545" max="12545" width="9.375" customWidth="1"/>
    <col min="12546" max="12546" width="6.75" customWidth="1"/>
    <col min="12547" max="12547" width="2" customWidth="1"/>
    <col min="12548" max="12549" width="0" hidden="1" customWidth="1"/>
    <col min="12550" max="12550" width="24.25" customWidth="1"/>
    <col min="12551" max="12551" width="6.75" customWidth="1"/>
    <col min="12552" max="12552" width="2.25" customWidth="1"/>
    <col min="12553" max="12553" width="8.25" customWidth="1"/>
    <col min="12554" max="12554" width="2.375" customWidth="1"/>
    <col min="12555" max="12559" width="21.625" customWidth="1"/>
    <col min="12560" max="12560" width="2.375" customWidth="1"/>
    <col min="12561" max="12562" width="0" hidden="1" customWidth="1"/>
    <col min="12563" max="12563" width="6.75" customWidth="1"/>
    <col min="12564" max="12564" width="2.375" customWidth="1"/>
    <col min="12565" max="12565" width="21.625" customWidth="1"/>
    <col min="12568" max="12568" width="8" customWidth="1"/>
    <col min="12801" max="12801" width="9.375" customWidth="1"/>
    <col min="12802" max="12802" width="6.75" customWidth="1"/>
    <col min="12803" max="12803" width="2" customWidth="1"/>
    <col min="12804" max="12805" width="0" hidden="1" customWidth="1"/>
    <col min="12806" max="12806" width="24.25" customWidth="1"/>
    <col min="12807" max="12807" width="6.75" customWidth="1"/>
    <col min="12808" max="12808" width="2.25" customWidth="1"/>
    <col min="12809" max="12809" width="8.25" customWidth="1"/>
    <col min="12810" max="12810" width="2.375" customWidth="1"/>
    <col min="12811" max="12815" width="21.625" customWidth="1"/>
    <col min="12816" max="12816" width="2.375" customWidth="1"/>
    <col min="12817" max="12818" width="0" hidden="1" customWidth="1"/>
    <col min="12819" max="12819" width="6.75" customWidth="1"/>
    <col min="12820" max="12820" width="2.375" customWidth="1"/>
    <col min="12821" max="12821" width="21.625" customWidth="1"/>
    <col min="12824" max="12824" width="8" customWidth="1"/>
    <col min="13057" max="13057" width="9.375" customWidth="1"/>
    <col min="13058" max="13058" width="6.75" customWidth="1"/>
    <col min="13059" max="13059" width="2" customWidth="1"/>
    <col min="13060" max="13061" width="0" hidden="1" customWidth="1"/>
    <col min="13062" max="13062" width="24.25" customWidth="1"/>
    <col min="13063" max="13063" width="6.75" customWidth="1"/>
    <col min="13064" max="13064" width="2.25" customWidth="1"/>
    <col min="13065" max="13065" width="8.25" customWidth="1"/>
    <col min="13066" max="13066" width="2.375" customWidth="1"/>
    <col min="13067" max="13071" width="21.625" customWidth="1"/>
    <col min="13072" max="13072" width="2.375" customWidth="1"/>
    <col min="13073" max="13074" width="0" hidden="1" customWidth="1"/>
    <col min="13075" max="13075" width="6.75" customWidth="1"/>
    <col min="13076" max="13076" width="2.375" customWidth="1"/>
    <col min="13077" max="13077" width="21.625" customWidth="1"/>
    <col min="13080" max="13080" width="8" customWidth="1"/>
    <col min="13313" max="13313" width="9.375" customWidth="1"/>
    <col min="13314" max="13314" width="6.75" customWidth="1"/>
    <col min="13315" max="13315" width="2" customWidth="1"/>
    <col min="13316" max="13317" width="0" hidden="1" customWidth="1"/>
    <col min="13318" max="13318" width="24.25" customWidth="1"/>
    <col min="13319" max="13319" width="6.75" customWidth="1"/>
    <col min="13320" max="13320" width="2.25" customWidth="1"/>
    <col min="13321" max="13321" width="8.25" customWidth="1"/>
    <col min="13322" max="13322" width="2.375" customWidth="1"/>
    <col min="13323" max="13327" width="21.625" customWidth="1"/>
    <col min="13328" max="13328" width="2.375" customWidth="1"/>
    <col min="13329" max="13330" width="0" hidden="1" customWidth="1"/>
    <col min="13331" max="13331" width="6.75" customWidth="1"/>
    <col min="13332" max="13332" width="2.375" customWidth="1"/>
    <col min="13333" max="13333" width="21.625" customWidth="1"/>
    <col min="13336" max="13336" width="8" customWidth="1"/>
    <col min="13569" max="13569" width="9.375" customWidth="1"/>
    <col min="13570" max="13570" width="6.75" customWidth="1"/>
    <col min="13571" max="13571" width="2" customWidth="1"/>
    <col min="13572" max="13573" width="0" hidden="1" customWidth="1"/>
    <col min="13574" max="13574" width="24.25" customWidth="1"/>
    <col min="13575" max="13575" width="6.75" customWidth="1"/>
    <col min="13576" max="13576" width="2.25" customWidth="1"/>
    <col min="13577" max="13577" width="8.25" customWidth="1"/>
    <col min="13578" max="13578" width="2.375" customWidth="1"/>
    <col min="13579" max="13583" width="21.625" customWidth="1"/>
    <col min="13584" max="13584" width="2.375" customWidth="1"/>
    <col min="13585" max="13586" width="0" hidden="1" customWidth="1"/>
    <col min="13587" max="13587" width="6.75" customWidth="1"/>
    <col min="13588" max="13588" width="2.375" customWidth="1"/>
    <col min="13589" max="13589" width="21.625" customWidth="1"/>
    <col min="13592" max="13592" width="8" customWidth="1"/>
    <col min="13825" max="13825" width="9.375" customWidth="1"/>
    <col min="13826" max="13826" width="6.75" customWidth="1"/>
    <col min="13827" max="13827" width="2" customWidth="1"/>
    <col min="13828" max="13829" width="0" hidden="1" customWidth="1"/>
    <col min="13830" max="13830" width="24.25" customWidth="1"/>
    <col min="13831" max="13831" width="6.75" customWidth="1"/>
    <col min="13832" max="13832" width="2.25" customWidth="1"/>
    <col min="13833" max="13833" width="8.25" customWidth="1"/>
    <col min="13834" max="13834" width="2.375" customWidth="1"/>
    <col min="13835" max="13839" width="21.625" customWidth="1"/>
    <col min="13840" max="13840" width="2.375" customWidth="1"/>
    <col min="13841" max="13842" width="0" hidden="1" customWidth="1"/>
    <col min="13843" max="13843" width="6.75" customWidth="1"/>
    <col min="13844" max="13844" width="2.375" customWidth="1"/>
    <col min="13845" max="13845" width="21.625" customWidth="1"/>
    <col min="13848" max="13848" width="8" customWidth="1"/>
    <col min="14081" max="14081" width="9.375" customWidth="1"/>
    <col min="14082" max="14082" width="6.75" customWidth="1"/>
    <col min="14083" max="14083" width="2" customWidth="1"/>
    <col min="14084" max="14085" width="0" hidden="1" customWidth="1"/>
    <col min="14086" max="14086" width="24.25" customWidth="1"/>
    <col min="14087" max="14087" width="6.75" customWidth="1"/>
    <col min="14088" max="14088" width="2.25" customWidth="1"/>
    <col min="14089" max="14089" width="8.25" customWidth="1"/>
    <col min="14090" max="14090" width="2.375" customWidth="1"/>
    <col min="14091" max="14095" width="21.625" customWidth="1"/>
    <col min="14096" max="14096" width="2.375" customWidth="1"/>
    <col min="14097" max="14098" width="0" hidden="1" customWidth="1"/>
    <col min="14099" max="14099" width="6.75" customWidth="1"/>
    <col min="14100" max="14100" width="2.375" customWidth="1"/>
    <col min="14101" max="14101" width="21.625" customWidth="1"/>
    <col min="14104" max="14104" width="8" customWidth="1"/>
    <col min="14337" max="14337" width="9.375" customWidth="1"/>
    <col min="14338" max="14338" width="6.75" customWidth="1"/>
    <col min="14339" max="14339" width="2" customWidth="1"/>
    <col min="14340" max="14341" width="0" hidden="1" customWidth="1"/>
    <col min="14342" max="14342" width="24.25" customWidth="1"/>
    <col min="14343" max="14343" width="6.75" customWidth="1"/>
    <col min="14344" max="14344" width="2.25" customWidth="1"/>
    <col min="14345" max="14345" width="8.25" customWidth="1"/>
    <col min="14346" max="14346" width="2.375" customWidth="1"/>
    <col min="14347" max="14351" width="21.625" customWidth="1"/>
    <col min="14352" max="14352" width="2.375" customWidth="1"/>
    <col min="14353" max="14354" width="0" hidden="1" customWidth="1"/>
    <col min="14355" max="14355" width="6.75" customWidth="1"/>
    <col min="14356" max="14356" width="2.375" customWidth="1"/>
    <col min="14357" max="14357" width="21.625" customWidth="1"/>
    <col min="14360" max="14360" width="8" customWidth="1"/>
    <col min="14593" max="14593" width="9.375" customWidth="1"/>
    <col min="14594" max="14594" width="6.75" customWidth="1"/>
    <col min="14595" max="14595" width="2" customWidth="1"/>
    <col min="14596" max="14597" width="0" hidden="1" customWidth="1"/>
    <col min="14598" max="14598" width="24.25" customWidth="1"/>
    <col min="14599" max="14599" width="6.75" customWidth="1"/>
    <col min="14600" max="14600" width="2.25" customWidth="1"/>
    <col min="14601" max="14601" width="8.25" customWidth="1"/>
    <col min="14602" max="14602" width="2.375" customWidth="1"/>
    <col min="14603" max="14607" width="21.625" customWidth="1"/>
    <col min="14608" max="14608" width="2.375" customWidth="1"/>
    <col min="14609" max="14610" width="0" hidden="1" customWidth="1"/>
    <col min="14611" max="14611" width="6.75" customWidth="1"/>
    <col min="14612" max="14612" width="2.375" customWidth="1"/>
    <col min="14613" max="14613" width="21.625" customWidth="1"/>
    <col min="14616" max="14616" width="8" customWidth="1"/>
    <col min="14849" max="14849" width="9.375" customWidth="1"/>
    <col min="14850" max="14850" width="6.75" customWidth="1"/>
    <col min="14851" max="14851" width="2" customWidth="1"/>
    <col min="14852" max="14853" width="0" hidden="1" customWidth="1"/>
    <col min="14854" max="14854" width="24.25" customWidth="1"/>
    <col min="14855" max="14855" width="6.75" customWidth="1"/>
    <col min="14856" max="14856" width="2.25" customWidth="1"/>
    <col min="14857" max="14857" width="8.25" customWidth="1"/>
    <col min="14858" max="14858" width="2.375" customWidth="1"/>
    <col min="14859" max="14863" width="21.625" customWidth="1"/>
    <col min="14864" max="14864" width="2.375" customWidth="1"/>
    <col min="14865" max="14866" width="0" hidden="1" customWidth="1"/>
    <col min="14867" max="14867" width="6.75" customWidth="1"/>
    <col min="14868" max="14868" width="2.375" customWidth="1"/>
    <col min="14869" max="14869" width="21.625" customWidth="1"/>
    <col min="14872" max="14872" width="8" customWidth="1"/>
    <col min="15105" max="15105" width="9.375" customWidth="1"/>
    <col min="15106" max="15106" width="6.75" customWidth="1"/>
    <col min="15107" max="15107" width="2" customWidth="1"/>
    <col min="15108" max="15109" width="0" hidden="1" customWidth="1"/>
    <col min="15110" max="15110" width="24.25" customWidth="1"/>
    <col min="15111" max="15111" width="6.75" customWidth="1"/>
    <col min="15112" max="15112" width="2.25" customWidth="1"/>
    <col min="15113" max="15113" width="8.25" customWidth="1"/>
    <col min="15114" max="15114" width="2.375" customWidth="1"/>
    <col min="15115" max="15119" width="21.625" customWidth="1"/>
    <col min="15120" max="15120" width="2.375" customWidth="1"/>
    <col min="15121" max="15122" width="0" hidden="1" customWidth="1"/>
    <col min="15123" max="15123" width="6.75" customWidth="1"/>
    <col min="15124" max="15124" width="2.375" customWidth="1"/>
    <col min="15125" max="15125" width="21.625" customWidth="1"/>
    <col min="15128" max="15128" width="8" customWidth="1"/>
    <col min="15361" max="15361" width="9.375" customWidth="1"/>
    <col min="15362" max="15362" width="6.75" customWidth="1"/>
    <col min="15363" max="15363" width="2" customWidth="1"/>
    <col min="15364" max="15365" width="0" hidden="1" customWidth="1"/>
    <col min="15366" max="15366" width="24.25" customWidth="1"/>
    <col min="15367" max="15367" width="6.75" customWidth="1"/>
    <col min="15368" max="15368" width="2.25" customWidth="1"/>
    <col min="15369" max="15369" width="8.25" customWidth="1"/>
    <col min="15370" max="15370" width="2.375" customWidth="1"/>
    <col min="15371" max="15375" width="21.625" customWidth="1"/>
    <col min="15376" max="15376" width="2.375" customWidth="1"/>
    <col min="15377" max="15378" width="0" hidden="1" customWidth="1"/>
    <col min="15379" max="15379" width="6.75" customWidth="1"/>
    <col min="15380" max="15380" width="2.375" customWidth="1"/>
    <col min="15381" max="15381" width="21.625" customWidth="1"/>
    <col min="15384" max="15384" width="8" customWidth="1"/>
    <col min="15617" max="15617" width="9.375" customWidth="1"/>
    <col min="15618" max="15618" width="6.75" customWidth="1"/>
    <col min="15619" max="15619" width="2" customWidth="1"/>
    <col min="15620" max="15621" width="0" hidden="1" customWidth="1"/>
    <col min="15622" max="15622" width="24.25" customWidth="1"/>
    <col min="15623" max="15623" width="6.75" customWidth="1"/>
    <col min="15624" max="15624" width="2.25" customWidth="1"/>
    <col min="15625" max="15625" width="8.25" customWidth="1"/>
    <col min="15626" max="15626" width="2.375" customWidth="1"/>
    <col min="15627" max="15631" width="21.625" customWidth="1"/>
    <col min="15632" max="15632" width="2.375" customWidth="1"/>
    <col min="15633" max="15634" width="0" hidden="1" customWidth="1"/>
    <col min="15635" max="15635" width="6.75" customWidth="1"/>
    <col min="15636" max="15636" width="2.375" customWidth="1"/>
    <col min="15637" max="15637" width="21.625" customWidth="1"/>
    <col min="15640" max="15640" width="8" customWidth="1"/>
    <col min="15873" max="15873" width="9.375" customWidth="1"/>
    <col min="15874" max="15874" width="6.75" customWidth="1"/>
    <col min="15875" max="15875" width="2" customWidth="1"/>
    <col min="15876" max="15877" width="0" hidden="1" customWidth="1"/>
    <col min="15878" max="15878" width="24.25" customWidth="1"/>
    <col min="15879" max="15879" width="6.75" customWidth="1"/>
    <col min="15880" max="15880" width="2.25" customWidth="1"/>
    <col min="15881" max="15881" width="8.25" customWidth="1"/>
    <col min="15882" max="15882" width="2.375" customWidth="1"/>
    <col min="15883" max="15887" width="21.625" customWidth="1"/>
    <col min="15888" max="15888" width="2.375" customWidth="1"/>
    <col min="15889" max="15890" width="0" hidden="1" customWidth="1"/>
    <col min="15891" max="15891" width="6.75" customWidth="1"/>
    <col min="15892" max="15892" width="2.375" customWidth="1"/>
    <col min="15893" max="15893" width="21.625" customWidth="1"/>
    <col min="15896" max="15896" width="8" customWidth="1"/>
    <col min="16129" max="16129" width="9.375" customWidth="1"/>
    <col min="16130" max="16130" width="6.75" customWidth="1"/>
    <col min="16131" max="16131" width="2" customWidth="1"/>
    <col min="16132" max="16133" width="0" hidden="1" customWidth="1"/>
    <col min="16134" max="16134" width="24.25" customWidth="1"/>
    <col min="16135" max="16135" width="6.75" customWidth="1"/>
    <col min="16136" max="16136" width="2.25" customWidth="1"/>
    <col min="16137" max="16137" width="8.25" customWidth="1"/>
    <col min="16138" max="16138" width="2.375" customWidth="1"/>
    <col min="16139" max="16143" width="21.625" customWidth="1"/>
    <col min="16144" max="16144" width="2.375" customWidth="1"/>
    <col min="16145" max="16146" width="0" hidden="1" customWidth="1"/>
    <col min="16147" max="16147" width="6.75" customWidth="1"/>
    <col min="16148" max="16148" width="2.375" customWidth="1"/>
    <col min="16149" max="16149" width="21.625" customWidth="1"/>
    <col min="16152" max="16152" width="8" customWidth="1"/>
  </cols>
  <sheetData>
    <row r="1" spans="1:27" ht="29.25" customHeight="1" thickBot="1" x14ac:dyDescent="0.25">
      <c r="A1" t="s">
        <v>10</v>
      </c>
    </row>
    <row r="2" spans="1:27" ht="33" customHeight="1" thickBot="1" x14ac:dyDescent="0.25">
      <c r="A2" s="252" t="s">
        <v>11</v>
      </c>
      <c r="B2" s="307"/>
      <c r="C2" s="307"/>
      <c r="D2" s="307"/>
      <c r="E2" s="307"/>
      <c r="F2" s="307"/>
      <c r="G2" s="307"/>
      <c r="H2" s="307"/>
      <c r="I2" s="307"/>
      <c r="J2" s="307"/>
      <c r="K2" s="307"/>
      <c r="L2" s="307"/>
      <c r="M2" s="307"/>
      <c r="N2" s="307"/>
      <c r="O2" s="308"/>
      <c r="P2" s="43"/>
      <c r="Q2" s="44"/>
      <c r="R2" s="309" t="s">
        <v>12</v>
      </c>
      <c r="S2" s="310"/>
      <c r="T2" s="311"/>
      <c r="U2" s="312"/>
    </row>
    <row r="3" spans="1:27" ht="13.5" customHeight="1" x14ac:dyDescent="0.2">
      <c r="A3" s="45"/>
      <c r="B3" s="45"/>
      <c r="C3" s="45"/>
      <c r="D3" s="45"/>
      <c r="E3" s="45"/>
      <c r="F3" s="45"/>
      <c r="G3" s="45"/>
      <c r="H3" s="45"/>
      <c r="I3" s="45"/>
      <c r="J3" s="45"/>
      <c r="M3" s="46"/>
      <c r="R3" s="47" t="e">
        <f>ROUND(SUM(R9:R30),0)</f>
        <v>#DIV/0!</v>
      </c>
      <c r="S3" s="258" t="str">
        <f>IF(SUM(E9:E30)=0,"ernstig aub",ROUND(SUM(R9:R30),0)/100)</f>
        <v>ernstig aub</v>
      </c>
      <c r="T3" s="259"/>
      <c r="U3" s="260"/>
    </row>
    <row r="4" spans="1:27" ht="27" customHeight="1" x14ac:dyDescent="0.35">
      <c r="A4" s="267" t="s">
        <v>278</v>
      </c>
      <c r="B4" s="313"/>
      <c r="C4" s="48"/>
      <c r="D4" s="48"/>
      <c r="E4" s="49"/>
      <c r="F4" s="268" t="s">
        <v>259</v>
      </c>
      <c r="G4" s="268"/>
      <c r="H4" s="268"/>
      <c r="I4" s="268"/>
      <c r="J4" s="268"/>
      <c r="K4" s="268"/>
      <c r="L4" s="268"/>
      <c r="M4" s="268"/>
      <c r="N4" s="268"/>
      <c r="O4" s="51"/>
      <c r="P4" s="52"/>
      <c r="Q4" s="53"/>
      <c r="R4" s="54"/>
      <c r="S4" s="261"/>
      <c r="T4" s="262"/>
      <c r="U4" s="263"/>
    </row>
    <row r="5" spans="1:27" ht="24.95" customHeight="1" x14ac:dyDescent="0.35">
      <c r="A5" s="269"/>
      <c r="B5" s="314"/>
      <c r="C5" s="55"/>
      <c r="D5" s="55"/>
      <c r="E5" s="56"/>
      <c r="F5" s="270"/>
      <c r="G5" s="314"/>
      <c r="H5" s="314"/>
      <c r="I5" s="314"/>
      <c r="J5" s="314"/>
      <c r="K5" s="314"/>
      <c r="L5" s="314"/>
      <c r="M5" s="314"/>
      <c r="N5" s="314"/>
      <c r="O5" s="58"/>
      <c r="P5" s="52"/>
      <c r="Q5" s="53"/>
      <c r="R5" s="54"/>
      <c r="S5" s="261"/>
      <c r="T5" s="262"/>
      <c r="U5" s="263"/>
      <c r="W5" s="59"/>
      <c r="X5" s="59"/>
    </row>
    <row r="6" spans="1:27" ht="29.25" customHeight="1" thickBot="1" x14ac:dyDescent="0.4">
      <c r="A6" s="269"/>
      <c r="B6" s="315"/>
      <c r="C6" s="60"/>
      <c r="D6" s="60"/>
      <c r="E6" s="56"/>
      <c r="F6" s="271"/>
      <c r="G6" s="316"/>
      <c r="H6" s="316"/>
      <c r="I6" s="316"/>
      <c r="J6" s="316"/>
      <c r="K6" s="316"/>
      <c r="L6" s="316"/>
      <c r="M6" s="316"/>
      <c r="N6" s="316"/>
      <c r="O6" s="61"/>
      <c r="P6" s="52"/>
      <c r="Q6" s="53"/>
      <c r="R6" s="62"/>
      <c r="S6" s="264"/>
      <c r="T6" s="265"/>
      <c r="U6" s="266"/>
      <c r="W6" s="63"/>
    </row>
    <row r="7" spans="1:27" ht="11.25" customHeight="1" x14ac:dyDescent="0.35">
      <c r="A7" s="272"/>
      <c r="B7" s="317"/>
      <c r="C7" s="64"/>
      <c r="D7" s="64"/>
      <c r="E7" s="65"/>
      <c r="F7" s="274"/>
      <c r="G7" s="318"/>
      <c r="H7" s="318"/>
      <c r="I7" s="318"/>
      <c r="J7" s="318"/>
      <c r="K7" s="318"/>
      <c r="L7" s="318"/>
      <c r="M7" s="318"/>
      <c r="N7" s="318"/>
      <c r="O7" s="66"/>
      <c r="P7" s="67"/>
    </row>
    <row r="8" spans="1:27" ht="26.25" thickBot="1" x14ac:dyDescent="0.25">
      <c r="A8" s="68" t="s">
        <v>13</v>
      </c>
      <c r="B8" s="68" t="s">
        <v>14</v>
      </c>
      <c r="C8" s="68"/>
      <c r="D8" s="68"/>
      <c r="E8" s="68"/>
      <c r="F8" s="68" t="s">
        <v>15</v>
      </c>
      <c r="G8" s="68" t="s">
        <v>14</v>
      </c>
      <c r="H8" s="68"/>
      <c r="I8" s="69" t="s">
        <v>16</v>
      </c>
      <c r="J8" s="68"/>
      <c r="K8" s="70" t="s">
        <v>17</v>
      </c>
      <c r="L8" s="71" t="s">
        <v>18</v>
      </c>
      <c r="M8" s="72" t="s">
        <v>19</v>
      </c>
      <c r="N8" s="73" t="s">
        <v>20</v>
      </c>
      <c r="O8" s="74" t="s">
        <v>21</v>
      </c>
      <c r="P8" s="75"/>
      <c r="R8" s="68" t="s">
        <v>22</v>
      </c>
      <c r="S8" s="68" t="s">
        <v>22</v>
      </c>
      <c r="T8" s="68"/>
      <c r="U8" s="69" t="s">
        <v>23</v>
      </c>
      <c r="AA8" s="63"/>
    </row>
    <row r="9" spans="1:27" ht="60" customHeight="1" x14ac:dyDescent="0.2">
      <c r="A9" s="275" t="s">
        <v>24</v>
      </c>
      <c r="B9" s="278" t="e">
        <f>40*100*D9/SUM($E$9:$E$30)</f>
        <v>#DIV/0!</v>
      </c>
      <c r="C9" s="76"/>
      <c r="D9" s="45">
        <f>SUM(G9:G16)</f>
        <v>0</v>
      </c>
      <c r="E9" s="45">
        <f>40*D9</f>
        <v>0</v>
      </c>
      <c r="F9" s="77" t="s">
        <v>25</v>
      </c>
      <c r="G9" s="321">
        <f>15*(I9&lt;&gt;"nvt")</f>
        <v>0</v>
      </c>
      <c r="H9" s="78"/>
      <c r="I9" s="283" t="s">
        <v>55</v>
      </c>
      <c r="J9" s="79"/>
      <c r="K9" s="285" t="s">
        <v>26</v>
      </c>
      <c r="L9" s="285"/>
      <c r="M9" s="285"/>
      <c r="N9" s="285"/>
      <c r="O9" s="285" t="s">
        <v>27</v>
      </c>
      <c r="P9" s="80"/>
      <c r="Q9" s="322">
        <f>IF(G9=0,0,10*G9*(10*($I9="++")+7.5*($I9="+")+5*($I9="+/-")+2.5*($I9="-"))/SUM($G$9:$G$16))</f>
        <v>0</v>
      </c>
      <c r="R9" s="288" t="e">
        <f>SUM(Q9:Q16)*B9/100</f>
        <v>#DIV/0!</v>
      </c>
      <c r="S9" s="291">
        <f>SUM(Q9:Q16)/100</f>
        <v>0</v>
      </c>
      <c r="T9" s="78"/>
      <c r="U9" s="323"/>
    </row>
    <row r="10" spans="1:27" ht="12.75" customHeight="1" x14ac:dyDescent="0.2">
      <c r="A10" s="319"/>
      <c r="B10" s="279"/>
      <c r="C10" s="76"/>
      <c r="D10" s="81"/>
      <c r="E10" s="45"/>
      <c r="F10" s="82" t="s">
        <v>28</v>
      </c>
      <c r="G10" s="321"/>
      <c r="H10" s="78"/>
      <c r="I10" s="284"/>
      <c r="J10" s="83"/>
      <c r="K10" s="286"/>
      <c r="L10" s="286"/>
      <c r="M10" s="286"/>
      <c r="N10" s="286"/>
      <c r="O10" s="286"/>
      <c r="P10" s="84"/>
      <c r="Q10" s="322"/>
      <c r="R10" s="289"/>
      <c r="S10" s="292"/>
      <c r="T10" s="78"/>
      <c r="U10" s="323"/>
    </row>
    <row r="11" spans="1:27" ht="41.25" customHeight="1" x14ac:dyDescent="0.2">
      <c r="A11" s="319"/>
      <c r="B11" s="279"/>
      <c r="C11" s="76"/>
      <c r="D11" s="81"/>
      <c r="E11" s="45"/>
      <c r="F11" s="285" t="s">
        <v>29</v>
      </c>
      <c r="G11" s="321">
        <f>15*(I11&lt;&gt;"nvt")</f>
        <v>0</v>
      </c>
      <c r="H11" s="78"/>
      <c r="I11" s="283" t="s">
        <v>55</v>
      </c>
      <c r="J11" s="79"/>
      <c r="K11" s="285" t="s">
        <v>30</v>
      </c>
      <c r="L11" s="285"/>
      <c r="M11" s="285"/>
      <c r="N11" s="285"/>
      <c r="O11" s="285" t="s">
        <v>31</v>
      </c>
      <c r="P11" s="80"/>
      <c r="Q11" s="322">
        <f>IF(G11=0,0,10*G11*(10*($I11="++")+7.5*($I11="+")+5*($I11="+/-")+2.5*($I11="-"))/SUM($G$9:$G$16))</f>
        <v>0</v>
      </c>
      <c r="R11" s="289"/>
      <c r="S11" s="292"/>
      <c r="T11" s="78"/>
      <c r="U11" s="85"/>
    </row>
    <row r="12" spans="1:27" ht="12.75" customHeight="1" x14ac:dyDescent="0.2">
      <c r="A12" s="319"/>
      <c r="B12" s="279"/>
      <c r="C12" s="76"/>
      <c r="D12" s="81"/>
      <c r="E12" s="45"/>
      <c r="F12" s="286"/>
      <c r="G12" s="321"/>
      <c r="H12" s="78"/>
      <c r="I12" s="284"/>
      <c r="J12" s="83"/>
      <c r="K12" s="286"/>
      <c r="L12" s="286"/>
      <c r="M12" s="286"/>
      <c r="N12" s="286"/>
      <c r="O12" s="286"/>
      <c r="P12" s="84"/>
      <c r="Q12" s="322"/>
      <c r="R12" s="289"/>
      <c r="S12" s="292"/>
      <c r="T12" s="78"/>
      <c r="U12" s="86"/>
    </row>
    <row r="13" spans="1:27" ht="38.25" x14ac:dyDescent="0.2">
      <c r="A13" s="319"/>
      <c r="B13" s="279"/>
      <c r="C13" s="76"/>
      <c r="D13" s="81"/>
      <c r="F13" s="77" t="s">
        <v>32</v>
      </c>
      <c r="G13" s="321">
        <f>40*(I13&lt;&gt;"nvt")</f>
        <v>0</v>
      </c>
      <c r="H13" s="78"/>
      <c r="I13" s="283" t="s">
        <v>55</v>
      </c>
      <c r="J13" s="79"/>
      <c r="K13" s="285" t="s">
        <v>33</v>
      </c>
      <c r="L13" s="285"/>
      <c r="M13" s="285" t="s">
        <v>34</v>
      </c>
      <c r="N13" s="285"/>
      <c r="O13" s="285" t="s">
        <v>35</v>
      </c>
      <c r="P13" s="87"/>
      <c r="Q13" s="322">
        <f>IF(G13=0,0,10*G13*(10*($I13="++")+7.5*($I13="+")+5*($I13="+/-")+2.5*($I13="-"))/SUM($G$9:$G$16))</f>
        <v>0</v>
      </c>
      <c r="R13" s="289"/>
      <c r="S13" s="292"/>
      <c r="T13" s="53"/>
      <c r="U13" s="323" t="s">
        <v>36</v>
      </c>
    </row>
    <row r="14" spans="1:27" ht="12.75" customHeight="1" x14ac:dyDescent="0.2">
      <c r="A14" s="319"/>
      <c r="B14" s="279"/>
      <c r="C14" s="76"/>
      <c r="D14" s="81"/>
      <c r="E14" s="88"/>
      <c r="F14" s="89" t="s">
        <v>37</v>
      </c>
      <c r="G14" s="321"/>
      <c r="H14" s="78"/>
      <c r="I14" s="284"/>
      <c r="J14" s="83"/>
      <c r="K14" s="286"/>
      <c r="L14" s="286"/>
      <c r="M14" s="286"/>
      <c r="N14" s="286"/>
      <c r="O14" s="286"/>
      <c r="P14" s="87"/>
      <c r="Q14" s="322"/>
      <c r="R14" s="289"/>
      <c r="S14" s="292"/>
      <c r="T14" s="53"/>
      <c r="U14" s="323"/>
    </row>
    <row r="15" spans="1:27" ht="80.25" customHeight="1" x14ac:dyDescent="0.2">
      <c r="A15" s="319"/>
      <c r="B15" s="279"/>
      <c r="C15" s="76"/>
      <c r="D15" s="81"/>
      <c r="E15" s="45"/>
      <c r="F15" s="77" t="s">
        <v>38</v>
      </c>
      <c r="G15" s="321">
        <f>30*(I15&lt;&gt;"nvt")</f>
        <v>0</v>
      </c>
      <c r="H15" s="78"/>
      <c r="I15" s="283" t="s">
        <v>55</v>
      </c>
      <c r="J15" s="79"/>
      <c r="K15" s="285" t="s">
        <v>39</v>
      </c>
      <c r="L15" s="285"/>
      <c r="M15" s="285" t="s">
        <v>40</v>
      </c>
      <c r="N15" s="285"/>
      <c r="O15" s="285" t="s">
        <v>41</v>
      </c>
      <c r="P15" s="87"/>
      <c r="Q15" s="322">
        <f>IF(G15=0,0,10*G15*(10*($I15="++")+7.5*($I15="+")+5*($I15="+/-")+2.5*($I15="-"))/SUM($G$9:$G$16))</f>
        <v>0</v>
      </c>
      <c r="R15" s="289"/>
      <c r="S15" s="292"/>
      <c r="T15" s="53"/>
      <c r="U15" s="323"/>
    </row>
    <row r="16" spans="1:27" ht="13.5" customHeight="1" thickBot="1" x14ac:dyDescent="0.25">
      <c r="A16" s="320"/>
      <c r="B16" s="280"/>
      <c r="C16" s="76"/>
      <c r="D16" s="81"/>
      <c r="E16" s="45"/>
      <c r="F16" s="89" t="s">
        <v>42</v>
      </c>
      <c r="G16" s="321"/>
      <c r="H16" s="78"/>
      <c r="I16" s="284"/>
      <c r="J16" s="83"/>
      <c r="K16" s="286"/>
      <c r="L16" s="286"/>
      <c r="M16" s="286"/>
      <c r="N16" s="286"/>
      <c r="O16" s="286"/>
      <c r="P16" s="87"/>
      <c r="Q16" s="322"/>
      <c r="R16" s="290"/>
      <c r="S16" s="293"/>
      <c r="T16" s="53"/>
      <c r="U16" s="323"/>
    </row>
    <row r="17" spans="1:21" ht="13.5" thickBot="1" x14ac:dyDescent="0.25">
      <c r="I17" s="90"/>
      <c r="Q17" s="91"/>
      <c r="U17" s="92"/>
    </row>
    <row r="18" spans="1:21" ht="88.5" customHeight="1" x14ac:dyDescent="0.2">
      <c r="A18" s="275" t="s">
        <v>43</v>
      </c>
      <c r="B18" s="278" t="e">
        <f>30*100*D18/SUM($E$9:$E$30)</f>
        <v>#DIV/0!</v>
      </c>
      <c r="C18" s="76"/>
      <c r="D18" s="45">
        <f>SUM(G18:G23)</f>
        <v>0</v>
      </c>
      <c r="E18" s="45">
        <f>30*D18</f>
        <v>0</v>
      </c>
      <c r="F18" s="77" t="s">
        <v>44</v>
      </c>
      <c r="G18" s="321">
        <f>40*(I18&lt;&gt;"nvt")</f>
        <v>0</v>
      </c>
      <c r="H18" s="53"/>
      <c r="I18" s="283" t="s">
        <v>55</v>
      </c>
      <c r="K18" s="285" t="s">
        <v>45</v>
      </c>
      <c r="L18" s="285"/>
      <c r="M18" s="285" t="s">
        <v>46</v>
      </c>
      <c r="N18" s="285"/>
      <c r="O18" s="285" t="s">
        <v>47</v>
      </c>
      <c r="P18" s="87"/>
      <c r="Q18" s="322">
        <f>IF(G18=0,0,10*G18*(10*($I18="++")+7.5*($I18="+")+5*($I18="+/-")+2.5*($I18="-"))/SUM($G$18:$G$23))</f>
        <v>0</v>
      </c>
      <c r="R18" s="288" t="e">
        <f>SUM(Q18:Q23)*B18/100</f>
        <v>#DIV/0!</v>
      </c>
      <c r="S18" s="291">
        <f>SUM(Q18:Q23)/100</f>
        <v>0</v>
      </c>
      <c r="T18" s="87"/>
      <c r="U18" s="324"/>
    </row>
    <row r="19" spans="1:21" ht="11.25" customHeight="1" x14ac:dyDescent="0.2">
      <c r="A19" s="319"/>
      <c r="B19" s="279"/>
      <c r="C19" s="76"/>
      <c r="D19" s="81"/>
      <c r="F19" s="89" t="s">
        <v>48</v>
      </c>
      <c r="G19" s="321"/>
      <c r="H19" s="53"/>
      <c r="I19" s="284"/>
      <c r="K19" s="286"/>
      <c r="L19" s="286"/>
      <c r="M19" s="286"/>
      <c r="N19" s="286"/>
      <c r="O19" s="286"/>
      <c r="P19" s="87"/>
      <c r="Q19" s="322"/>
      <c r="R19" s="289"/>
      <c r="S19" s="292"/>
      <c r="T19" s="87"/>
      <c r="U19" s="324"/>
    </row>
    <row r="20" spans="1:21" ht="75.75" customHeight="1" x14ac:dyDescent="0.25">
      <c r="A20" s="319"/>
      <c r="B20" s="279"/>
      <c r="C20" s="76"/>
      <c r="D20" s="93"/>
      <c r="F20" s="77" t="s">
        <v>49</v>
      </c>
      <c r="G20" s="321">
        <f>40*(I20&lt;&gt;"nvt")</f>
        <v>0</v>
      </c>
      <c r="H20" s="53"/>
      <c r="I20" s="283" t="s">
        <v>55</v>
      </c>
      <c r="K20" s="285" t="s">
        <v>50</v>
      </c>
      <c r="L20" s="285"/>
      <c r="M20" s="285" t="s">
        <v>51</v>
      </c>
      <c r="N20" s="285"/>
      <c r="O20" s="285" t="s">
        <v>52</v>
      </c>
      <c r="P20" s="87"/>
      <c r="Q20" s="322">
        <f>IF(G20=0,0,10*G20*(10*($I20="++")+7.5*($I20="+")+5*($I20="+/-")+2.5*($I20="-"))/SUM($G$18:$G$23))</f>
        <v>0</v>
      </c>
      <c r="R20" s="289"/>
      <c r="S20" s="292"/>
      <c r="T20" s="87"/>
      <c r="U20" s="324" t="s">
        <v>53</v>
      </c>
    </row>
    <row r="21" spans="1:21" ht="12.75" customHeight="1" x14ac:dyDescent="0.25">
      <c r="A21" s="319"/>
      <c r="B21" s="279"/>
      <c r="C21" s="76"/>
      <c r="D21" s="93"/>
      <c r="F21" s="89" t="s">
        <v>48</v>
      </c>
      <c r="G21" s="321"/>
      <c r="H21" s="53"/>
      <c r="I21" s="284"/>
      <c r="K21" s="286"/>
      <c r="L21" s="286"/>
      <c r="M21" s="286"/>
      <c r="N21" s="286"/>
      <c r="O21" s="286"/>
      <c r="P21" s="87"/>
      <c r="Q21" s="322"/>
      <c r="R21" s="289"/>
      <c r="S21" s="292"/>
      <c r="T21" s="87"/>
      <c r="U21" s="324"/>
    </row>
    <row r="22" spans="1:21" ht="130.5" customHeight="1" x14ac:dyDescent="0.25">
      <c r="A22" s="319"/>
      <c r="B22" s="279"/>
      <c r="C22" s="76"/>
      <c r="D22" s="93"/>
      <c r="F22" s="77" t="s">
        <v>54</v>
      </c>
      <c r="G22" s="321">
        <f>20*(I22&lt;&gt;"nvt")</f>
        <v>0</v>
      </c>
      <c r="H22" s="53"/>
      <c r="I22" s="283" t="s">
        <v>55</v>
      </c>
      <c r="K22" s="285" t="s">
        <v>56</v>
      </c>
      <c r="L22" s="285"/>
      <c r="M22" s="285" t="s">
        <v>57</v>
      </c>
      <c r="N22" s="285"/>
      <c r="O22" s="285" t="s">
        <v>58</v>
      </c>
      <c r="P22" s="87"/>
      <c r="Q22" s="322">
        <f>IF(G22=0,0,10*G22*(10*($I22="++")+7.5*($I22="+")+5*($I22="+/-")+2.5*($I22="-"))/SUM($G$18:$G$23))</f>
        <v>0</v>
      </c>
      <c r="R22" s="289"/>
      <c r="S22" s="292"/>
      <c r="T22" s="87"/>
      <c r="U22" s="324"/>
    </row>
    <row r="23" spans="1:21" ht="13.5" customHeight="1" thickBot="1" x14ac:dyDescent="0.3">
      <c r="A23" s="320"/>
      <c r="B23" s="280"/>
      <c r="C23" s="76"/>
      <c r="D23" s="93"/>
      <c r="F23" s="89" t="s">
        <v>59</v>
      </c>
      <c r="G23" s="321"/>
      <c r="H23" s="53"/>
      <c r="I23" s="284"/>
      <c r="K23" s="286"/>
      <c r="L23" s="286"/>
      <c r="M23" s="286"/>
      <c r="N23" s="286"/>
      <c r="O23" s="286"/>
      <c r="P23" s="87"/>
      <c r="Q23" s="322"/>
      <c r="R23" s="290"/>
      <c r="S23" s="293"/>
      <c r="T23" s="87"/>
      <c r="U23" s="324"/>
    </row>
    <row r="24" spans="1:21" ht="13.5" thickBot="1" x14ac:dyDescent="0.25">
      <c r="A24" s="94"/>
      <c r="B24" s="53"/>
      <c r="C24" s="53"/>
      <c r="D24" s="53"/>
      <c r="F24" s="83"/>
      <c r="G24" s="53"/>
      <c r="H24" s="53"/>
      <c r="I24" s="95"/>
      <c r="K24" s="87"/>
      <c r="L24" s="53"/>
      <c r="M24" s="53"/>
      <c r="N24" s="53"/>
      <c r="O24" s="87"/>
      <c r="P24" s="87"/>
      <c r="Q24" s="91"/>
      <c r="R24" s="87"/>
      <c r="S24" s="87"/>
      <c r="T24" s="87"/>
      <c r="U24" s="95"/>
    </row>
    <row r="25" spans="1:21" ht="60" customHeight="1" x14ac:dyDescent="0.2">
      <c r="A25" s="275" t="s">
        <v>60</v>
      </c>
      <c r="B25" s="278" t="e">
        <f>30*100*D25/SUM($E$9:$E$30)</f>
        <v>#DIV/0!</v>
      </c>
      <c r="C25" s="76"/>
      <c r="D25" s="45">
        <f>SUM(G25:G30)</f>
        <v>0</v>
      </c>
      <c r="E25" s="45">
        <f>30*D25</f>
        <v>0</v>
      </c>
      <c r="F25" s="77" t="s">
        <v>61</v>
      </c>
      <c r="G25" s="321">
        <f>30*(I25&lt;&gt;"nvt")</f>
        <v>0</v>
      </c>
      <c r="H25" s="78"/>
      <c r="I25" s="283" t="s">
        <v>55</v>
      </c>
      <c r="K25" s="285" t="s">
        <v>62</v>
      </c>
      <c r="L25" s="285"/>
      <c r="M25" s="285" t="s">
        <v>63</v>
      </c>
      <c r="N25" s="285"/>
      <c r="O25" s="285" t="s">
        <v>64</v>
      </c>
      <c r="P25" s="87"/>
      <c r="Q25" s="322">
        <f>IF(G25=0,0,10*G25*(10*($I25="++")+7.5*($I25="+")+5*($I25="+/-")+2.5*($I25="-"))/SUM($G$25:$G$30))</f>
        <v>0</v>
      </c>
      <c r="R25" s="288" t="e">
        <f>SUM(Q25:Q30)*B25/100</f>
        <v>#DIV/0!</v>
      </c>
      <c r="S25" s="291">
        <f>SUM(Q25:Q30)/100</f>
        <v>0</v>
      </c>
      <c r="T25" s="87"/>
      <c r="U25" s="324" t="s">
        <v>200</v>
      </c>
    </row>
    <row r="26" spans="1:21" ht="13.5" customHeight="1" thickBot="1" x14ac:dyDescent="0.25">
      <c r="A26" s="319"/>
      <c r="B26" s="279"/>
      <c r="C26" s="76"/>
      <c r="D26" s="81"/>
      <c r="F26" s="82" t="s">
        <v>65</v>
      </c>
      <c r="G26" s="321"/>
      <c r="H26" s="78"/>
      <c r="I26" s="284"/>
      <c r="K26" s="286"/>
      <c r="L26" s="286"/>
      <c r="M26" s="286"/>
      <c r="N26" s="286"/>
      <c r="O26" s="286"/>
      <c r="P26" s="87"/>
      <c r="Q26" s="322"/>
      <c r="R26" s="289"/>
      <c r="S26" s="292"/>
      <c r="T26" s="87"/>
      <c r="U26" s="324"/>
    </row>
    <row r="27" spans="1:21" ht="55.5" customHeight="1" x14ac:dyDescent="0.25">
      <c r="A27" s="319"/>
      <c r="B27" s="279"/>
      <c r="C27" s="76"/>
      <c r="D27" s="93"/>
      <c r="F27" s="96" t="s">
        <v>66</v>
      </c>
      <c r="G27" s="321">
        <f>30*(I27&lt;&gt;"nvt")</f>
        <v>0</v>
      </c>
      <c r="H27" s="53"/>
      <c r="I27" s="283" t="s">
        <v>55</v>
      </c>
      <c r="K27" s="285" t="s">
        <v>67</v>
      </c>
      <c r="L27" s="285"/>
      <c r="M27" s="285"/>
      <c r="N27" s="285"/>
      <c r="O27" s="285" t="s">
        <v>68</v>
      </c>
      <c r="P27" s="87"/>
      <c r="Q27" s="322">
        <f>IF(G27=0,0,10*G27*(10*($I27="++")+7.5*($I27="+")+5*($I27="+/-")+2.5*($I27="-"))/SUM($G$25:$G$30))</f>
        <v>0</v>
      </c>
      <c r="R27" s="289"/>
      <c r="S27" s="292"/>
      <c r="T27" s="87"/>
      <c r="U27" s="324"/>
    </row>
    <row r="28" spans="1:21" ht="12.75" customHeight="1" x14ac:dyDescent="0.25">
      <c r="A28" s="319"/>
      <c r="B28" s="279"/>
      <c r="C28" s="76"/>
      <c r="D28" s="93"/>
      <c r="F28" s="82" t="s">
        <v>69</v>
      </c>
      <c r="G28" s="321"/>
      <c r="H28" s="53"/>
      <c r="I28" s="284"/>
      <c r="K28" s="286"/>
      <c r="L28" s="286"/>
      <c r="M28" s="286"/>
      <c r="N28" s="286"/>
      <c r="O28" s="286"/>
      <c r="P28" s="87"/>
      <c r="Q28" s="322"/>
      <c r="R28" s="289"/>
      <c r="S28" s="292"/>
      <c r="T28" s="87"/>
      <c r="U28" s="324"/>
    </row>
    <row r="29" spans="1:21" ht="42.75" customHeight="1" x14ac:dyDescent="0.25">
      <c r="A29" s="319"/>
      <c r="B29" s="279"/>
      <c r="C29" s="76"/>
      <c r="D29" s="93"/>
      <c r="F29" s="77" t="s">
        <v>70</v>
      </c>
      <c r="G29" s="321">
        <f>40*(I29&lt;&gt;"nvt")</f>
        <v>0</v>
      </c>
      <c r="H29" s="53"/>
      <c r="I29" s="283" t="s">
        <v>55</v>
      </c>
      <c r="K29" s="285" t="s">
        <v>71</v>
      </c>
      <c r="L29" s="285"/>
      <c r="M29" s="285"/>
      <c r="N29" s="285"/>
      <c r="O29" s="285" t="s">
        <v>72</v>
      </c>
      <c r="P29" s="87"/>
      <c r="Q29" s="322">
        <f>IF(G29=0,0,10*G29*(10*($I29="++")+7.5*($I29="+")+5*($I29="+/-")+2.5*($I29="-"))/SUM($G$25:$G$30))</f>
        <v>0</v>
      </c>
      <c r="R29" s="289"/>
      <c r="S29" s="292"/>
      <c r="T29" s="87"/>
      <c r="U29" s="324"/>
    </row>
    <row r="30" spans="1:21" ht="13.5" customHeight="1" thickBot="1" x14ac:dyDescent="0.3">
      <c r="A30" s="320"/>
      <c r="B30" s="280"/>
      <c r="C30" s="76"/>
      <c r="D30" s="93"/>
      <c r="F30" s="82" t="s">
        <v>73</v>
      </c>
      <c r="G30" s="321"/>
      <c r="H30" s="53"/>
      <c r="I30" s="284"/>
      <c r="K30" s="286"/>
      <c r="L30" s="286"/>
      <c r="M30" s="286"/>
      <c r="N30" s="286"/>
      <c r="O30" s="286"/>
      <c r="P30" s="87"/>
      <c r="Q30" s="322"/>
      <c r="R30" s="290"/>
      <c r="S30" s="293"/>
      <c r="T30" s="87"/>
      <c r="U30" s="324"/>
    </row>
    <row r="31" spans="1:21" x14ac:dyDescent="0.2">
      <c r="Q31" s="91"/>
    </row>
    <row r="33" spans="2:24" hidden="1" x14ac:dyDescent="0.2">
      <c r="B33" t="e">
        <f>SUM(B9:B32)</f>
        <v>#DIV/0!</v>
      </c>
      <c r="R33" t="e">
        <f>SUM(R9:R32)</f>
        <v>#DIV/0!</v>
      </c>
    </row>
    <row r="36" spans="2:24" hidden="1" x14ac:dyDescent="0.2"/>
    <row r="37" spans="2:24" ht="25.5" hidden="1" x14ac:dyDescent="0.35">
      <c r="X37" s="97" t="s">
        <v>55</v>
      </c>
    </row>
    <row r="38" spans="2:24" ht="25.5" hidden="1" x14ac:dyDescent="0.35">
      <c r="X38" s="98" t="s">
        <v>17</v>
      </c>
    </row>
    <row r="39" spans="2:24" ht="25.5" hidden="1" x14ac:dyDescent="0.35">
      <c r="X39" s="98" t="s">
        <v>18</v>
      </c>
    </row>
    <row r="40" spans="2:24" ht="25.5" hidden="1" x14ac:dyDescent="0.35">
      <c r="X40" s="98" t="s">
        <v>19</v>
      </c>
    </row>
    <row r="41" spans="2:24" ht="25.5" hidden="1" x14ac:dyDescent="0.35">
      <c r="X41" s="98" t="s">
        <v>20</v>
      </c>
    </row>
    <row r="42" spans="2:24" ht="25.5" hidden="1" x14ac:dyDescent="0.35">
      <c r="X42" s="99" t="s">
        <v>21</v>
      </c>
    </row>
    <row r="43" spans="2:24" hidden="1" x14ac:dyDescent="0.2"/>
    <row r="44" spans="2:24" hidden="1" x14ac:dyDescent="0.2"/>
  </sheetData>
  <sheetProtection sheet="1" objects="1" scenarios="1"/>
  <mergeCells count="113">
    <mergeCell ref="Q25:Q26"/>
    <mergeCell ref="R25:R30"/>
    <mergeCell ref="S25:S30"/>
    <mergeCell ref="U25:U26"/>
    <mergeCell ref="O27:O28"/>
    <mergeCell ref="Q27:Q28"/>
    <mergeCell ref="U27:U28"/>
    <mergeCell ref="O29:O30"/>
    <mergeCell ref="Q29:Q30"/>
    <mergeCell ref="U29:U30"/>
    <mergeCell ref="A25:A30"/>
    <mergeCell ref="B25:B30"/>
    <mergeCell ref="G25:G26"/>
    <mergeCell ref="I25:I26"/>
    <mergeCell ref="K25:K26"/>
    <mergeCell ref="L25:L26"/>
    <mergeCell ref="M25:M26"/>
    <mergeCell ref="N25:N26"/>
    <mergeCell ref="O25:O26"/>
    <mergeCell ref="G29:G30"/>
    <mergeCell ref="I29:I30"/>
    <mergeCell ref="K29:K30"/>
    <mergeCell ref="L29:L30"/>
    <mergeCell ref="M29:M30"/>
    <mergeCell ref="N29:N30"/>
    <mergeCell ref="G27:G28"/>
    <mergeCell ref="I27:I28"/>
    <mergeCell ref="K27:K28"/>
    <mergeCell ref="L27:L28"/>
    <mergeCell ref="M27:M28"/>
    <mergeCell ref="N27:N28"/>
    <mergeCell ref="U20:U21"/>
    <mergeCell ref="G22:G23"/>
    <mergeCell ref="I22:I23"/>
    <mergeCell ref="K22:K23"/>
    <mergeCell ref="L22:L23"/>
    <mergeCell ref="M22:M23"/>
    <mergeCell ref="N22:N23"/>
    <mergeCell ref="O22:O23"/>
    <mergeCell ref="Q22:Q23"/>
    <mergeCell ref="U22:U23"/>
    <mergeCell ref="O15:O16"/>
    <mergeCell ref="Q15:Q16"/>
    <mergeCell ref="U15:U16"/>
    <mergeCell ref="A18:A23"/>
    <mergeCell ref="B18:B23"/>
    <mergeCell ref="G18:G19"/>
    <mergeCell ref="I18:I19"/>
    <mergeCell ref="K18:K19"/>
    <mergeCell ref="L18:L19"/>
    <mergeCell ref="M18:M19"/>
    <mergeCell ref="N18:N19"/>
    <mergeCell ref="O18:O19"/>
    <mergeCell ref="Q18:Q19"/>
    <mergeCell ref="R18:R23"/>
    <mergeCell ref="S18:S23"/>
    <mergeCell ref="U18:U19"/>
    <mergeCell ref="G20:G21"/>
    <mergeCell ref="I20:I21"/>
    <mergeCell ref="K20:K21"/>
    <mergeCell ref="L20:L21"/>
    <mergeCell ref="M20:M21"/>
    <mergeCell ref="N20:N21"/>
    <mergeCell ref="O20:O21"/>
    <mergeCell ref="Q20:Q21"/>
    <mergeCell ref="O9:O10"/>
    <mergeCell ref="Q9:Q10"/>
    <mergeCell ref="R9:R16"/>
    <mergeCell ref="S9:S16"/>
    <mergeCell ref="U9:U10"/>
    <mergeCell ref="F11:F12"/>
    <mergeCell ref="G11:G12"/>
    <mergeCell ref="I11:I12"/>
    <mergeCell ref="K11:K12"/>
    <mergeCell ref="L11:L12"/>
    <mergeCell ref="M11:M12"/>
    <mergeCell ref="N11:N12"/>
    <mergeCell ref="O11:O12"/>
    <mergeCell ref="Q11:Q12"/>
    <mergeCell ref="G13:G14"/>
    <mergeCell ref="I13:I14"/>
    <mergeCell ref="K13:K14"/>
    <mergeCell ref="L13:L14"/>
    <mergeCell ref="M13:M14"/>
    <mergeCell ref="N13:N14"/>
    <mergeCell ref="O13:O14"/>
    <mergeCell ref="Q13:Q14"/>
    <mergeCell ref="U13:U14"/>
    <mergeCell ref="G15:G16"/>
    <mergeCell ref="A7:B7"/>
    <mergeCell ref="F7:N7"/>
    <mergeCell ref="A9:A16"/>
    <mergeCell ref="B9:B16"/>
    <mergeCell ref="G9:G10"/>
    <mergeCell ref="I9:I10"/>
    <mergeCell ref="K9:K10"/>
    <mergeCell ref="L9:L10"/>
    <mergeCell ref="M9:M10"/>
    <mergeCell ref="N9:N10"/>
    <mergeCell ref="I15:I16"/>
    <mergeCell ref="K15:K16"/>
    <mergeCell ref="L15:L16"/>
    <mergeCell ref="M15:M16"/>
    <mergeCell ref="N15:N16"/>
    <mergeCell ref="A2:O2"/>
    <mergeCell ref="R2:U2"/>
    <mergeCell ref="S3:U6"/>
    <mergeCell ref="A4:B4"/>
    <mergeCell ref="F4:N4"/>
    <mergeCell ref="A5:B5"/>
    <mergeCell ref="F5:N5"/>
    <mergeCell ref="A6:B6"/>
    <mergeCell ref="F6:N6"/>
  </mergeCells>
  <conditionalFormatting sqref="F20">
    <cfRule type="colorScale" priority="38">
      <colorScale>
        <cfvo type="min"/>
        <cfvo type="percentile" val="50"/>
        <cfvo type="max"/>
        <color rgb="FFF8696B"/>
        <color rgb="FFFFEB84"/>
        <color rgb="FF63BE7B"/>
      </colorScale>
    </cfRule>
  </conditionalFormatting>
  <conditionalFormatting sqref="M9:M10 M24:M30 M13:M17">
    <cfRule type="expression" dxfId="1871" priority="43" stopIfTrue="1">
      <formula>$I9="+/-"</formula>
    </cfRule>
    <cfRule type="expression" dxfId="1870" priority="44" stopIfTrue="1">
      <formula>$I9="nvt"</formula>
    </cfRule>
  </conditionalFormatting>
  <conditionalFormatting sqref="K9:K10 K24:K30 K13:K17">
    <cfRule type="expression" dxfId="1869" priority="39" stopIfTrue="1">
      <formula>$I9="++"</formula>
    </cfRule>
    <cfRule type="expression" dxfId="1868" priority="40" stopIfTrue="1">
      <formula>$I9="nvt"</formula>
    </cfRule>
  </conditionalFormatting>
  <conditionalFormatting sqref="L9:L10 L22:L30 L13:L17">
    <cfRule type="expression" dxfId="1867" priority="41" stopIfTrue="1">
      <formula>$I9="+"</formula>
    </cfRule>
    <cfRule type="expression" dxfId="1866" priority="42" stopIfTrue="1">
      <formula>$I9="nvt"</formula>
    </cfRule>
  </conditionalFormatting>
  <conditionalFormatting sqref="N9:N10 N22:N30 N13:N17">
    <cfRule type="expression" dxfId="1865" priority="45" stopIfTrue="1">
      <formula>$I9="-"</formula>
    </cfRule>
    <cfRule type="expression" dxfId="1864" priority="46" stopIfTrue="1">
      <formula>$I9="nvt"</formula>
    </cfRule>
  </conditionalFormatting>
  <conditionalFormatting sqref="O24:O30 O9:O10 O13:O17">
    <cfRule type="expression" dxfId="1863" priority="47" stopIfTrue="1">
      <formula>$I9="--"</formula>
    </cfRule>
    <cfRule type="expression" dxfId="1862" priority="48" stopIfTrue="1">
      <formula>$I9="nvt"</formula>
    </cfRule>
  </conditionalFormatting>
  <conditionalFormatting sqref="M11:M12">
    <cfRule type="expression" dxfId="1861" priority="32" stopIfTrue="1">
      <formula>$I11="+/-"</formula>
    </cfRule>
    <cfRule type="expression" dxfId="1860" priority="33" stopIfTrue="1">
      <formula>$I11="nvt"</formula>
    </cfRule>
  </conditionalFormatting>
  <conditionalFormatting sqref="K11:K12">
    <cfRule type="expression" dxfId="1859" priority="28" stopIfTrue="1">
      <formula>$I11="++"</formula>
    </cfRule>
    <cfRule type="expression" dxfId="1858" priority="29" stopIfTrue="1">
      <formula>$I11="nvt"</formula>
    </cfRule>
  </conditionalFormatting>
  <conditionalFormatting sqref="L11:L12">
    <cfRule type="expression" dxfId="1857" priority="30" stopIfTrue="1">
      <formula>$I11="+"</formula>
    </cfRule>
    <cfRule type="expression" dxfId="1856" priority="31" stopIfTrue="1">
      <formula>$I11="nvt"</formula>
    </cfRule>
  </conditionalFormatting>
  <conditionalFormatting sqref="N11:N12">
    <cfRule type="expression" dxfId="1855" priority="34" stopIfTrue="1">
      <formula>$I11="-"</formula>
    </cfRule>
    <cfRule type="expression" dxfId="1854" priority="35" stopIfTrue="1">
      <formula>$I11="nvt"</formula>
    </cfRule>
  </conditionalFormatting>
  <conditionalFormatting sqref="O11:O12">
    <cfRule type="expression" dxfId="1853" priority="36" stopIfTrue="1">
      <formula>$I11="--"</formula>
    </cfRule>
    <cfRule type="expression" dxfId="1852" priority="37" stopIfTrue="1">
      <formula>$I11="nvt"</formula>
    </cfRule>
  </conditionalFormatting>
  <conditionalFormatting sqref="L18:L19">
    <cfRule type="expression" dxfId="1851" priority="24" stopIfTrue="1">
      <formula>$I18="+"</formula>
    </cfRule>
    <cfRule type="expression" dxfId="1850" priority="25" stopIfTrue="1">
      <formula>$I18="nvt"</formula>
    </cfRule>
  </conditionalFormatting>
  <conditionalFormatting sqref="N18:N19">
    <cfRule type="expression" dxfId="1849" priority="26" stopIfTrue="1">
      <formula>$I18="-"</formula>
    </cfRule>
    <cfRule type="expression" dxfId="1848" priority="27" stopIfTrue="1">
      <formula>$I18="nvt"</formula>
    </cfRule>
  </conditionalFormatting>
  <conditionalFormatting sqref="L20:L21">
    <cfRule type="expression" dxfId="1847" priority="20" stopIfTrue="1">
      <formula>$I20="+"</formula>
    </cfRule>
    <cfRule type="expression" dxfId="1846" priority="21" stopIfTrue="1">
      <formula>$I20="nvt"</formula>
    </cfRule>
  </conditionalFormatting>
  <conditionalFormatting sqref="N20:N21">
    <cfRule type="expression" dxfId="1845" priority="22" stopIfTrue="1">
      <formula>$I20="-"</formula>
    </cfRule>
    <cfRule type="expression" dxfId="1844" priority="23" stopIfTrue="1">
      <formula>$I20="nvt"</formula>
    </cfRule>
  </conditionalFormatting>
  <conditionalFormatting sqref="F22">
    <cfRule type="colorScale" priority="19">
      <colorScale>
        <cfvo type="min"/>
        <cfvo type="percentile" val="50"/>
        <cfvo type="max"/>
        <color rgb="FFF8696B"/>
        <color rgb="FFFFEB84"/>
        <color rgb="FF63BE7B"/>
      </colorScale>
    </cfRule>
  </conditionalFormatting>
  <conditionalFormatting sqref="K22:K23">
    <cfRule type="expression" dxfId="1843" priority="17" stopIfTrue="1">
      <formula>$I22="++"</formula>
    </cfRule>
    <cfRule type="expression" dxfId="1842" priority="18" stopIfTrue="1">
      <formula>$I22="nvt"</formula>
    </cfRule>
  </conditionalFormatting>
  <conditionalFormatting sqref="M22:M23">
    <cfRule type="expression" dxfId="1841" priority="15" stopIfTrue="1">
      <formula>$I22="+/-"</formula>
    </cfRule>
    <cfRule type="expression" dxfId="1840" priority="16" stopIfTrue="1">
      <formula>$I22="nvt"</formula>
    </cfRule>
  </conditionalFormatting>
  <conditionalFormatting sqref="O22:O23">
    <cfRule type="expression" dxfId="1839" priority="13" stopIfTrue="1">
      <formula>$I22="--"</formula>
    </cfRule>
    <cfRule type="expression" dxfId="1838" priority="14" stopIfTrue="1">
      <formula>$I22="nvt"</formula>
    </cfRule>
  </conditionalFormatting>
  <conditionalFormatting sqref="K20:K21">
    <cfRule type="expression" dxfId="1837" priority="11" stopIfTrue="1">
      <formula>$I20="++"</formula>
    </cfRule>
    <cfRule type="expression" dxfId="1836" priority="12" stopIfTrue="1">
      <formula>$I20="nvt"</formula>
    </cfRule>
  </conditionalFormatting>
  <conditionalFormatting sqref="M20:M21">
    <cfRule type="expression" dxfId="1835" priority="9" stopIfTrue="1">
      <formula>$I20="+/-"</formula>
    </cfRule>
    <cfRule type="expression" dxfId="1834" priority="10" stopIfTrue="1">
      <formula>$I20="nvt"</formula>
    </cfRule>
  </conditionalFormatting>
  <conditionalFormatting sqref="O18:O19">
    <cfRule type="expression" dxfId="1833" priority="1" stopIfTrue="1">
      <formula>$I18="--"</formula>
    </cfRule>
    <cfRule type="expression" dxfId="1832" priority="2" stopIfTrue="1">
      <formula>$I18="nvt"</formula>
    </cfRule>
  </conditionalFormatting>
  <conditionalFormatting sqref="O20:O21">
    <cfRule type="expression" dxfId="1831" priority="7" stopIfTrue="1">
      <formula>$I20="--"</formula>
    </cfRule>
    <cfRule type="expression" dxfId="1830" priority="8" stopIfTrue="1">
      <formula>$I20="nvt"</formula>
    </cfRule>
  </conditionalFormatting>
  <conditionalFormatting sqref="K18:K19">
    <cfRule type="expression" dxfId="1829" priority="5" stopIfTrue="1">
      <formula>$I18="++"</formula>
    </cfRule>
    <cfRule type="expression" dxfId="1828" priority="6" stopIfTrue="1">
      <formula>$I18="nvt"</formula>
    </cfRule>
  </conditionalFormatting>
  <conditionalFormatting sqref="M18:M19">
    <cfRule type="expression" dxfId="1827" priority="3" stopIfTrue="1">
      <formula>$I18="+/-"</formula>
    </cfRule>
    <cfRule type="expression" dxfId="1826" priority="4" stopIfTrue="1">
      <formula>$I18="nvt"</formula>
    </cfRule>
  </conditionalFormatting>
  <dataValidations count="1">
    <dataValidation type="list" allowBlank="1" showInputMessage="1" showErrorMessage="1" sqref="I25:I30 JE25:JE30 TA25:TA30 ACW25:ACW30 AMS25:AMS30 AWO25:AWO30 BGK25:BGK30 BQG25:BQG30 CAC25:CAC30 CJY25:CJY30 CTU25:CTU30 DDQ25:DDQ30 DNM25:DNM30 DXI25:DXI30 EHE25:EHE30 ERA25:ERA30 FAW25:FAW30 FKS25:FKS30 FUO25:FUO30 GEK25:GEK30 GOG25:GOG30 GYC25:GYC30 HHY25:HHY30 HRU25:HRU30 IBQ25:IBQ30 ILM25:ILM30 IVI25:IVI30 JFE25:JFE30 JPA25:JPA30 JYW25:JYW30 KIS25:KIS30 KSO25:KSO30 LCK25:LCK30 LMG25:LMG30 LWC25:LWC30 MFY25:MFY30 MPU25:MPU30 MZQ25:MZQ30 NJM25:NJM30 NTI25:NTI30 ODE25:ODE30 ONA25:ONA30 OWW25:OWW30 PGS25:PGS30 PQO25:PQO30 QAK25:QAK30 QKG25:QKG30 QUC25:QUC30 RDY25:RDY30 RNU25:RNU30 RXQ25:RXQ30 SHM25:SHM30 SRI25:SRI30 TBE25:TBE30 TLA25:TLA30 TUW25:TUW30 UES25:UES30 UOO25:UOO30 UYK25:UYK30 VIG25:VIG30 VSC25:VSC30 WBY25:WBY30 WLU25:WLU30 WVQ25:WVQ30 I65561:I65566 JE65561:JE65566 TA65561:TA65566 ACW65561:ACW65566 AMS65561:AMS65566 AWO65561:AWO65566 BGK65561:BGK65566 BQG65561:BQG65566 CAC65561:CAC65566 CJY65561:CJY65566 CTU65561:CTU65566 DDQ65561:DDQ65566 DNM65561:DNM65566 DXI65561:DXI65566 EHE65561:EHE65566 ERA65561:ERA65566 FAW65561:FAW65566 FKS65561:FKS65566 FUO65561:FUO65566 GEK65561:GEK65566 GOG65561:GOG65566 GYC65561:GYC65566 HHY65561:HHY65566 HRU65561:HRU65566 IBQ65561:IBQ65566 ILM65561:ILM65566 IVI65561:IVI65566 JFE65561:JFE65566 JPA65561:JPA65566 JYW65561:JYW65566 KIS65561:KIS65566 KSO65561:KSO65566 LCK65561:LCK65566 LMG65561:LMG65566 LWC65561:LWC65566 MFY65561:MFY65566 MPU65561:MPU65566 MZQ65561:MZQ65566 NJM65561:NJM65566 NTI65561:NTI65566 ODE65561:ODE65566 ONA65561:ONA65566 OWW65561:OWW65566 PGS65561:PGS65566 PQO65561:PQO65566 QAK65561:QAK65566 QKG65561:QKG65566 QUC65561:QUC65566 RDY65561:RDY65566 RNU65561:RNU65566 RXQ65561:RXQ65566 SHM65561:SHM65566 SRI65561:SRI65566 TBE65561:TBE65566 TLA65561:TLA65566 TUW65561:TUW65566 UES65561:UES65566 UOO65561:UOO65566 UYK65561:UYK65566 VIG65561:VIG65566 VSC65561:VSC65566 WBY65561:WBY65566 WLU65561:WLU65566 WVQ65561:WVQ65566 I131097:I131102 JE131097:JE131102 TA131097:TA131102 ACW131097:ACW131102 AMS131097:AMS131102 AWO131097:AWO131102 BGK131097:BGK131102 BQG131097:BQG131102 CAC131097:CAC131102 CJY131097:CJY131102 CTU131097:CTU131102 DDQ131097:DDQ131102 DNM131097:DNM131102 DXI131097:DXI131102 EHE131097:EHE131102 ERA131097:ERA131102 FAW131097:FAW131102 FKS131097:FKS131102 FUO131097:FUO131102 GEK131097:GEK131102 GOG131097:GOG131102 GYC131097:GYC131102 HHY131097:HHY131102 HRU131097:HRU131102 IBQ131097:IBQ131102 ILM131097:ILM131102 IVI131097:IVI131102 JFE131097:JFE131102 JPA131097:JPA131102 JYW131097:JYW131102 KIS131097:KIS131102 KSO131097:KSO131102 LCK131097:LCK131102 LMG131097:LMG131102 LWC131097:LWC131102 MFY131097:MFY131102 MPU131097:MPU131102 MZQ131097:MZQ131102 NJM131097:NJM131102 NTI131097:NTI131102 ODE131097:ODE131102 ONA131097:ONA131102 OWW131097:OWW131102 PGS131097:PGS131102 PQO131097:PQO131102 QAK131097:QAK131102 QKG131097:QKG131102 QUC131097:QUC131102 RDY131097:RDY131102 RNU131097:RNU131102 RXQ131097:RXQ131102 SHM131097:SHM131102 SRI131097:SRI131102 TBE131097:TBE131102 TLA131097:TLA131102 TUW131097:TUW131102 UES131097:UES131102 UOO131097:UOO131102 UYK131097:UYK131102 VIG131097:VIG131102 VSC131097:VSC131102 WBY131097:WBY131102 WLU131097:WLU131102 WVQ131097:WVQ131102 I196633:I196638 JE196633:JE196638 TA196633:TA196638 ACW196633:ACW196638 AMS196633:AMS196638 AWO196633:AWO196638 BGK196633:BGK196638 BQG196633:BQG196638 CAC196633:CAC196638 CJY196633:CJY196638 CTU196633:CTU196638 DDQ196633:DDQ196638 DNM196633:DNM196638 DXI196633:DXI196638 EHE196633:EHE196638 ERA196633:ERA196638 FAW196633:FAW196638 FKS196633:FKS196638 FUO196633:FUO196638 GEK196633:GEK196638 GOG196633:GOG196638 GYC196633:GYC196638 HHY196633:HHY196638 HRU196633:HRU196638 IBQ196633:IBQ196638 ILM196633:ILM196638 IVI196633:IVI196638 JFE196633:JFE196638 JPA196633:JPA196638 JYW196633:JYW196638 KIS196633:KIS196638 KSO196633:KSO196638 LCK196633:LCK196638 LMG196633:LMG196638 LWC196633:LWC196638 MFY196633:MFY196638 MPU196633:MPU196638 MZQ196633:MZQ196638 NJM196633:NJM196638 NTI196633:NTI196638 ODE196633:ODE196638 ONA196633:ONA196638 OWW196633:OWW196638 PGS196633:PGS196638 PQO196633:PQO196638 QAK196633:QAK196638 QKG196633:QKG196638 QUC196633:QUC196638 RDY196633:RDY196638 RNU196633:RNU196638 RXQ196633:RXQ196638 SHM196633:SHM196638 SRI196633:SRI196638 TBE196633:TBE196638 TLA196633:TLA196638 TUW196633:TUW196638 UES196633:UES196638 UOO196633:UOO196638 UYK196633:UYK196638 VIG196633:VIG196638 VSC196633:VSC196638 WBY196633:WBY196638 WLU196633:WLU196638 WVQ196633:WVQ196638 I262169:I262174 JE262169:JE262174 TA262169:TA262174 ACW262169:ACW262174 AMS262169:AMS262174 AWO262169:AWO262174 BGK262169:BGK262174 BQG262169:BQG262174 CAC262169:CAC262174 CJY262169:CJY262174 CTU262169:CTU262174 DDQ262169:DDQ262174 DNM262169:DNM262174 DXI262169:DXI262174 EHE262169:EHE262174 ERA262169:ERA262174 FAW262169:FAW262174 FKS262169:FKS262174 FUO262169:FUO262174 GEK262169:GEK262174 GOG262169:GOG262174 GYC262169:GYC262174 HHY262169:HHY262174 HRU262169:HRU262174 IBQ262169:IBQ262174 ILM262169:ILM262174 IVI262169:IVI262174 JFE262169:JFE262174 JPA262169:JPA262174 JYW262169:JYW262174 KIS262169:KIS262174 KSO262169:KSO262174 LCK262169:LCK262174 LMG262169:LMG262174 LWC262169:LWC262174 MFY262169:MFY262174 MPU262169:MPU262174 MZQ262169:MZQ262174 NJM262169:NJM262174 NTI262169:NTI262174 ODE262169:ODE262174 ONA262169:ONA262174 OWW262169:OWW262174 PGS262169:PGS262174 PQO262169:PQO262174 QAK262169:QAK262174 QKG262169:QKG262174 QUC262169:QUC262174 RDY262169:RDY262174 RNU262169:RNU262174 RXQ262169:RXQ262174 SHM262169:SHM262174 SRI262169:SRI262174 TBE262169:TBE262174 TLA262169:TLA262174 TUW262169:TUW262174 UES262169:UES262174 UOO262169:UOO262174 UYK262169:UYK262174 VIG262169:VIG262174 VSC262169:VSC262174 WBY262169:WBY262174 WLU262169:WLU262174 WVQ262169:WVQ262174 I327705:I327710 JE327705:JE327710 TA327705:TA327710 ACW327705:ACW327710 AMS327705:AMS327710 AWO327705:AWO327710 BGK327705:BGK327710 BQG327705:BQG327710 CAC327705:CAC327710 CJY327705:CJY327710 CTU327705:CTU327710 DDQ327705:DDQ327710 DNM327705:DNM327710 DXI327705:DXI327710 EHE327705:EHE327710 ERA327705:ERA327710 FAW327705:FAW327710 FKS327705:FKS327710 FUO327705:FUO327710 GEK327705:GEK327710 GOG327705:GOG327710 GYC327705:GYC327710 HHY327705:HHY327710 HRU327705:HRU327710 IBQ327705:IBQ327710 ILM327705:ILM327710 IVI327705:IVI327710 JFE327705:JFE327710 JPA327705:JPA327710 JYW327705:JYW327710 KIS327705:KIS327710 KSO327705:KSO327710 LCK327705:LCK327710 LMG327705:LMG327710 LWC327705:LWC327710 MFY327705:MFY327710 MPU327705:MPU327710 MZQ327705:MZQ327710 NJM327705:NJM327710 NTI327705:NTI327710 ODE327705:ODE327710 ONA327705:ONA327710 OWW327705:OWW327710 PGS327705:PGS327710 PQO327705:PQO327710 QAK327705:QAK327710 QKG327705:QKG327710 QUC327705:QUC327710 RDY327705:RDY327710 RNU327705:RNU327710 RXQ327705:RXQ327710 SHM327705:SHM327710 SRI327705:SRI327710 TBE327705:TBE327710 TLA327705:TLA327710 TUW327705:TUW327710 UES327705:UES327710 UOO327705:UOO327710 UYK327705:UYK327710 VIG327705:VIG327710 VSC327705:VSC327710 WBY327705:WBY327710 WLU327705:WLU327710 WVQ327705:WVQ327710 I393241:I393246 JE393241:JE393246 TA393241:TA393246 ACW393241:ACW393246 AMS393241:AMS393246 AWO393241:AWO393246 BGK393241:BGK393246 BQG393241:BQG393246 CAC393241:CAC393246 CJY393241:CJY393246 CTU393241:CTU393246 DDQ393241:DDQ393246 DNM393241:DNM393246 DXI393241:DXI393246 EHE393241:EHE393246 ERA393241:ERA393246 FAW393241:FAW393246 FKS393241:FKS393246 FUO393241:FUO393246 GEK393241:GEK393246 GOG393241:GOG393246 GYC393241:GYC393246 HHY393241:HHY393246 HRU393241:HRU393246 IBQ393241:IBQ393246 ILM393241:ILM393246 IVI393241:IVI393246 JFE393241:JFE393246 JPA393241:JPA393246 JYW393241:JYW393246 KIS393241:KIS393246 KSO393241:KSO393246 LCK393241:LCK393246 LMG393241:LMG393246 LWC393241:LWC393246 MFY393241:MFY393246 MPU393241:MPU393246 MZQ393241:MZQ393246 NJM393241:NJM393246 NTI393241:NTI393246 ODE393241:ODE393246 ONA393241:ONA393246 OWW393241:OWW393246 PGS393241:PGS393246 PQO393241:PQO393246 QAK393241:QAK393246 QKG393241:QKG393246 QUC393241:QUC393246 RDY393241:RDY393246 RNU393241:RNU393246 RXQ393241:RXQ393246 SHM393241:SHM393246 SRI393241:SRI393246 TBE393241:TBE393246 TLA393241:TLA393246 TUW393241:TUW393246 UES393241:UES393246 UOO393241:UOO393246 UYK393241:UYK393246 VIG393241:VIG393246 VSC393241:VSC393246 WBY393241:WBY393246 WLU393241:WLU393246 WVQ393241:WVQ393246 I458777:I458782 JE458777:JE458782 TA458777:TA458782 ACW458777:ACW458782 AMS458777:AMS458782 AWO458777:AWO458782 BGK458777:BGK458782 BQG458777:BQG458782 CAC458777:CAC458782 CJY458777:CJY458782 CTU458777:CTU458782 DDQ458777:DDQ458782 DNM458777:DNM458782 DXI458777:DXI458782 EHE458777:EHE458782 ERA458777:ERA458782 FAW458777:FAW458782 FKS458777:FKS458782 FUO458777:FUO458782 GEK458777:GEK458782 GOG458777:GOG458782 GYC458777:GYC458782 HHY458777:HHY458782 HRU458777:HRU458782 IBQ458777:IBQ458782 ILM458777:ILM458782 IVI458777:IVI458782 JFE458777:JFE458782 JPA458777:JPA458782 JYW458777:JYW458782 KIS458777:KIS458782 KSO458777:KSO458782 LCK458777:LCK458782 LMG458777:LMG458782 LWC458777:LWC458782 MFY458777:MFY458782 MPU458777:MPU458782 MZQ458777:MZQ458782 NJM458777:NJM458782 NTI458777:NTI458782 ODE458777:ODE458782 ONA458777:ONA458782 OWW458777:OWW458782 PGS458777:PGS458782 PQO458777:PQO458782 QAK458777:QAK458782 QKG458777:QKG458782 QUC458777:QUC458782 RDY458777:RDY458782 RNU458777:RNU458782 RXQ458777:RXQ458782 SHM458777:SHM458782 SRI458777:SRI458782 TBE458777:TBE458782 TLA458777:TLA458782 TUW458777:TUW458782 UES458777:UES458782 UOO458777:UOO458782 UYK458777:UYK458782 VIG458777:VIG458782 VSC458777:VSC458782 WBY458777:WBY458782 WLU458777:WLU458782 WVQ458777:WVQ458782 I524313:I524318 JE524313:JE524318 TA524313:TA524318 ACW524313:ACW524318 AMS524313:AMS524318 AWO524313:AWO524318 BGK524313:BGK524318 BQG524313:BQG524318 CAC524313:CAC524318 CJY524313:CJY524318 CTU524313:CTU524318 DDQ524313:DDQ524318 DNM524313:DNM524318 DXI524313:DXI524318 EHE524313:EHE524318 ERA524313:ERA524318 FAW524313:FAW524318 FKS524313:FKS524318 FUO524313:FUO524318 GEK524313:GEK524318 GOG524313:GOG524318 GYC524313:GYC524318 HHY524313:HHY524318 HRU524313:HRU524318 IBQ524313:IBQ524318 ILM524313:ILM524318 IVI524313:IVI524318 JFE524313:JFE524318 JPA524313:JPA524318 JYW524313:JYW524318 KIS524313:KIS524318 KSO524313:KSO524318 LCK524313:LCK524318 LMG524313:LMG524318 LWC524313:LWC524318 MFY524313:MFY524318 MPU524313:MPU524318 MZQ524313:MZQ524318 NJM524313:NJM524318 NTI524313:NTI524318 ODE524313:ODE524318 ONA524313:ONA524318 OWW524313:OWW524318 PGS524313:PGS524318 PQO524313:PQO524318 QAK524313:QAK524318 QKG524313:QKG524318 QUC524313:QUC524318 RDY524313:RDY524318 RNU524313:RNU524318 RXQ524313:RXQ524318 SHM524313:SHM524318 SRI524313:SRI524318 TBE524313:TBE524318 TLA524313:TLA524318 TUW524313:TUW524318 UES524313:UES524318 UOO524313:UOO524318 UYK524313:UYK524318 VIG524313:VIG524318 VSC524313:VSC524318 WBY524313:WBY524318 WLU524313:WLU524318 WVQ524313:WVQ524318 I589849:I589854 JE589849:JE589854 TA589849:TA589854 ACW589849:ACW589854 AMS589849:AMS589854 AWO589849:AWO589854 BGK589849:BGK589854 BQG589849:BQG589854 CAC589849:CAC589854 CJY589849:CJY589854 CTU589849:CTU589854 DDQ589849:DDQ589854 DNM589849:DNM589854 DXI589849:DXI589854 EHE589849:EHE589854 ERA589849:ERA589854 FAW589849:FAW589854 FKS589849:FKS589854 FUO589849:FUO589854 GEK589849:GEK589854 GOG589849:GOG589854 GYC589849:GYC589854 HHY589849:HHY589854 HRU589849:HRU589854 IBQ589849:IBQ589854 ILM589849:ILM589854 IVI589849:IVI589854 JFE589849:JFE589854 JPA589849:JPA589854 JYW589849:JYW589854 KIS589849:KIS589854 KSO589849:KSO589854 LCK589849:LCK589854 LMG589849:LMG589854 LWC589849:LWC589854 MFY589849:MFY589854 MPU589849:MPU589854 MZQ589849:MZQ589854 NJM589849:NJM589854 NTI589849:NTI589854 ODE589849:ODE589854 ONA589849:ONA589854 OWW589849:OWW589854 PGS589849:PGS589854 PQO589849:PQO589854 QAK589849:QAK589854 QKG589849:QKG589854 QUC589849:QUC589854 RDY589849:RDY589854 RNU589849:RNU589854 RXQ589849:RXQ589854 SHM589849:SHM589854 SRI589849:SRI589854 TBE589849:TBE589854 TLA589849:TLA589854 TUW589849:TUW589854 UES589849:UES589854 UOO589849:UOO589854 UYK589849:UYK589854 VIG589849:VIG589854 VSC589849:VSC589854 WBY589849:WBY589854 WLU589849:WLU589854 WVQ589849:WVQ589854 I655385:I655390 JE655385:JE655390 TA655385:TA655390 ACW655385:ACW655390 AMS655385:AMS655390 AWO655385:AWO655390 BGK655385:BGK655390 BQG655385:BQG655390 CAC655385:CAC655390 CJY655385:CJY655390 CTU655385:CTU655390 DDQ655385:DDQ655390 DNM655385:DNM655390 DXI655385:DXI655390 EHE655385:EHE655390 ERA655385:ERA655390 FAW655385:FAW655390 FKS655385:FKS655390 FUO655385:FUO655390 GEK655385:GEK655390 GOG655385:GOG655390 GYC655385:GYC655390 HHY655385:HHY655390 HRU655385:HRU655390 IBQ655385:IBQ655390 ILM655385:ILM655390 IVI655385:IVI655390 JFE655385:JFE655390 JPA655385:JPA655390 JYW655385:JYW655390 KIS655385:KIS655390 KSO655385:KSO655390 LCK655385:LCK655390 LMG655385:LMG655390 LWC655385:LWC655390 MFY655385:MFY655390 MPU655385:MPU655390 MZQ655385:MZQ655390 NJM655385:NJM655390 NTI655385:NTI655390 ODE655385:ODE655390 ONA655385:ONA655390 OWW655385:OWW655390 PGS655385:PGS655390 PQO655385:PQO655390 QAK655385:QAK655390 QKG655385:QKG655390 QUC655385:QUC655390 RDY655385:RDY655390 RNU655385:RNU655390 RXQ655385:RXQ655390 SHM655385:SHM655390 SRI655385:SRI655390 TBE655385:TBE655390 TLA655385:TLA655390 TUW655385:TUW655390 UES655385:UES655390 UOO655385:UOO655390 UYK655385:UYK655390 VIG655385:VIG655390 VSC655385:VSC655390 WBY655385:WBY655390 WLU655385:WLU655390 WVQ655385:WVQ655390 I720921:I720926 JE720921:JE720926 TA720921:TA720926 ACW720921:ACW720926 AMS720921:AMS720926 AWO720921:AWO720926 BGK720921:BGK720926 BQG720921:BQG720926 CAC720921:CAC720926 CJY720921:CJY720926 CTU720921:CTU720926 DDQ720921:DDQ720926 DNM720921:DNM720926 DXI720921:DXI720926 EHE720921:EHE720926 ERA720921:ERA720926 FAW720921:FAW720926 FKS720921:FKS720926 FUO720921:FUO720926 GEK720921:GEK720926 GOG720921:GOG720926 GYC720921:GYC720926 HHY720921:HHY720926 HRU720921:HRU720926 IBQ720921:IBQ720926 ILM720921:ILM720926 IVI720921:IVI720926 JFE720921:JFE720926 JPA720921:JPA720926 JYW720921:JYW720926 KIS720921:KIS720926 KSO720921:KSO720926 LCK720921:LCK720926 LMG720921:LMG720926 LWC720921:LWC720926 MFY720921:MFY720926 MPU720921:MPU720926 MZQ720921:MZQ720926 NJM720921:NJM720926 NTI720921:NTI720926 ODE720921:ODE720926 ONA720921:ONA720926 OWW720921:OWW720926 PGS720921:PGS720926 PQO720921:PQO720926 QAK720921:QAK720926 QKG720921:QKG720926 QUC720921:QUC720926 RDY720921:RDY720926 RNU720921:RNU720926 RXQ720921:RXQ720926 SHM720921:SHM720926 SRI720921:SRI720926 TBE720921:TBE720926 TLA720921:TLA720926 TUW720921:TUW720926 UES720921:UES720926 UOO720921:UOO720926 UYK720921:UYK720926 VIG720921:VIG720926 VSC720921:VSC720926 WBY720921:WBY720926 WLU720921:WLU720926 WVQ720921:WVQ720926 I786457:I786462 JE786457:JE786462 TA786457:TA786462 ACW786457:ACW786462 AMS786457:AMS786462 AWO786457:AWO786462 BGK786457:BGK786462 BQG786457:BQG786462 CAC786457:CAC786462 CJY786457:CJY786462 CTU786457:CTU786462 DDQ786457:DDQ786462 DNM786457:DNM786462 DXI786457:DXI786462 EHE786457:EHE786462 ERA786457:ERA786462 FAW786457:FAW786462 FKS786457:FKS786462 FUO786457:FUO786462 GEK786457:GEK786462 GOG786457:GOG786462 GYC786457:GYC786462 HHY786457:HHY786462 HRU786457:HRU786462 IBQ786457:IBQ786462 ILM786457:ILM786462 IVI786457:IVI786462 JFE786457:JFE786462 JPA786457:JPA786462 JYW786457:JYW786462 KIS786457:KIS786462 KSO786457:KSO786462 LCK786457:LCK786462 LMG786457:LMG786462 LWC786457:LWC786462 MFY786457:MFY786462 MPU786457:MPU786462 MZQ786457:MZQ786462 NJM786457:NJM786462 NTI786457:NTI786462 ODE786457:ODE786462 ONA786457:ONA786462 OWW786457:OWW786462 PGS786457:PGS786462 PQO786457:PQO786462 QAK786457:QAK786462 QKG786457:QKG786462 QUC786457:QUC786462 RDY786457:RDY786462 RNU786457:RNU786462 RXQ786457:RXQ786462 SHM786457:SHM786462 SRI786457:SRI786462 TBE786457:TBE786462 TLA786457:TLA786462 TUW786457:TUW786462 UES786457:UES786462 UOO786457:UOO786462 UYK786457:UYK786462 VIG786457:VIG786462 VSC786457:VSC786462 WBY786457:WBY786462 WLU786457:WLU786462 WVQ786457:WVQ786462 I851993:I851998 JE851993:JE851998 TA851993:TA851998 ACW851993:ACW851998 AMS851993:AMS851998 AWO851993:AWO851998 BGK851993:BGK851998 BQG851993:BQG851998 CAC851993:CAC851998 CJY851993:CJY851998 CTU851993:CTU851998 DDQ851993:DDQ851998 DNM851993:DNM851998 DXI851993:DXI851998 EHE851993:EHE851998 ERA851993:ERA851998 FAW851993:FAW851998 FKS851993:FKS851998 FUO851993:FUO851998 GEK851993:GEK851998 GOG851993:GOG851998 GYC851993:GYC851998 HHY851993:HHY851998 HRU851993:HRU851998 IBQ851993:IBQ851998 ILM851993:ILM851998 IVI851993:IVI851998 JFE851993:JFE851998 JPA851993:JPA851998 JYW851993:JYW851998 KIS851993:KIS851998 KSO851993:KSO851998 LCK851993:LCK851998 LMG851993:LMG851998 LWC851993:LWC851998 MFY851993:MFY851998 MPU851993:MPU851998 MZQ851993:MZQ851998 NJM851993:NJM851998 NTI851993:NTI851998 ODE851993:ODE851998 ONA851993:ONA851998 OWW851993:OWW851998 PGS851993:PGS851998 PQO851993:PQO851998 QAK851993:QAK851998 QKG851993:QKG851998 QUC851993:QUC851998 RDY851993:RDY851998 RNU851993:RNU851998 RXQ851993:RXQ851998 SHM851993:SHM851998 SRI851993:SRI851998 TBE851993:TBE851998 TLA851993:TLA851998 TUW851993:TUW851998 UES851993:UES851998 UOO851993:UOO851998 UYK851993:UYK851998 VIG851993:VIG851998 VSC851993:VSC851998 WBY851993:WBY851998 WLU851993:WLU851998 WVQ851993:WVQ851998 I917529:I917534 JE917529:JE917534 TA917529:TA917534 ACW917529:ACW917534 AMS917529:AMS917534 AWO917529:AWO917534 BGK917529:BGK917534 BQG917529:BQG917534 CAC917529:CAC917534 CJY917529:CJY917534 CTU917529:CTU917534 DDQ917529:DDQ917534 DNM917529:DNM917534 DXI917529:DXI917534 EHE917529:EHE917534 ERA917529:ERA917534 FAW917529:FAW917534 FKS917529:FKS917534 FUO917529:FUO917534 GEK917529:GEK917534 GOG917529:GOG917534 GYC917529:GYC917534 HHY917529:HHY917534 HRU917529:HRU917534 IBQ917529:IBQ917534 ILM917529:ILM917534 IVI917529:IVI917534 JFE917529:JFE917534 JPA917529:JPA917534 JYW917529:JYW917534 KIS917529:KIS917534 KSO917529:KSO917534 LCK917529:LCK917534 LMG917529:LMG917534 LWC917529:LWC917534 MFY917529:MFY917534 MPU917529:MPU917534 MZQ917529:MZQ917534 NJM917529:NJM917534 NTI917529:NTI917534 ODE917529:ODE917534 ONA917529:ONA917534 OWW917529:OWW917534 PGS917529:PGS917534 PQO917529:PQO917534 QAK917529:QAK917534 QKG917529:QKG917534 QUC917529:QUC917534 RDY917529:RDY917534 RNU917529:RNU917534 RXQ917529:RXQ917534 SHM917529:SHM917534 SRI917529:SRI917534 TBE917529:TBE917534 TLA917529:TLA917534 TUW917529:TUW917534 UES917529:UES917534 UOO917529:UOO917534 UYK917529:UYK917534 VIG917529:VIG917534 VSC917529:VSC917534 WBY917529:WBY917534 WLU917529:WLU917534 WVQ917529:WVQ917534 I983065:I983070 JE983065:JE983070 TA983065:TA983070 ACW983065:ACW983070 AMS983065:AMS983070 AWO983065:AWO983070 BGK983065:BGK983070 BQG983065:BQG983070 CAC983065:CAC983070 CJY983065:CJY983070 CTU983065:CTU983070 DDQ983065:DDQ983070 DNM983065:DNM983070 DXI983065:DXI983070 EHE983065:EHE983070 ERA983065:ERA983070 FAW983065:FAW983070 FKS983065:FKS983070 FUO983065:FUO983070 GEK983065:GEK983070 GOG983065:GOG983070 GYC983065:GYC983070 HHY983065:HHY983070 HRU983065:HRU983070 IBQ983065:IBQ983070 ILM983065:ILM983070 IVI983065:IVI983070 JFE983065:JFE983070 JPA983065:JPA983070 JYW983065:JYW983070 KIS983065:KIS983070 KSO983065:KSO983070 LCK983065:LCK983070 LMG983065:LMG983070 LWC983065:LWC983070 MFY983065:MFY983070 MPU983065:MPU983070 MZQ983065:MZQ983070 NJM983065:NJM983070 NTI983065:NTI983070 ODE983065:ODE983070 ONA983065:ONA983070 OWW983065:OWW983070 PGS983065:PGS983070 PQO983065:PQO983070 QAK983065:QAK983070 QKG983065:QKG983070 QUC983065:QUC983070 RDY983065:RDY983070 RNU983065:RNU983070 RXQ983065:RXQ983070 SHM983065:SHM983070 SRI983065:SRI983070 TBE983065:TBE983070 TLA983065:TLA983070 TUW983065:TUW983070 UES983065:UES983070 UOO983065:UOO983070 UYK983065:UYK983070 VIG983065:VIG983070 VSC983065:VSC983070 WBY983065:WBY983070 WLU983065:WLU983070 WVQ983065:WVQ983070 I9:I16 JE9:JE16 TA9:TA16 ACW9:ACW16 AMS9:AMS16 AWO9:AWO16 BGK9:BGK16 BQG9:BQG16 CAC9:CAC16 CJY9:CJY16 CTU9:CTU16 DDQ9:DDQ16 DNM9:DNM16 DXI9:DXI16 EHE9:EHE16 ERA9:ERA16 FAW9:FAW16 FKS9:FKS16 FUO9:FUO16 GEK9:GEK16 GOG9:GOG16 GYC9:GYC16 HHY9:HHY16 HRU9:HRU16 IBQ9:IBQ16 ILM9:ILM16 IVI9:IVI16 JFE9:JFE16 JPA9:JPA16 JYW9:JYW16 KIS9:KIS16 KSO9:KSO16 LCK9:LCK16 LMG9:LMG16 LWC9:LWC16 MFY9:MFY16 MPU9:MPU16 MZQ9:MZQ16 NJM9:NJM16 NTI9:NTI16 ODE9:ODE16 ONA9:ONA16 OWW9:OWW16 PGS9:PGS16 PQO9:PQO16 QAK9:QAK16 QKG9:QKG16 QUC9:QUC16 RDY9:RDY16 RNU9:RNU16 RXQ9:RXQ16 SHM9:SHM16 SRI9:SRI16 TBE9:TBE16 TLA9:TLA16 TUW9:TUW16 UES9:UES16 UOO9:UOO16 UYK9:UYK16 VIG9:VIG16 VSC9:VSC16 WBY9:WBY16 WLU9:WLU16 WVQ9:WVQ16 I65545:I65552 JE65545:JE65552 TA65545:TA65552 ACW65545:ACW65552 AMS65545:AMS65552 AWO65545:AWO65552 BGK65545:BGK65552 BQG65545:BQG65552 CAC65545:CAC65552 CJY65545:CJY65552 CTU65545:CTU65552 DDQ65545:DDQ65552 DNM65545:DNM65552 DXI65545:DXI65552 EHE65545:EHE65552 ERA65545:ERA65552 FAW65545:FAW65552 FKS65545:FKS65552 FUO65545:FUO65552 GEK65545:GEK65552 GOG65545:GOG65552 GYC65545:GYC65552 HHY65545:HHY65552 HRU65545:HRU65552 IBQ65545:IBQ65552 ILM65545:ILM65552 IVI65545:IVI65552 JFE65545:JFE65552 JPA65545:JPA65552 JYW65545:JYW65552 KIS65545:KIS65552 KSO65545:KSO65552 LCK65545:LCK65552 LMG65545:LMG65552 LWC65545:LWC65552 MFY65545:MFY65552 MPU65545:MPU65552 MZQ65545:MZQ65552 NJM65545:NJM65552 NTI65545:NTI65552 ODE65545:ODE65552 ONA65545:ONA65552 OWW65545:OWW65552 PGS65545:PGS65552 PQO65545:PQO65552 QAK65545:QAK65552 QKG65545:QKG65552 QUC65545:QUC65552 RDY65545:RDY65552 RNU65545:RNU65552 RXQ65545:RXQ65552 SHM65545:SHM65552 SRI65545:SRI65552 TBE65545:TBE65552 TLA65545:TLA65552 TUW65545:TUW65552 UES65545:UES65552 UOO65545:UOO65552 UYK65545:UYK65552 VIG65545:VIG65552 VSC65545:VSC65552 WBY65545:WBY65552 WLU65545:WLU65552 WVQ65545:WVQ65552 I131081:I131088 JE131081:JE131088 TA131081:TA131088 ACW131081:ACW131088 AMS131081:AMS131088 AWO131081:AWO131088 BGK131081:BGK131088 BQG131081:BQG131088 CAC131081:CAC131088 CJY131081:CJY131088 CTU131081:CTU131088 DDQ131081:DDQ131088 DNM131081:DNM131088 DXI131081:DXI131088 EHE131081:EHE131088 ERA131081:ERA131088 FAW131081:FAW131088 FKS131081:FKS131088 FUO131081:FUO131088 GEK131081:GEK131088 GOG131081:GOG131088 GYC131081:GYC131088 HHY131081:HHY131088 HRU131081:HRU131088 IBQ131081:IBQ131088 ILM131081:ILM131088 IVI131081:IVI131088 JFE131081:JFE131088 JPA131081:JPA131088 JYW131081:JYW131088 KIS131081:KIS131088 KSO131081:KSO131088 LCK131081:LCK131088 LMG131081:LMG131088 LWC131081:LWC131088 MFY131081:MFY131088 MPU131081:MPU131088 MZQ131081:MZQ131088 NJM131081:NJM131088 NTI131081:NTI131088 ODE131081:ODE131088 ONA131081:ONA131088 OWW131081:OWW131088 PGS131081:PGS131088 PQO131081:PQO131088 QAK131081:QAK131088 QKG131081:QKG131088 QUC131081:QUC131088 RDY131081:RDY131088 RNU131081:RNU131088 RXQ131081:RXQ131088 SHM131081:SHM131088 SRI131081:SRI131088 TBE131081:TBE131088 TLA131081:TLA131088 TUW131081:TUW131088 UES131081:UES131088 UOO131081:UOO131088 UYK131081:UYK131088 VIG131081:VIG131088 VSC131081:VSC131088 WBY131081:WBY131088 WLU131081:WLU131088 WVQ131081:WVQ131088 I196617:I196624 JE196617:JE196624 TA196617:TA196624 ACW196617:ACW196624 AMS196617:AMS196624 AWO196617:AWO196624 BGK196617:BGK196624 BQG196617:BQG196624 CAC196617:CAC196624 CJY196617:CJY196624 CTU196617:CTU196624 DDQ196617:DDQ196624 DNM196617:DNM196624 DXI196617:DXI196624 EHE196617:EHE196624 ERA196617:ERA196624 FAW196617:FAW196624 FKS196617:FKS196624 FUO196617:FUO196624 GEK196617:GEK196624 GOG196617:GOG196624 GYC196617:GYC196624 HHY196617:HHY196624 HRU196617:HRU196624 IBQ196617:IBQ196624 ILM196617:ILM196624 IVI196617:IVI196624 JFE196617:JFE196624 JPA196617:JPA196624 JYW196617:JYW196624 KIS196617:KIS196624 KSO196617:KSO196624 LCK196617:LCK196624 LMG196617:LMG196624 LWC196617:LWC196624 MFY196617:MFY196624 MPU196617:MPU196624 MZQ196617:MZQ196624 NJM196617:NJM196624 NTI196617:NTI196624 ODE196617:ODE196624 ONA196617:ONA196624 OWW196617:OWW196624 PGS196617:PGS196624 PQO196617:PQO196624 QAK196617:QAK196624 QKG196617:QKG196624 QUC196617:QUC196624 RDY196617:RDY196624 RNU196617:RNU196624 RXQ196617:RXQ196624 SHM196617:SHM196624 SRI196617:SRI196624 TBE196617:TBE196624 TLA196617:TLA196624 TUW196617:TUW196624 UES196617:UES196624 UOO196617:UOO196624 UYK196617:UYK196624 VIG196617:VIG196624 VSC196617:VSC196624 WBY196617:WBY196624 WLU196617:WLU196624 WVQ196617:WVQ196624 I262153:I262160 JE262153:JE262160 TA262153:TA262160 ACW262153:ACW262160 AMS262153:AMS262160 AWO262153:AWO262160 BGK262153:BGK262160 BQG262153:BQG262160 CAC262153:CAC262160 CJY262153:CJY262160 CTU262153:CTU262160 DDQ262153:DDQ262160 DNM262153:DNM262160 DXI262153:DXI262160 EHE262153:EHE262160 ERA262153:ERA262160 FAW262153:FAW262160 FKS262153:FKS262160 FUO262153:FUO262160 GEK262153:GEK262160 GOG262153:GOG262160 GYC262153:GYC262160 HHY262153:HHY262160 HRU262153:HRU262160 IBQ262153:IBQ262160 ILM262153:ILM262160 IVI262153:IVI262160 JFE262153:JFE262160 JPA262153:JPA262160 JYW262153:JYW262160 KIS262153:KIS262160 KSO262153:KSO262160 LCK262153:LCK262160 LMG262153:LMG262160 LWC262153:LWC262160 MFY262153:MFY262160 MPU262153:MPU262160 MZQ262153:MZQ262160 NJM262153:NJM262160 NTI262153:NTI262160 ODE262153:ODE262160 ONA262153:ONA262160 OWW262153:OWW262160 PGS262153:PGS262160 PQO262153:PQO262160 QAK262153:QAK262160 QKG262153:QKG262160 QUC262153:QUC262160 RDY262153:RDY262160 RNU262153:RNU262160 RXQ262153:RXQ262160 SHM262153:SHM262160 SRI262153:SRI262160 TBE262153:TBE262160 TLA262153:TLA262160 TUW262153:TUW262160 UES262153:UES262160 UOO262153:UOO262160 UYK262153:UYK262160 VIG262153:VIG262160 VSC262153:VSC262160 WBY262153:WBY262160 WLU262153:WLU262160 WVQ262153:WVQ262160 I327689:I327696 JE327689:JE327696 TA327689:TA327696 ACW327689:ACW327696 AMS327689:AMS327696 AWO327689:AWO327696 BGK327689:BGK327696 BQG327689:BQG327696 CAC327689:CAC327696 CJY327689:CJY327696 CTU327689:CTU327696 DDQ327689:DDQ327696 DNM327689:DNM327696 DXI327689:DXI327696 EHE327689:EHE327696 ERA327689:ERA327696 FAW327689:FAW327696 FKS327689:FKS327696 FUO327689:FUO327696 GEK327689:GEK327696 GOG327689:GOG327696 GYC327689:GYC327696 HHY327689:HHY327696 HRU327689:HRU327696 IBQ327689:IBQ327696 ILM327689:ILM327696 IVI327689:IVI327696 JFE327689:JFE327696 JPA327689:JPA327696 JYW327689:JYW327696 KIS327689:KIS327696 KSO327689:KSO327696 LCK327689:LCK327696 LMG327689:LMG327696 LWC327689:LWC327696 MFY327689:MFY327696 MPU327689:MPU327696 MZQ327689:MZQ327696 NJM327689:NJM327696 NTI327689:NTI327696 ODE327689:ODE327696 ONA327689:ONA327696 OWW327689:OWW327696 PGS327689:PGS327696 PQO327689:PQO327696 QAK327689:QAK327696 QKG327689:QKG327696 QUC327689:QUC327696 RDY327689:RDY327696 RNU327689:RNU327696 RXQ327689:RXQ327696 SHM327689:SHM327696 SRI327689:SRI327696 TBE327689:TBE327696 TLA327689:TLA327696 TUW327689:TUW327696 UES327689:UES327696 UOO327689:UOO327696 UYK327689:UYK327696 VIG327689:VIG327696 VSC327689:VSC327696 WBY327689:WBY327696 WLU327689:WLU327696 WVQ327689:WVQ327696 I393225:I393232 JE393225:JE393232 TA393225:TA393232 ACW393225:ACW393232 AMS393225:AMS393232 AWO393225:AWO393232 BGK393225:BGK393232 BQG393225:BQG393232 CAC393225:CAC393232 CJY393225:CJY393232 CTU393225:CTU393232 DDQ393225:DDQ393232 DNM393225:DNM393232 DXI393225:DXI393232 EHE393225:EHE393232 ERA393225:ERA393232 FAW393225:FAW393232 FKS393225:FKS393232 FUO393225:FUO393232 GEK393225:GEK393232 GOG393225:GOG393232 GYC393225:GYC393232 HHY393225:HHY393232 HRU393225:HRU393232 IBQ393225:IBQ393232 ILM393225:ILM393232 IVI393225:IVI393232 JFE393225:JFE393232 JPA393225:JPA393232 JYW393225:JYW393232 KIS393225:KIS393232 KSO393225:KSO393232 LCK393225:LCK393232 LMG393225:LMG393232 LWC393225:LWC393232 MFY393225:MFY393232 MPU393225:MPU393232 MZQ393225:MZQ393232 NJM393225:NJM393232 NTI393225:NTI393232 ODE393225:ODE393232 ONA393225:ONA393232 OWW393225:OWW393232 PGS393225:PGS393232 PQO393225:PQO393232 QAK393225:QAK393232 QKG393225:QKG393232 QUC393225:QUC393232 RDY393225:RDY393232 RNU393225:RNU393232 RXQ393225:RXQ393232 SHM393225:SHM393232 SRI393225:SRI393232 TBE393225:TBE393232 TLA393225:TLA393232 TUW393225:TUW393232 UES393225:UES393232 UOO393225:UOO393232 UYK393225:UYK393232 VIG393225:VIG393232 VSC393225:VSC393232 WBY393225:WBY393232 WLU393225:WLU393232 WVQ393225:WVQ393232 I458761:I458768 JE458761:JE458768 TA458761:TA458768 ACW458761:ACW458768 AMS458761:AMS458768 AWO458761:AWO458768 BGK458761:BGK458768 BQG458761:BQG458768 CAC458761:CAC458768 CJY458761:CJY458768 CTU458761:CTU458768 DDQ458761:DDQ458768 DNM458761:DNM458768 DXI458761:DXI458768 EHE458761:EHE458768 ERA458761:ERA458768 FAW458761:FAW458768 FKS458761:FKS458768 FUO458761:FUO458768 GEK458761:GEK458768 GOG458761:GOG458768 GYC458761:GYC458768 HHY458761:HHY458768 HRU458761:HRU458768 IBQ458761:IBQ458768 ILM458761:ILM458768 IVI458761:IVI458768 JFE458761:JFE458768 JPA458761:JPA458768 JYW458761:JYW458768 KIS458761:KIS458768 KSO458761:KSO458768 LCK458761:LCK458768 LMG458761:LMG458768 LWC458761:LWC458768 MFY458761:MFY458768 MPU458761:MPU458768 MZQ458761:MZQ458768 NJM458761:NJM458768 NTI458761:NTI458768 ODE458761:ODE458768 ONA458761:ONA458768 OWW458761:OWW458768 PGS458761:PGS458768 PQO458761:PQO458768 QAK458761:QAK458768 QKG458761:QKG458768 QUC458761:QUC458768 RDY458761:RDY458768 RNU458761:RNU458768 RXQ458761:RXQ458768 SHM458761:SHM458768 SRI458761:SRI458768 TBE458761:TBE458768 TLA458761:TLA458768 TUW458761:TUW458768 UES458761:UES458768 UOO458761:UOO458768 UYK458761:UYK458768 VIG458761:VIG458768 VSC458761:VSC458768 WBY458761:WBY458768 WLU458761:WLU458768 WVQ458761:WVQ458768 I524297:I524304 JE524297:JE524304 TA524297:TA524304 ACW524297:ACW524304 AMS524297:AMS524304 AWO524297:AWO524304 BGK524297:BGK524304 BQG524297:BQG524304 CAC524297:CAC524304 CJY524297:CJY524304 CTU524297:CTU524304 DDQ524297:DDQ524304 DNM524297:DNM524304 DXI524297:DXI524304 EHE524297:EHE524304 ERA524297:ERA524304 FAW524297:FAW524304 FKS524297:FKS524304 FUO524297:FUO524304 GEK524297:GEK524304 GOG524297:GOG524304 GYC524297:GYC524304 HHY524297:HHY524304 HRU524297:HRU524304 IBQ524297:IBQ524304 ILM524297:ILM524304 IVI524297:IVI524304 JFE524297:JFE524304 JPA524297:JPA524304 JYW524297:JYW524304 KIS524297:KIS524304 KSO524297:KSO524304 LCK524297:LCK524304 LMG524297:LMG524304 LWC524297:LWC524304 MFY524297:MFY524304 MPU524297:MPU524304 MZQ524297:MZQ524304 NJM524297:NJM524304 NTI524297:NTI524304 ODE524297:ODE524304 ONA524297:ONA524304 OWW524297:OWW524304 PGS524297:PGS524304 PQO524297:PQO524304 QAK524297:QAK524304 QKG524297:QKG524304 QUC524297:QUC524304 RDY524297:RDY524304 RNU524297:RNU524304 RXQ524297:RXQ524304 SHM524297:SHM524304 SRI524297:SRI524304 TBE524297:TBE524304 TLA524297:TLA524304 TUW524297:TUW524304 UES524297:UES524304 UOO524297:UOO524304 UYK524297:UYK524304 VIG524297:VIG524304 VSC524297:VSC524304 WBY524297:WBY524304 WLU524297:WLU524304 WVQ524297:WVQ524304 I589833:I589840 JE589833:JE589840 TA589833:TA589840 ACW589833:ACW589840 AMS589833:AMS589840 AWO589833:AWO589840 BGK589833:BGK589840 BQG589833:BQG589840 CAC589833:CAC589840 CJY589833:CJY589840 CTU589833:CTU589840 DDQ589833:DDQ589840 DNM589833:DNM589840 DXI589833:DXI589840 EHE589833:EHE589840 ERA589833:ERA589840 FAW589833:FAW589840 FKS589833:FKS589840 FUO589833:FUO589840 GEK589833:GEK589840 GOG589833:GOG589840 GYC589833:GYC589840 HHY589833:HHY589840 HRU589833:HRU589840 IBQ589833:IBQ589840 ILM589833:ILM589840 IVI589833:IVI589840 JFE589833:JFE589840 JPA589833:JPA589840 JYW589833:JYW589840 KIS589833:KIS589840 KSO589833:KSO589840 LCK589833:LCK589840 LMG589833:LMG589840 LWC589833:LWC589840 MFY589833:MFY589840 MPU589833:MPU589840 MZQ589833:MZQ589840 NJM589833:NJM589840 NTI589833:NTI589840 ODE589833:ODE589840 ONA589833:ONA589840 OWW589833:OWW589840 PGS589833:PGS589840 PQO589833:PQO589840 QAK589833:QAK589840 QKG589833:QKG589840 QUC589833:QUC589840 RDY589833:RDY589840 RNU589833:RNU589840 RXQ589833:RXQ589840 SHM589833:SHM589840 SRI589833:SRI589840 TBE589833:TBE589840 TLA589833:TLA589840 TUW589833:TUW589840 UES589833:UES589840 UOO589833:UOO589840 UYK589833:UYK589840 VIG589833:VIG589840 VSC589833:VSC589840 WBY589833:WBY589840 WLU589833:WLU589840 WVQ589833:WVQ589840 I655369:I655376 JE655369:JE655376 TA655369:TA655376 ACW655369:ACW655376 AMS655369:AMS655376 AWO655369:AWO655376 BGK655369:BGK655376 BQG655369:BQG655376 CAC655369:CAC655376 CJY655369:CJY655376 CTU655369:CTU655376 DDQ655369:DDQ655376 DNM655369:DNM655376 DXI655369:DXI655376 EHE655369:EHE655376 ERA655369:ERA655376 FAW655369:FAW655376 FKS655369:FKS655376 FUO655369:FUO655376 GEK655369:GEK655376 GOG655369:GOG655376 GYC655369:GYC655376 HHY655369:HHY655376 HRU655369:HRU655376 IBQ655369:IBQ655376 ILM655369:ILM655376 IVI655369:IVI655376 JFE655369:JFE655376 JPA655369:JPA655376 JYW655369:JYW655376 KIS655369:KIS655376 KSO655369:KSO655376 LCK655369:LCK655376 LMG655369:LMG655376 LWC655369:LWC655376 MFY655369:MFY655376 MPU655369:MPU655376 MZQ655369:MZQ655376 NJM655369:NJM655376 NTI655369:NTI655376 ODE655369:ODE655376 ONA655369:ONA655376 OWW655369:OWW655376 PGS655369:PGS655376 PQO655369:PQO655376 QAK655369:QAK655376 QKG655369:QKG655376 QUC655369:QUC655376 RDY655369:RDY655376 RNU655369:RNU655376 RXQ655369:RXQ655376 SHM655369:SHM655376 SRI655369:SRI655376 TBE655369:TBE655376 TLA655369:TLA655376 TUW655369:TUW655376 UES655369:UES655376 UOO655369:UOO655376 UYK655369:UYK655376 VIG655369:VIG655376 VSC655369:VSC655376 WBY655369:WBY655376 WLU655369:WLU655376 WVQ655369:WVQ655376 I720905:I720912 JE720905:JE720912 TA720905:TA720912 ACW720905:ACW720912 AMS720905:AMS720912 AWO720905:AWO720912 BGK720905:BGK720912 BQG720905:BQG720912 CAC720905:CAC720912 CJY720905:CJY720912 CTU720905:CTU720912 DDQ720905:DDQ720912 DNM720905:DNM720912 DXI720905:DXI720912 EHE720905:EHE720912 ERA720905:ERA720912 FAW720905:FAW720912 FKS720905:FKS720912 FUO720905:FUO720912 GEK720905:GEK720912 GOG720905:GOG720912 GYC720905:GYC720912 HHY720905:HHY720912 HRU720905:HRU720912 IBQ720905:IBQ720912 ILM720905:ILM720912 IVI720905:IVI720912 JFE720905:JFE720912 JPA720905:JPA720912 JYW720905:JYW720912 KIS720905:KIS720912 KSO720905:KSO720912 LCK720905:LCK720912 LMG720905:LMG720912 LWC720905:LWC720912 MFY720905:MFY720912 MPU720905:MPU720912 MZQ720905:MZQ720912 NJM720905:NJM720912 NTI720905:NTI720912 ODE720905:ODE720912 ONA720905:ONA720912 OWW720905:OWW720912 PGS720905:PGS720912 PQO720905:PQO720912 QAK720905:QAK720912 QKG720905:QKG720912 QUC720905:QUC720912 RDY720905:RDY720912 RNU720905:RNU720912 RXQ720905:RXQ720912 SHM720905:SHM720912 SRI720905:SRI720912 TBE720905:TBE720912 TLA720905:TLA720912 TUW720905:TUW720912 UES720905:UES720912 UOO720905:UOO720912 UYK720905:UYK720912 VIG720905:VIG720912 VSC720905:VSC720912 WBY720905:WBY720912 WLU720905:WLU720912 WVQ720905:WVQ720912 I786441:I786448 JE786441:JE786448 TA786441:TA786448 ACW786441:ACW786448 AMS786441:AMS786448 AWO786441:AWO786448 BGK786441:BGK786448 BQG786441:BQG786448 CAC786441:CAC786448 CJY786441:CJY786448 CTU786441:CTU786448 DDQ786441:DDQ786448 DNM786441:DNM786448 DXI786441:DXI786448 EHE786441:EHE786448 ERA786441:ERA786448 FAW786441:FAW786448 FKS786441:FKS786448 FUO786441:FUO786448 GEK786441:GEK786448 GOG786441:GOG786448 GYC786441:GYC786448 HHY786441:HHY786448 HRU786441:HRU786448 IBQ786441:IBQ786448 ILM786441:ILM786448 IVI786441:IVI786448 JFE786441:JFE786448 JPA786441:JPA786448 JYW786441:JYW786448 KIS786441:KIS786448 KSO786441:KSO786448 LCK786441:LCK786448 LMG786441:LMG786448 LWC786441:LWC786448 MFY786441:MFY786448 MPU786441:MPU786448 MZQ786441:MZQ786448 NJM786441:NJM786448 NTI786441:NTI786448 ODE786441:ODE786448 ONA786441:ONA786448 OWW786441:OWW786448 PGS786441:PGS786448 PQO786441:PQO786448 QAK786441:QAK786448 QKG786441:QKG786448 QUC786441:QUC786448 RDY786441:RDY786448 RNU786441:RNU786448 RXQ786441:RXQ786448 SHM786441:SHM786448 SRI786441:SRI786448 TBE786441:TBE786448 TLA786441:TLA786448 TUW786441:TUW786448 UES786441:UES786448 UOO786441:UOO786448 UYK786441:UYK786448 VIG786441:VIG786448 VSC786441:VSC786448 WBY786441:WBY786448 WLU786441:WLU786448 WVQ786441:WVQ786448 I851977:I851984 JE851977:JE851984 TA851977:TA851984 ACW851977:ACW851984 AMS851977:AMS851984 AWO851977:AWO851984 BGK851977:BGK851984 BQG851977:BQG851984 CAC851977:CAC851984 CJY851977:CJY851984 CTU851977:CTU851984 DDQ851977:DDQ851984 DNM851977:DNM851984 DXI851977:DXI851984 EHE851977:EHE851984 ERA851977:ERA851984 FAW851977:FAW851984 FKS851977:FKS851984 FUO851977:FUO851984 GEK851977:GEK851984 GOG851977:GOG851984 GYC851977:GYC851984 HHY851977:HHY851984 HRU851977:HRU851984 IBQ851977:IBQ851984 ILM851977:ILM851984 IVI851977:IVI851984 JFE851977:JFE851984 JPA851977:JPA851984 JYW851977:JYW851984 KIS851977:KIS851984 KSO851977:KSO851984 LCK851977:LCK851984 LMG851977:LMG851984 LWC851977:LWC851984 MFY851977:MFY851984 MPU851977:MPU851984 MZQ851977:MZQ851984 NJM851977:NJM851984 NTI851977:NTI851984 ODE851977:ODE851984 ONA851977:ONA851984 OWW851977:OWW851984 PGS851977:PGS851984 PQO851977:PQO851984 QAK851977:QAK851984 QKG851977:QKG851984 QUC851977:QUC851984 RDY851977:RDY851984 RNU851977:RNU851984 RXQ851977:RXQ851984 SHM851977:SHM851984 SRI851977:SRI851984 TBE851977:TBE851984 TLA851977:TLA851984 TUW851977:TUW851984 UES851977:UES851984 UOO851977:UOO851984 UYK851977:UYK851984 VIG851977:VIG851984 VSC851977:VSC851984 WBY851977:WBY851984 WLU851977:WLU851984 WVQ851977:WVQ851984 I917513:I917520 JE917513:JE917520 TA917513:TA917520 ACW917513:ACW917520 AMS917513:AMS917520 AWO917513:AWO917520 BGK917513:BGK917520 BQG917513:BQG917520 CAC917513:CAC917520 CJY917513:CJY917520 CTU917513:CTU917520 DDQ917513:DDQ917520 DNM917513:DNM917520 DXI917513:DXI917520 EHE917513:EHE917520 ERA917513:ERA917520 FAW917513:FAW917520 FKS917513:FKS917520 FUO917513:FUO917520 GEK917513:GEK917520 GOG917513:GOG917520 GYC917513:GYC917520 HHY917513:HHY917520 HRU917513:HRU917520 IBQ917513:IBQ917520 ILM917513:ILM917520 IVI917513:IVI917520 JFE917513:JFE917520 JPA917513:JPA917520 JYW917513:JYW917520 KIS917513:KIS917520 KSO917513:KSO917520 LCK917513:LCK917520 LMG917513:LMG917520 LWC917513:LWC917520 MFY917513:MFY917520 MPU917513:MPU917520 MZQ917513:MZQ917520 NJM917513:NJM917520 NTI917513:NTI917520 ODE917513:ODE917520 ONA917513:ONA917520 OWW917513:OWW917520 PGS917513:PGS917520 PQO917513:PQO917520 QAK917513:QAK917520 QKG917513:QKG917520 QUC917513:QUC917520 RDY917513:RDY917520 RNU917513:RNU917520 RXQ917513:RXQ917520 SHM917513:SHM917520 SRI917513:SRI917520 TBE917513:TBE917520 TLA917513:TLA917520 TUW917513:TUW917520 UES917513:UES917520 UOO917513:UOO917520 UYK917513:UYK917520 VIG917513:VIG917520 VSC917513:VSC917520 WBY917513:WBY917520 WLU917513:WLU917520 WVQ917513:WVQ917520 I983049:I983056 JE983049:JE983056 TA983049:TA983056 ACW983049:ACW983056 AMS983049:AMS983056 AWO983049:AWO983056 BGK983049:BGK983056 BQG983049:BQG983056 CAC983049:CAC983056 CJY983049:CJY983056 CTU983049:CTU983056 DDQ983049:DDQ983056 DNM983049:DNM983056 DXI983049:DXI983056 EHE983049:EHE983056 ERA983049:ERA983056 FAW983049:FAW983056 FKS983049:FKS983056 FUO983049:FUO983056 GEK983049:GEK983056 GOG983049:GOG983056 GYC983049:GYC983056 HHY983049:HHY983056 HRU983049:HRU983056 IBQ983049:IBQ983056 ILM983049:ILM983056 IVI983049:IVI983056 JFE983049:JFE983056 JPA983049:JPA983056 JYW983049:JYW983056 KIS983049:KIS983056 KSO983049:KSO983056 LCK983049:LCK983056 LMG983049:LMG983056 LWC983049:LWC983056 MFY983049:MFY983056 MPU983049:MPU983056 MZQ983049:MZQ983056 NJM983049:NJM983056 NTI983049:NTI983056 ODE983049:ODE983056 ONA983049:ONA983056 OWW983049:OWW983056 PGS983049:PGS983056 PQO983049:PQO983056 QAK983049:QAK983056 QKG983049:QKG983056 QUC983049:QUC983056 RDY983049:RDY983056 RNU983049:RNU983056 RXQ983049:RXQ983056 SHM983049:SHM983056 SRI983049:SRI983056 TBE983049:TBE983056 TLA983049:TLA983056 TUW983049:TUW983056 UES983049:UES983056 UOO983049:UOO983056 UYK983049:UYK983056 VIG983049:VIG983056 VSC983049:VSC983056 WBY983049:WBY983056 WLU983049:WLU983056 WVQ983049:WVQ983056 I18:I23 JE18:JE23 TA18:TA23 ACW18:ACW23 AMS18:AMS23 AWO18:AWO23 BGK18:BGK23 BQG18:BQG23 CAC18:CAC23 CJY18:CJY23 CTU18:CTU23 DDQ18:DDQ23 DNM18:DNM23 DXI18:DXI23 EHE18:EHE23 ERA18:ERA23 FAW18:FAW23 FKS18:FKS23 FUO18:FUO23 GEK18:GEK23 GOG18:GOG23 GYC18:GYC23 HHY18:HHY23 HRU18:HRU23 IBQ18:IBQ23 ILM18:ILM23 IVI18:IVI23 JFE18:JFE23 JPA18:JPA23 JYW18:JYW23 KIS18:KIS23 KSO18:KSO23 LCK18:LCK23 LMG18:LMG23 LWC18:LWC23 MFY18:MFY23 MPU18:MPU23 MZQ18:MZQ23 NJM18:NJM23 NTI18:NTI23 ODE18:ODE23 ONA18:ONA23 OWW18:OWW23 PGS18:PGS23 PQO18:PQO23 QAK18:QAK23 QKG18:QKG23 QUC18:QUC23 RDY18:RDY23 RNU18:RNU23 RXQ18:RXQ23 SHM18:SHM23 SRI18:SRI23 TBE18:TBE23 TLA18:TLA23 TUW18:TUW23 UES18:UES23 UOO18:UOO23 UYK18:UYK23 VIG18:VIG23 VSC18:VSC23 WBY18:WBY23 WLU18:WLU23 WVQ18:WVQ23 I65554:I65559 JE65554:JE65559 TA65554:TA65559 ACW65554:ACW65559 AMS65554:AMS65559 AWO65554:AWO65559 BGK65554:BGK65559 BQG65554:BQG65559 CAC65554:CAC65559 CJY65554:CJY65559 CTU65554:CTU65559 DDQ65554:DDQ65559 DNM65554:DNM65559 DXI65554:DXI65559 EHE65554:EHE65559 ERA65554:ERA65559 FAW65554:FAW65559 FKS65554:FKS65559 FUO65554:FUO65559 GEK65554:GEK65559 GOG65554:GOG65559 GYC65554:GYC65559 HHY65554:HHY65559 HRU65554:HRU65559 IBQ65554:IBQ65559 ILM65554:ILM65559 IVI65554:IVI65559 JFE65554:JFE65559 JPA65554:JPA65559 JYW65554:JYW65559 KIS65554:KIS65559 KSO65554:KSO65559 LCK65554:LCK65559 LMG65554:LMG65559 LWC65554:LWC65559 MFY65554:MFY65559 MPU65554:MPU65559 MZQ65554:MZQ65559 NJM65554:NJM65559 NTI65554:NTI65559 ODE65554:ODE65559 ONA65554:ONA65559 OWW65554:OWW65559 PGS65554:PGS65559 PQO65554:PQO65559 QAK65554:QAK65559 QKG65554:QKG65559 QUC65554:QUC65559 RDY65554:RDY65559 RNU65554:RNU65559 RXQ65554:RXQ65559 SHM65554:SHM65559 SRI65554:SRI65559 TBE65554:TBE65559 TLA65554:TLA65559 TUW65554:TUW65559 UES65554:UES65559 UOO65554:UOO65559 UYK65554:UYK65559 VIG65554:VIG65559 VSC65554:VSC65559 WBY65554:WBY65559 WLU65554:WLU65559 WVQ65554:WVQ65559 I131090:I131095 JE131090:JE131095 TA131090:TA131095 ACW131090:ACW131095 AMS131090:AMS131095 AWO131090:AWO131095 BGK131090:BGK131095 BQG131090:BQG131095 CAC131090:CAC131095 CJY131090:CJY131095 CTU131090:CTU131095 DDQ131090:DDQ131095 DNM131090:DNM131095 DXI131090:DXI131095 EHE131090:EHE131095 ERA131090:ERA131095 FAW131090:FAW131095 FKS131090:FKS131095 FUO131090:FUO131095 GEK131090:GEK131095 GOG131090:GOG131095 GYC131090:GYC131095 HHY131090:HHY131095 HRU131090:HRU131095 IBQ131090:IBQ131095 ILM131090:ILM131095 IVI131090:IVI131095 JFE131090:JFE131095 JPA131090:JPA131095 JYW131090:JYW131095 KIS131090:KIS131095 KSO131090:KSO131095 LCK131090:LCK131095 LMG131090:LMG131095 LWC131090:LWC131095 MFY131090:MFY131095 MPU131090:MPU131095 MZQ131090:MZQ131095 NJM131090:NJM131095 NTI131090:NTI131095 ODE131090:ODE131095 ONA131090:ONA131095 OWW131090:OWW131095 PGS131090:PGS131095 PQO131090:PQO131095 QAK131090:QAK131095 QKG131090:QKG131095 QUC131090:QUC131095 RDY131090:RDY131095 RNU131090:RNU131095 RXQ131090:RXQ131095 SHM131090:SHM131095 SRI131090:SRI131095 TBE131090:TBE131095 TLA131090:TLA131095 TUW131090:TUW131095 UES131090:UES131095 UOO131090:UOO131095 UYK131090:UYK131095 VIG131090:VIG131095 VSC131090:VSC131095 WBY131090:WBY131095 WLU131090:WLU131095 WVQ131090:WVQ131095 I196626:I196631 JE196626:JE196631 TA196626:TA196631 ACW196626:ACW196631 AMS196626:AMS196631 AWO196626:AWO196631 BGK196626:BGK196631 BQG196626:BQG196631 CAC196626:CAC196631 CJY196626:CJY196631 CTU196626:CTU196631 DDQ196626:DDQ196631 DNM196626:DNM196631 DXI196626:DXI196631 EHE196626:EHE196631 ERA196626:ERA196631 FAW196626:FAW196631 FKS196626:FKS196631 FUO196626:FUO196631 GEK196626:GEK196631 GOG196626:GOG196631 GYC196626:GYC196631 HHY196626:HHY196631 HRU196626:HRU196631 IBQ196626:IBQ196631 ILM196626:ILM196631 IVI196626:IVI196631 JFE196626:JFE196631 JPA196626:JPA196631 JYW196626:JYW196631 KIS196626:KIS196631 KSO196626:KSO196631 LCK196626:LCK196631 LMG196626:LMG196631 LWC196626:LWC196631 MFY196626:MFY196631 MPU196626:MPU196631 MZQ196626:MZQ196631 NJM196626:NJM196631 NTI196626:NTI196631 ODE196626:ODE196631 ONA196626:ONA196631 OWW196626:OWW196631 PGS196626:PGS196631 PQO196626:PQO196631 QAK196626:QAK196631 QKG196626:QKG196631 QUC196626:QUC196631 RDY196626:RDY196631 RNU196626:RNU196631 RXQ196626:RXQ196631 SHM196626:SHM196631 SRI196626:SRI196631 TBE196626:TBE196631 TLA196626:TLA196631 TUW196626:TUW196631 UES196626:UES196631 UOO196626:UOO196631 UYK196626:UYK196631 VIG196626:VIG196631 VSC196626:VSC196631 WBY196626:WBY196631 WLU196626:WLU196631 WVQ196626:WVQ196631 I262162:I262167 JE262162:JE262167 TA262162:TA262167 ACW262162:ACW262167 AMS262162:AMS262167 AWO262162:AWO262167 BGK262162:BGK262167 BQG262162:BQG262167 CAC262162:CAC262167 CJY262162:CJY262167 CTU262162:CTU262167 DDQ262162:DDQ262167 DNM262162:DNM262167 DXI262162:DXI262167 EHE262162:EHE262167 ERA262162:ERA262167 FAW262162:FAW262167 FKS262162:FKS262167 FUO262162:FUO262167 GEK262162:GEK262167 GOG262162:GOG262167 GYC262162:GYC262167 HHY262162:HHY262167 HRU262162:HRU262167 IBQ262162:IBQ262167 ILM262162:ILM262167 IVI262162:IVI262167 JFE262162:JFE262167 JPA262162:JPA262167 JYW262162:JYW262167 KIS262162:KIS262167 KSO262162:KSO262167 LCK262162:LCK262167 LMG262162:LMG262167 LWC262162:LWC262167 MFY262162:MFY262167 MPU262162:MPU262167 MZQ262162:MZQ262167 NJM262162:NJM262167 NTI262162:NTI262167 ODE262162:ODE262167 ONA262162:ONA262167 OWW262162:OWW262167 PGS262162:PGS262167 PQO262162:PQO262167 QAK262162:QAK262167 QKG262162:QKG262167 QUC262162:QUC262167 RDY262162:RDY262167 RNU262162:RNU262167 RXQ262162:RXQ262167 SHM262162:SHM262167 SRI262162:SRI262167 TBE262162:TBE262167 TLA262162:TLA262167 TUW262162:TUW262167 UES262162:UES262167 UOO262162:UOO262167 UYK262162:UYK262167 VIG262162:VIG262167 VSC262162:VSC262167 WBY262162:WBY262167 WLU262162:WLU262167 WVQ262162:WVQ262167 I327698:I327703 JE327698:JE327703 TA327698:TA327703 ACW327698:ACW327703 AMS327698:AMS327703 AWO327698:AWO327703 BGK327698:BGK327703 BQG327698:BQG327703 CAC327698:CAC327703 CJY327698:CJY327703 CTU327698:CTU327703 DDQ327698:DDQ327703 DNM327698:DNM327703 DXI327698:DXI327703 EHE327698:EHE327703 ERA327698:ERA327703 FAW327698:FAW327703 FKS327698:FKS327703 FUO327698:FUO327703 GEK327698:GEK327703 GOG327698:GOG327703 GYC327698:GYC327703 HHY327698:HHY327703 HRU327698:HRU327703 IBQ327698:IBQ327703 ILM327698:ILM327703 IVI327698:IVI327703 JFE327698:JFE327703 JPA327698:JPA327703 JYW327698:JYW327703 KIS327698:KIS327703 KSO327698:KSO327703 LCK327698:LCK327703 LMG327698:LMG327703 LWC327698:LWC327703 MFY327698:MFY327703 MPU327698:MPU327703 MZQ327698:MZQ327703 NJM327698:NJM327703 NTI327698:NTI327703 ODE327698:ODE327703 ONA327698:ONA327703 OWW327698:OWW327703 PGS327698:PGS327703 PQO327698:PQO327703 QAK327698:QAK327703 QKG327698:QKG327703 QUC327698:QUC327703 RDY327698:RDY327703 RNU327698:RNU327703 RXQ327698:RXQ327703 SHM327698:SHM327703 SRI327698:SRI327703 TBE327698:TBE327703 TLA327698:TLA327703 TUW327698:TUW327703 UES327698:UES327703 UOO327698:UOO327703 UYK327698:UYK327703 VIG327698:VIG327703 VSC327698:VSC327703 WBY327698:WBY327703 WLU327698:WLU327703 WVQ327698:WVQ327703 I393234:I393239 JE393234:JE393239 TA393234:TA393239 ACW393234:ACW393239 AMS393234:AMS393239 AWO393234:AWO393239 BGK393234:BGK393239 BQG393234:BQG393239 CAC393234:CAC393239 CJY393234:CJY393239 CTU393234:CTU393239 DDQ393234:DDQ393239 DNM393234:DNM393239 DXI393234:DXI393239 EHE393234:EHE393239 ERA393234:ERA393239 FAW393234:FAW393239 FKS393234:FKS393239 FUO393234:FUO393239 GEK393234:GEK393239 GOG393234:GOG393239 GYC393234:GYC393239 HHY393234:HHY393239 HRU393234:HRU393239 IBQ393234:IBQ393239 ILM393234:ILM393239 IVI393234:IVI393239 JFE393234:JFE393239 JPA393234:JPA393239 JYW393234:JYW393239 KIS393234:KIS393239 KSO393234:KSO393239 LCK393234:LCK393239 LMG393234:LMG393239 LWC393234:LWC393239 MFY393234:MFY393239 MPU393234:MPU393239 MZQ393234:MZQ393239 NJM393234:NJM393239 NTI393234:NTI393239 ODE393234:ODE393239 ONA393234:ONA393239 OWW393234:OWW393239 PGS393234:PGS393239 PQO393234:PQO393239 QAK393234:QAK393239 QKG393234:QKG393239 QUC393234:QUC393239 RDY393234:RDY393239 RNU393234:RNU393239 RXQ393234:RXQ393239 SHM393234:SHM393239 SRI393234:SRI393239 TBE393234:TBE393239 TLA393234:TLA393239 TUW393234:TUW393239 UES393234:UES393239 UOO393234:UOO393239 UYK393234:UYK393239 VIG393234:VIG393239 VSC393234:VSC393239 WBY393234:WBY393239 WLU393234:WLU393239 WVQ393234:WVQ393239 I458770:I458775 JE458770:JE458775 TA458770:TA458775 ACW458770:ACW458775 AMS458770:AMS458775 AWO458770:AWO458775 BGK458770:BGK458775 BQG458770:BQG458775 CAC458770:CAC458775 CJY458770:CJY458775 CTU458770:CTU458775 DDQ458770:DDQ458775 DNM458770:DNM458775 DXI458770:DXI458775 EHE458770:EHE458775 ERA458770:ERA458775 FAW458770:FAW458775 FKS458770:FKS458775 FUO458770:FUO458775 GEK458770:GEK458775 GOG458770:GOG458775 GYC458770:GYC458775 HHY458770:HHY458775 HRU458770:HRU458775 IBQ458770:IBQ458775 ILM458770:ILM458775 IVI458770:IVI458775 JFE458770:JFE458775 JPA458770:JPA458775 JYW458770:JYW458775 KIS458770:KIS458775 KSO458770:KSO458775 LCK458770:LCK458775 LMG458770:LMG458775 LWC458770:LWC458775 MFY458770:MFY458775 MPU458770:MPU458775 MZQ458770:MZQ458775 NJM458770:NJM458775 NTI458770:NTI458775 ODE458770:ODE458775 ONA458770:ONA458775 OWW458770:OWW458775 PGS458770:PGS458775 PQO458770:PQO458775 QAK458770:QAK458775 QKG458770:QKG458775 QUC458770:QUC458775 RDY458770:RDY458775 RNU458770:RNU458775 RXQ458770:RXQ458775 SHM458770:SHM458775 SRI458770:SRI458775 TBE458770:TBE458775 TLA458770:TLA458775 TUW458770:TUW458775 UES458770:UES458775 UOO458770:UOO458775 UYK458770:UYK458775 VIG458770:VIG458775 VSC458770:VSC458775 WBY458770:WBY458775 WLU458770:WLU458775 WVQ458770:WVQ458775 I524306:I524311 JE524306:JE524311 TA524306:TA524311 ACW524306:ACW524311 AMS524306:AMS524311 AWO524306:AWO524311 BGK524306:BGK524311 BQG524306:BQG524311 CAC524306:CAC524311 CJY524306:CJY524311 CTU524306:CTU524311 DDQ524306:DDQ524311 DNM524306:DNM524311 DXI524306:DXI524311 EHE524306:EHE524311 ERA524306:ERA524311 FAW524306:FAW524311 FKS524306:FKS524311 FUO524306:FUO524311 GEK524306:GEK524311 GOG524306:GOG524311 GYC524306:GYC524311 HHY524306:HHY524311 HRU524306:HRU524311 IBQ524306:IBQ524311 ILM524306:ILM524311 IVI524306:IVI524311 JFE524306:JFE524311 JPA524306:JPA524311 JYW524306:JYW524311 KIS524306:KIS524311 KSO524306:KSO524311 LCK524306:LCK524311 LMG524306:LMG524311 LWC524306:LWC524311 MFY524306:MFY524311 MPU524306:MPU524311 MZQ524306:MZQ524311 NJM524306:NJM524311 NTI524306:NTI524311 ODE524306:ODE524311 ONA524306:ONA524311 OWW524306:OWW524311 PGS524306:PGS524311 PQO524306:PQO524311 QAK524306:QAK524311 QKG524306:QKG524311 QUC524306:QUC524311 RDY524306:RDY524311 RNU524306:RNU524311 RXQ524306:RXQ524311 SHM524306:SHM524311 SRI524306:SRI524311 TBE524306:TBE524311 TLA524306:TLA524311 TUW524306:TUW524311 UES524306:UES524311 UOO524306:UOO524311 UYK524306:UYK524311 VIG524306:VIG524311 VSC524306:VSC524311 WBY524306:WBY524311 WLU524306:WLU524311 WVQ524306:WVQ524311 I589842:I589847 JE589842:JE589847 TA589842:TA589847 ACW589842:ACW589847 AMS589842:AMS589847 AWO589842:AWO589847 BGK589842:BGK589847 BQG589842:BQG589847 CAC589842:CAC589847 CJY589842:CJY589847 CTU589842:CTU589847 DDQ589842:DDQ589847 DNM589842:DNM589847 DXI589842:DXI589847 EHE589842:EHE589847 ERA589842:ERA589847 FAW589842:FAW589847 FKS589842:FKS589847 FUO589842:FUO589847 GEK589842:GEK589847 GOG589842:GOG589847 GYC589842:GYC589847 HHY589842:HHY589847 HRU589842:HRU589847 IBQ589842:IBQ589847 ILM589842:ILM589847 IVI589842:IVI589847 JFE589842:JFE589847 JPA589842:JPA589847 JYW589842:JYW589847 KIS589842:KIS589847 KSO589842:KSO589847 LCK589842:LCK589847 LMG589842:LMG589847 LWC589842:LWC589847 MFY589842:MFY589847 MPU589842:MPU589847 MZQ589842:MZQ589847 NJM589842:NJM589847 NTI589842:NTI589847 ODE589842:ODE589847 ONA589842:ONA589847 OWW589842:OWW589847 PGS589842:PGS589847 PQO589842:PQO589847 QAK589842:QAK589847 QKG589842:QKG589847 QUC589842:QUC589847 RDY589842:RDY589847 RNU589842:RNU589847 RXQ589842:RXQ589847 SHM589842:SHM589847 SRI589842:SRI589847 TBE589842:TBE589847 TLA589842:TLA589847 TUW589842:TUW589847 UES589842:UES589847 UOO589842:UOO589847 UYK589842:UYK589847 VIG589842:VIG589847 VSC589842:VSC589847 WBY589842:WBY589847 WLU589842:WLU589847 WVQ589842:WVQ589847 I655378:I655383 JE655378:JE655383 TA655378:TA655383 ACW655378:ACW655383 AMS655378:AMS655383 AWO655378:AWO655383 BGK655378:BGK655383 BQG655378:BQG655383 CAC655378:CAC655383 CJY655378:CJY655383 CTU655378:CTU655383 DDQ655378:DDQ655383 DNM655378:DNM655383 DXI655378:DXI655383 EHE655378:EHE655383 ERA655378:ERA655383 FAW655378:FAW655383 FKS655378:FKS655383 FUO655378:FUO655383 GEK655378:GEK655383 GOG655378:GOG655383 GYC655378:GYC655383 HHY655378:HHY655383 HRU655378:HRU655383 IBQ655378:IBQ655383 ILM655378:ILM655383 IVI655378:IVI655383 JFE655378:JFE655383 JPA655378:JPA655383 JYW655378:JYW655383 KIS655378:KIS655383 KSO655378:KSO655383 LCK655378:LCK655383 LMG655378:LMG655383 LWC655378:LWC655383 MFY655378:MFY655383 MPU655378:MPU655383 MZQ655378:MZQ655383 NJM655378:NJM655383 NTI655378:NTI655383 ODE655378:ODE655383 ONA655378:ONA655383 OWW655378:OWW655383 PGS655378:PGS655383 PQO655378:PQO655383 QAK655378:QAK655383 QKG655378:QKG655383 QUC655378:QUC655383 RDY655378:RDY655383 RNU655378:RNU655383 RXQ655378:RXQ655383 SHM655378:SHM655383 SRI655378:SRI655383 TBE655378:TBE655383 TLA655378:TLA655383 TUW655378:TUW655383 UES655378:UES655383 UOO655378:UOO655383 UYK655378:UYK655383 VIG655378:VIG655383 VSC655378:VSC655383 WBY655378:WBY655383 WLU655378:WLU655383 WVQ655378:WVQ655383 I720914:I720919 JE720914:JE720919 TA720914:TA720919 ACW720914:ACW720919 AMS720914:AMS720919 AWO720914:AWO720919 BGK720914:BGK720919 BQG720914:BQG720919 CAC720914:CAC720919 CJY720914:CJY720919 CTU720914:CTU720919 DDQ720914:DDQ720919 DNM720914:DNM720919 DXI720914:DXI720919 EHE720914:EHE720919 ERA720914:ERA720919 FAW720914:FAW720919 FKS720914:FKS720919 FUO720914:FUO720919 GEK720914:GEK720919 GOG720914:GOG720919 GYC720914:GYC720919 HHY720914:HHY720919 HRU720914:HRU720919 IBQ720914:IBQ720919 ILM720914:ILM720919 IVI720914:IVI720919 JFE720914:JFE720919 JPA720914:JPA720919 JYW720914:JYW720919 KIS720914:KIS720919 KSO720914:KSO720919 LCK720914:LCK720919 LMG720914:LMG720919 LWC720914:LWC720919 MFY720914:MFY720919 MPU720914:MPU720919 MZQ720914:MZQ720919 NJM720914:NJM720919 NTI720914:NTI720919 ODE720914:ODE720919 ONA720914:ONA720919 OWW720914:OWW720919 PGS720914:PGS720919 PQO720914:PQO720919 QAK720914:QAK720919 QKG720914:QKG720919 QUC720914:QUC720919 RDY720914:RDY720919 RNU720914:RNU720919 RXQ720914:RXQ720919 SHM720914:SHM720919 SRI720914:SRI720919 TBE720914:TBE720919 TLA720914:TLA720919 TUW720914:TUW720919 UES720914:UES720919 UOO720914:UOO720919 UYK720914:UYK720919 VIG720914:VIG720919 VSC720914:VSC720919 WBY720914:WBY720919 WLU720914:WLU720919 WVQ720914:WVQ720919 I786450:I786455 JE786450:JE786455 TA786450:TA786455 ACW786450:ACW786455 AMS786450:AMS786455 AWO786450:AWO786455 BGK786450:BGK786455 BQG786450:BQG786455 CAC786450:CAC786455 CJY786450:CJY786455 CTU786450:CTU786455 DDQ786450:DDQ786455 DNM786450:DNM786455 DXI786450:DXI786455 EHE786450:EHE786455 ERA786450:ERA786455 FAW786450:FAW786455 FKS786450:FKS786455 FUO786450:FUO786455 GEK786450:GEK786455 GOG786450:GOG786455 GYC786450:GYC786455 HHY786450:HHY786455 HRU786450:HRU786455 IBQ786450:IBQ786455 ILM786450:ILM786455 IVI786450:IVI786455 JFE786450:JFE786455 JPA786450:JPA786455 JYW786450:JYW786455 KIS786450:KIS786455 KSO786450:KSO786455 LCK786450:LCK786455 LMG786450:LMG786455 LWC786450:LWC786455 MFY786450:MFY786455 MPU786450:MPU786455 MZQ786450:MZQ786455 NJM786450:NJM786455 NTI786450:NTI786455 ODE786450:ODE786455 ONA786450:ONA786455 OWW786450:OWW786455 PGS786450:PGS786455 PQO786450:PQO786455 QAK786450:QAK786455 QKG786450:QKG786455 QUC786450:QUC786455 RDY786450:RDY786455 RNU786450:RNU786455 RXQ786450:RXQ786455 SHM786450:SHM786455 SRI786450:SRI786455 TBE786450:TBE786455 TLA786450:TLA786455 TUW786450:TUW786455 UES786450:UES786455 UOO786450:UOO786455 UYK786450:UYK786455 VIG786450:VIG786455 VSC786450:VSC786455 WBY786450:WBY786455 WLU786450:WLU786455 WVQ786450:WVQ786455 I851986:I851991 JE851986:JE851991 TA851986:TA851991 ACW851986:ACW851991 AMS851986:AMS851991 AWO851986:AWO851991 BGK851986:BGK851991 BQG851986:BQG851991 CAC851986:CAC851991 CJY851986:CJY851991 CTU851986:CTU851991 DDQ851986:DDQ851991 DNM851986:DNM851991 DXI851986:DXI851991 EHE851986:EHE851991 ERA851986:ERA851991 FAW851986:FAW851991 FKS851986:FKS851991 FUO851986:FUO851991 GEK851986:GEK851991 GOG851986:GOG851991 GYC851986:GYC851991 HHY851986:HHY851991 HRU851986:HRU851991 IBQ851986:IBQ851991 ILM851986:ILM851991 IVI851986:IVI851991 JFE851986:JFE851991 JPA851986:JPA851991 JYW851986:JYW851991 KIS851986:KIS851991 KSO851986:KSO851991 LCK851986:LCK851991 LMG851986:LMG851991 LWC851986:LWC851991 MFY851986:MFY851991 MPU851986:MPU851991 MZQ851986:MZQ851991 NJM851986:NJM851991 NTI851986:NTI851991 ODE851986:ODE851991 ONA851986:ONA851991 OWW851986:OWW851991 PGS851986:PGS851991 PQO851986:PQO851991 QAK851986:QAK851991 QKG851986:QKG851991 QUC851986:QUC851991 RDY851986:RDY851991 RNU851986:RNU851991 RXQ851986:RXQ851991 SHM851986:SHM851991 SRI851986:SRI851991 TBE851986:TBE851991 TLA851986:TLA851991 TUW851986:TUW851991 UES851986:UES851991 UOO851986:UOO851991 UYK851986:UYK851991 VIG851986:VIG851991 VSC851986:VSC851991 WBY851986:WBY851991 WLU851986:WLU851991 WVQ851986:WVQ851991 I917522:I917527 JE917522:JE917527 TA917522:TA917527 ACW917522:ACW917527 AMS917522:AMS917527 AWO917522:AWO917527 BGK917522:BGK917527 BQG917522:BQG917527 CAC917522:CAC917527 CJY917522:CJY917527 CTU917522:CTU917527 DDQ917522:DDQ917527 DNM917522:DNM917527 DXI917522:DXI917527 EHE917522:EHE917527 ERA917522:ERA917527 FAW917522:FAW917527 FKS917522:FKS917527 FUO917522:FUO917527 GEK917522:GEK917527 GOG917522:GOG917527 GYC917522:GYC917527 HHY917522:HHY917527 HRU917522:HRU917527 IBQ917522:IBQ917527 ILM917522:ILM917527 IVI917522:IVI917527 JFE917522:JFE917527 JPA917522:JPA917527 JYW917522:JYW917527 KIS917522:KIS917527 KSO917522:KSO917527 LCK917522:LCK917527 LMG917522:LMG917527 LWC917522:LWC917527 MFY917522:MFY917527 MPU917522:MPU917527 MZQ917522:MZQ917527 NJM917522:NJM917527 NTI917522:NTI917527 ODE917522:ODE917527 ONA917522:ONA917527 OWW917522:OWW917527 PGS917522:PGS917527 PQO917522:PQO917527 QAK917522:QAK917527 QKG917522:QKG917527 QUC917522:QUC917527 RDY917522:RDY917527 RNU917522:RNU917527 RXQ917522:RXQ917527 SHM917522:SHM917527 SRI917522:SRI917527 TBE917522:TBE917527 TLA917522:TLA917527 TUW917522:TUW917527 UES917522:UES917527 UOO917522:UOO917527 UYK917522:UYK917527 VIG917522:VIG917527 VSC917522:VSC917527 WBY917522:WBY917527 WLU917522:WLU917527 WVQ917522:WVQ917527 I983058:I983063 JE983058:JE983063 TA983058:TA983063 ACW983058:ACW983063 AMS983058:AMS983063 AWO983058:AWO983063 BGK983058:BGK983063 BQG983058:BQG983063 CAC983058:CAC983063 CJY983058:CJY983063 CTU983058:CTU983063 DDQ983058:DDQ983063 DNM983058:DNM983063 DXI983058:DXI983063 EHE983058:EHE983063 ERA983058:ERA983063 FAW983058:FAW983063 FKS983058:FKS983063 FUO983058:FUO983063 GEK983058:GEK983063 GOG983058:GOG983063 GYC983058:GYC983063 HHY983058:HHY983063 HRU983058:HRU983063 IBQ983058:IBQ983063 ILM983058:ILM983063 IVI983058:IVI983063 JFE983058:JFE983063 JPA983058:JPA983063 JYW983058:JYW983063 KIS983058:KIS983063 KSO983058:KSO983063 LCK983058:LCK983063 LMG983058:LMG983063 LWC983058:LWC983063 MFY983058:MFY983063 MPU983058:MPU983063 MZQ983058:MZQ983063 NJM983058:NJM983063 NTI983058:NTI983063 ODE983058:ODE983063 ONA983058:ONA983063 OWW983058:OWW983063 PGS983058:PGS983063 PQO983058:PQO983063 QAK983058:QAK983063 QKG983058:QKG983063 QUC983058:QUC983063 RDY983058:RDY983063 RNU983058:RNU983063 RXQ983058:RXQ983063 SHM983058:SHM983063 SRI983058:SRI983063 TBE983058:TBE983063 TLA983058:TLA983063 TUW983058:TUW983063 UES983058:UES983063 UOO983058:UOO983063 UYK983058:UYK983063 VIG983058:VIG983063 VSC983058:VSC983063 WBY983058:WBY983063 WLU983058:WLU983063 WVQ983058:WVQ983063">
      <formula1>($X$37:$X$1107)</formula1>
    </dataValidation>
  </dataValidations>
  <pageMargins left="0.7" right="0.7" top="0.75" bottom="0.75" header="0.3" footer="0.3"/>
  <pageSetup paperSize="9" scale="57"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tabColor theme="3" tint="0.39997558519241921"/>
    <pageSetUpPr fitToPage="1"/>
  </sheetPr>
  <dimension ref="A1:AA85"/>
  <sheetViews>
    <sheetView zoomScale="75" zoomScaleNormal="75" workbookViewId="0">
      <selection activeCell="I9" sqref="I9:I66"/>
    </sheetView>
  </sheetViews>
  <sheetFormatPr defaultRowHeight="12.75" x14ac:dyDescent="0.2"/>
  <cols>
    <col min="1" max="1" width="9.375" customWidth="1"/>
    <col min="2" max="2" width="6.75" customWidth="1"/>
    <col min="3" max="3" width="2" customWidth="1"/>
    <col min="4" max="4" width="6.75" hidden="1" customWidth="1"/>
    <col min="5" max="5" width="4.875" hidden="1" customWidth="1"/>
    <col min="6" max="6" width="24.25" customWidth="1"/>
    <col min="7" max="7" width="6.75" customWidth="1"/>
    <col min="8" max="8" width="2.25" customWidth="1"/>
    <col min="9" max="9" width="8.25" customWidth="1"/>
    <col min="10" max="10" width="2.375" customWidth="1"/>
    <col min="11" max="15" width="21.625" customWidth="1"/>
    <col min="16" max="16" width="2.375" customWidth="1"/>
    <col min="17" max="17" width="6.5" hidden="1" customWidth="1"/>
    <col min="18" max="18" width="10.625" hidden="1" customWidth="1"/>
    <col min="19" max="19" width="6.75" customWidth="1"/>
    <col min="20" max="20" width="2.375" customWidth="1"/>
    <col min="21" max="21" width="21.625" customWidth="1"/>
    <col min="24" max="24" width="8" customWidth="1"/>
    <col min="257" max="257" width="9.375" customWidth="1"/>
    <col min="258" max="258" width="6.75" customWidth="1"/>
    <col min="259" max="259" width="2" customWidth="1"/>
    <col min="260" max="261" width="0" hidden="1" customWidth="1"/>
    <col min="262" max="262" width="24.25" customWidth="1"/>
    <col min="263" max="263" width="6.75" customWidth="1"/>
    <col min="264" max="264" width="2.25" customWidth="1"/>
    <col min="265" max="265" width="8.25" customWidth="1"/>
    <col min="266" max="266" width="2.375" customWidth="1"/>
    <col min="267" max="271" width="21.625" customWidth="1"/>
    <col min="272" max="272" width="2.375" customWidth="1"/>
    <col min="273" max="274" width="0" hidden="1" customWidth="1"/>
    <col min="275" max="275" width="6.75" customWidth="1"/>
    <col min="276" max="276" width="2.375" customWidth="1"/>
    <col min="277" max="277" width="21.625" customWidth="1"/>
    <col min="280" max="280" width="8" customWidth="1"/>
    <col min="513" max="513" width="9.375" customWidth="1"/>
    <col min="514" max="514" width="6.75" customWidth="1"/>
    <col min="515" max="515" width="2" customWidth="1"/>
    <col min="516" max="517" width="0" hidden="1" customWidth="1"/>
    <col min="518" max="518" width="24.25" customWidth="1"/>
    <col min="519" max="519" width="6.75" customWidth="1"/>
    <col min="520" max="520" width="2.25" customWidth="1"/>
    <col min="521" max="521" width="8.25" customWidth="1"/>
    <col min="522" max="522" width="2.375" customWidth="1"/>
    <col min="523" max="527" width="21.625" customWidth="1"/>
    <col min="528" max="528" width="2.375" customWidth="1"/>
    <col min="529" max="530" width="0" hidden="1" customWidth="1"/>
    <col min="531" max="531" width="6.75" customWidth="1"/>
    <col min="532" max="532" width="2.375" customWidth="1"/>
    <col min="533" max="533" width="21.625" customWidth="1"/>
    <col min="536" max="536" width="8" customWidth="1"/>
    <col min="769" max="769" width="9.375" customWidth="1"/>
    <col min="770" max="770" width="6.75" customWidth="1"/>
    <col min="771" max="771" width="2" customWidth="1"/>
    <col min="772" max="773" width="0" hidden="1" customWidth="1"/>
    <col min="774" max="774" width="24.25" customWidth="1"/>
    <col min="775" max="775" width="6.75" customWidth="1"/>
    <col min="776" max="776" width="2.25" customWidth="1"/>
    <col min="777" max="777" width="8.25" customWidth="1"/>
    <col min="778" max="778" width="2.375" customWidth="1"/>
    <col min="779" max="783" width="21.625" customWidth="1"/>
    <col min="784" max="784" width="2.375" customWidth="1"/>
    <col min="785" max="786" width="0" hidden="1" customWidth="1"/>
    <col min="787" max="787" width="6.75" customWidth="1"/>
    <col min="788" max="788" width="2.375" customWidth="1"/>
    <col min="789" max="789" width="21.625" customWidth="1"/>
    <col min="792" max="792" width="8" customWidth="1"/>
    <col min="1025" max="1025" width="9.375" customWidth="1"/>
    <col min="1026" max="1026" width="6.75" customWidth="1"/>
    <col min="1027" max="1027" width="2" customWidth="1"/>
    <col min="1028" max="1029" width="0" hidden="1" customWidth="1"/>
    <col min="1030" max="1030" width="24.25" customWidth="1"/>
    <col min="1031" max="1031" width="6.75" customWidth="1"/>
    <col min="1032" max="1032" width="2.25" customWidth="1"/>
    <col min="1033" max="1033" width="8.25" customWidth="1"/>
    <col min="1034" max="1034" width="2.375" customWidth="1"/>
    <col min="1035" max="1039" width="21.625" customWidth="1"/>
    <col min="1040" max="1040" width="2.375" customWidth="1"/>
    <col min="1041" max="1042" width="0" hidden="1" customWidth="1"/>
    <col min="1043" max="1043" width="6.75" customWidth="1"/>
    <col min="1044" max="1044" width="2.375" customWidth="1"/>
    <col min="1045" max="1045" width="21.625" customWidth="1"/>
    <col min="1048" max="1048" width="8" customWidth="1"/>
    <col min="1281" max="1281" width="9.375" customWidth="1"/>
    <col min="1282" max="1282" width="6.75" customWidth="1"/>
    <col min="1283" max="1283" width="2" customWidth="1"/>
    <col min="1284" max="1285" width="0" hidden="1" customWidth="1"/>
    <col min="1286" max="1286" width="24.25" customWidth="1"/>
    <col min="1287" max="1287" width="6.75" customWidth="1"/>
    <col min="1288" max="1288" width="2.25" customWidth="1"/>
    <col min="1289" max="1289" width="8.25" customWidth="1"/>
    <col min="1290" max="1290" width="2.375" customWidth="1"/>
    <col min="1291" max="1295" width="21.625" customWidth="1"/>
    <col min="1296" max="1296" width="2.375" customWidth="1"/>
    <col min="1297" max="1298" width="0" hidden="1" customWidth="1"/>
    <col min="1299" max="1299" width="6.75" customWidth="1"/>
    <col min="1300" max="1300" width="2.375" customWidth="1"/>
    <col min="1301" max="1301" width="21.625" customWidth="1"/>
    <col min="1304" max="1304" width="8" customWidth="1"/>
    <col min="1537" max="1537" width="9.375" customWidth="1"/>
    <col min="1538" max="1538" width="6.75" customWidth="1"/>
    <col min="1539" max="1539" width="2" customWidth="1"/>
    <col min="1540" max="1541" width="0" hidden="1" customWidth="1"/>
    <col min="1542" max="1542" width="24.25" customWidth="1"/>
    <col min="1543" max="1543" width="6.75" customWidth="1"/>
    <col min="1544" max="1544" width="2.25" customWidth="1"/>
    <col min="1545" max="1545" width="8.25" customWidth="1"/>
    <col min="1546" max="1546" width="2.375" customWidth="1"/>
    <col min="1547" max="1551" width="21.625" customWidth="1"/>
    <col min="1552" max="1552" width="2.375" customWidth="1"/>
    <col min="1553" max="1554" width="0" hidden="1" customWidth="1"/>
    <col min="1555" max="1555" width="6.75" customWidth="1"/>
    <col min="1556" max="1556" width="2.375" customWidth="1"/>
    <col min="1557" max="1557" width="21.625" customWidth="1"/>
    <col min="1560" max="1560" width="8" customWidth="1"/>
    <col min="1793" max="1793" width="9.375" customWidth="1"/>
    <col min="1794" max="1794" width="6.75" customWidth="1"/>
    <col min="1795" max="1795" width="2" customWidth="1"/>
    <col min="1796" max="1797" width="0" hidden="1" customWidth="1"/>
    <col min="1798" max="1798" width="24.25" customWidth="1"/>
    <col min="1799" max="1799" width="6.75" customWidth="1"/>
    <col min="1800" max="1800" width="2.25" customWidth="1"/>
    <col min="1801" max="1801" width="8.25" customWidth="1"/>
    <col min="1802" max="1802" width="2.375" customWidth="1"/>
    <col min="1803" max="1807" width="21.625" customWidth="1"/>
    <col min="1808" max="1808" width="2.375" customWidth="1"/>
    <col min="1809" max="1810" width="0" hidden="1" customWidth="1"/>
    <col min="1811" max="1811" width="6.75" customWidth="1"/>
    <col min="1812" max="1812" width="2.375" customWidth="1"/>
    <col min="1813" max="1813" width="21.625" customWidth="1"/>
    <col min="1816" max="1816" width="8" customWidth="1"/>
    <col min="2049" max="2049" width="9.375" customWidth="1"/>
    <col min="2050" max="2050" width="6.75" customWidth="1"/>
    <col min="2051" max="2051" width="2" customWidth="1"/>
    <col min="2052" max="2053" width="0" hidden="1" customWidth="1"/>
    <col min="2054" max="2054" width="24.25" customWidth="1"/>
    <col min="2055" max="2055" width="6.75" customWidth="1"/>
    <col min="2056" max="2056" width="2.25" customWidth="1"/>
    <col min="2057" max="2057" width="8.25" customWidth="1"/>
    <col min="2058" max="2058" width="2.375" customWidth="1"/>
    <col min="2059" max="2063" width="21.625" customWidth="1"/>
    <col min="2064" max="2064" width="2.375" customWidth="1"/>
    <col min="2065" max="2066" width="0" hidden="1" customWidth="1"/>
    <col min="2067" max="2067" width="6.75" customWidth="1"/>
    <col min="2068" max="2068" width="2.375" customWidth="1"/>
    <col min="2069" max="2069" width="21.625" customWidth="1"/>
    <col min="2072" max="2072" width="8" customWidth="1"/>
    <col min="2305" max="2305" width="9.375" customWidth="1"/>
    <col min="2306" max="2306" width="6.75" customWidth="1"/>
    <col min="2307" max="2307" width="2" customWidth="1"/>
    <col min="2308" max="2309" width="0" hidden="1" customWidth="1"/>
    <col min="2310" max="2310" width="24.25" customWidth="1"/>
    <col min="2311" max="2311" width="6.75" customWidth="1"/>
    <col min="2312" max="2312" width="2.25" customWidth="1"/>
    <col min="2313" max="2313" width="8.25" customWidth="1"/>
    <col min="2314" max="2314" width="2.375" customWidth="1"/>
    <col min="2315" max="2319" width="21.625" customWidth="1"/>
    <col min="2320" max="2320" width="2.375" customWidth="1"/>
    <col min="2321" max="2322" width="0" hidden="1" customWidth="1"/>
    <col min="2323" max="2323" width="6.75" customWidth="1"/>
    <col min="2324" max="2324" width="2.375" customWidth="1"/>
    <col min="2325" max="2325" width="21.625" customWidth="1"/>
    <col min="2328" max="2328" width="8" customWidth="1"/>
    <col min="2561" max="2561" width="9.375" customWidth="1"/>
    <col min="2562" max="2562" width="6.75" customWidth="1"/>
    <col min="2563" max="2563" width="2" customWidth="1"/>
    <col min="2564" max="2565" width="0" hidden="1" customWidth="1"/>
    <col min="2566" max="2566" width="24.25" customWidth="1"/>
    <col min="2567" max="2567" width="6.75" customWidth="1"/>
    <col min="2568" max="2568" width="2.25" customWidth="1"/>
    <col min="2569" max="2569" width="8.25" customWidth="1"/>
    <col min="2570" max="2570" width="2.375" customWidth="1"/>
    <col min="2571" max="2575" width="21.625" customWidth="1"/>
    <col min="2576" max="2576" width="2.375" customWidth="1"/>
    <col min="2577" max="2578" width="0" hidden="1" customWidth="1"/>
    <col min="2579" max="2579" width="6.75" customWidth="1"/>
    <col min="2580" max="2580" width="2.375" customWidth="1"/>
    <col min="2581" max="2581" width="21.625" customWidth="1"/>
    <col min="2584" max="2584" width="8" customWidth="1"/>
    <col min="2817" max="2817" width="9.375" customWidth="1"/>
    <col min="2818" max="2818" width="6.75" customWidth="1"/>
    <col min="2819" max="2819" width="2" customWidth="1"/>
    <col min="2820" max="2821" width="0" hidden="1" customWidth="1"/>
    <col min="2822" max="2822" width="24.25" customWidth="1"/>
    <col min="2823" max="2823" width="6.75" customWidth="1"/>
    <col min="2824" max="2824" width="2.25" customWidth="1"/>
    <col min="2825" max="2825" width="8.25" customWidth="1"/>
    <col min="2826" max="2826" width="2.375" customWidth="1"/>
    <col min="2827" max="2831" width="21.625" customWidth="1"/>
    <col min="2832" max="2832" width="2.375" customWidth="1"/>
    <col min="2833" max="2834" width="0" hidden="1" customWidth="1"/>
    <col min="2835" max="2835" width="6.75" customWidth="1"/>
    <col min="2836" max="2836" width="2.375" customWidth="1"/>
    <col min="2837" max="2837" width="21.625" customWidth="1"/>
    <col min="2840" max="2840" width="8" customWidth="1"/>
    <col min="3073" max="3073" width="9.375" customWidth="1"/>
    <col min="3074" max="3074" width="6.75" customWidth="1"/>
    <col min="3075" max="3075" width="2" customWidth="1"/>
    <col min="3076" max="3077" width="0" hidden="1" customWidth="1"/>
    <col min="3078" max="3078" width="24.25" customWidth="1"/>
    <col min="3079" max="3079" width="6.75" customWidth="1"/>
    <col min="3080" max="3080" width="2.25" customWidth="1"/>
    <col min="3081" max="3081" width="8.25" customWidth="1"/>
    <col min="3082" max="3082" width="2.375" customWidth="1"/>
    <col min="3083" max="3087" width="21.625" customWidth="1"/>
    <col min="3088" max="3088" width="2.375" customWidth="1"/>
    <col min="3089" max="3090" width="0" hidden="1" customWidth="1"/>
    <col min="3091" max="3091" width="6.75" customWidth="1"/>
    <col min="3092" max="3092" width="2.375" customWidth="1"/>
    <col min="3093" max="3093" width="21.625" customWidth="1"/>
    <col min="3096" max="3096" width="8" customWidth="1"/>
    <col min="3329" max="3329" width="9.375" customWidth="1"/>
    <col min="3330" max="3330" width="6.75" customWidth="1"/>
    <col min="3331" max="3331" width="2" customWidth="1"/>
    <col min="3332" max="3333" width="0" hidden="1" customWidth="1"/>
    <col min="3334" max="3334" width="24.25" customWidth="1"/>
    <col min="3335" max="3335" width="6.75" customWidth="1"/>
    <col min="3336" max="3336" width="2.25" customWidth="1"/>
    <col min="3337" max="3337" width="8.25" customWidth="1"/>
    <col min="3338" max="3338" width="2.375" customWidth="1"/>
    <col min="3339" max="3343" width="21.625" customWidth="1"/>
    <col min="3344" max="3344" width="2.375" customWidth="1"/>
    <col min="3345" max="3346" width="0" hidden="1" customWidth="1"/>
    <col min="3347" max="3347" width="6.75" customWidth="1"/>
    <col min="3348" max="3348" width="2.375" customWidth="1"/>
    <col min="3349" max="3349" width="21.625" customWidth="1"/>
    <col min="3352" max="3352" width="8" customWidth="1"/>
    <col min="3585" max="3585" width="9.375" customWidth="1"/>
    <col min="3586" max="3586" width="6.75" customWidth="1"/>
    <col min="3587" max="3587" width="2" customWidth="1"/>
    <col min="3588" max="3589" width="0" hidden="1" customWidth="1"/>
    <col min="3590" max="3590" width="24.25" customWidth="1"/>
    <col min="3591" max="3591" width="6.75" customWidth="1"/>
    <col min="3592" max="3592" width="2.25" customWidth="1"/>
    <col min="3593" max="3593" width="8.25" customWidth="1"/>
    <col min="3594" max="3594" width="2.375" customWidth="1"/>
    <col min="3595" max="3599" width="21.625" customWidth="1"/>
    <col min="3600" max="3600" width="2.375" customWidth="1"/>
    <col min="3601" max="3602" width="0" hidden="1" customWidth="1"/>
    <col min="3603" max="3603" width="6.75" customWidth="1"/>
    <col min="3604" max="3604" width="2.375" customWidth="1"/>
    <col min="3605" max="3605" width="21.625" customWidth="1"/>
    <col min="3608" max="3608" width="8" customWidth="1"/>
    <col min="3841" max="3841" width="9.375" customWidth="1"/>
    <col min="3842" max="3842" width="6.75" customWidth="1"/>
    <col min="3843" max="3843" width="2" customWidth="1"/>
    <col min="3844" max="3845" width="0" hidden="1" customWidth="1"/>
    <col min="3846" max="3846" width="24.25" customWidth="1"/>
    <col min="3847" max="3847" width="6.75" customWidth="1"/>
    <col min="3848" max="3848" width="2.25" customWidth="1"/>
    <col min="3849" max="3849" width="8.25" customWidth="1"/>
    <col min="3850" max="3850" width="2.375" customWidth="1"/>
    <col min="3851" max="3855" width="21.625" customWidth="1"/>
    <col min="3856" max="3856" width="2.375" customWidth="1"/>
    <col min="3857" max="3858" width="0" hidden="1" customWidth="1"/>
    <col min="3859" max="3859" width="6.75" customWidth="1"/>
    <col min="3860" max="3860" width="2.375" customWidth="1"/>
    <col min="3861" max="3861" width="21.625" customWidth="1"/>
    <col min="3864" max="3864" width="8" customWidth="1"/>
    <col min="4097" max="4097" width="9.375" customWidth="1"/>
    <col min="4098" max="4098" width="6.75" customWidth="1"/>
    <col min="4099" max="4099" width="2" customWidth="1"/>
    <col min="4100" max="4101" width="0" hidden="1" customWidth="1"/>
    <col min="4102" max="4102" width="24.25" customWidth="1"/>
    <col min="4103" max="4103" width="6.75" customWidth="1"/>
    <col min="4104" max="4104" width="2.25" customWidth="1"/>
    <col min="4105" max="4105" width="8.25" customWidth="1"/>
    <col min="4106" max="4106" width="2.375" customWidth="1"/>
    <col min="4107" max="4111" width="21.625" customWidth="1"/>
    <col min="4112" max="4112" width="2.375" customWidth="1"/>
    <col min="4113" max="4114" width="0" hidden="1" customWidth="1"/>
    <col min="4115" max="4115" width="6.75" customWidth="1"/>
    <col min="4116" max="4116" width="2.375" customWidth="1"/>
    <col min="4117" max="4117" width="21.625" customWidth="1"/>
    <col min="4120" max="4120" width="8" customWidth="1"/>
    <col min="4353" max="4353" width="9.375" customWidth="1"/>
    <col min="4354" max="4354" width="6.75" customWidth="1"/>
    <col min="4355" max="4355" width="2" customWidth="1"/>
    <col min="4356" max="4357" width="0" hidden="1" customWidth="1"/>
    <col min="4358" max="4358" width="24.25" customWidth="1"/>
    <col min="4359" max="4359" width="6.75" customWidth="1"/>
    <col min="4360" max="4360" width="2.25" customWidth="1"/>
    <col min="4361" max="4361" width="8.25" customWidth="1"/>
    <col min="4362" max="4362" width="2.375" customWidth="1"/>
    <col min="4363" max="4367" width="21.625" customWidth="1"/>
    <col min="4368" max="4368" width="2.375" customWidth="1"/>
    <col min="4369" max="4370" width="0" hidden="1" customWidth="1"/>
    <col min="4371" max="4371" width="6.75" customWidth="1"/>
    <col min="4372" max="4372" width="2.375" customWidth="1"/>
    <col min="4373" max="4373" width="21.625" customWidth="1"/>
    <col min="4376" max="4376" width="8" customWidth="1"/>
    <col min="4609" max="4609" width="9.375" customWidth="1"/>
    <col min="4610" max="4610" width="6.75" customWidth="1"/>
    <col min="4611" max="4611" width="2" customWidth="1"/>
    <col min="4612" max="4613" width="0" hidden="1" customWidth="1"/>
    <col min="4614" max="4614" width="24.25" customWidth="1"/>
    <col min="4615" max="4615" width="6.75" customWidth="1"/>
    <col min="4616" max="4616" width="2.25" customWidth="1"/>
    <col min="4617" max="4617" width="8.25" customWidth="1"/>
    <col min="4618" max="4618" width="2.375" customWidth="1"/>
    <col min="4619" max="4623" width="21.625" customWidth="1"/>
    <col min="4624" max="4624" width="2.375" customWidth="1"/>
    <col min="4625" max="4626" width="0" hidden="1" customWidth="1"/>
    <col min="4627" max="4627" width="6.75" customWidth="1"/>
    <col min="4628" max="4628" width="2.375" customWidth="1"/>
    <col min="4629" max="4629" width="21.625" customWidth="1"/>
    <col min="4632" max="4632" width="8" customWidth="1"/>
    <col min="4865" max="4865" width="9.375" customWidth="1"/>
    <col min="4866" max="4866" width="6.75" customWidth="1"/>
    <col min="4867" max="4867" width="2" customWidth="1"/>
    <col min="4868" max="4869" width="0" hidden="1" customWidth="1"/>
    <col min="4870" max="4870" width="24.25" customWidth="1"/>
    <col min="4871" max="4871" width="6.75" customWidth="1"/>
    <col min="4872" max="4872" width="2.25" customWidth="1"/>
    <col min="4873" max="4873" width="8.25" customWidth="1"/>
    <col min="4874" max="4874" width="2.375" customWidth="1"/>
    <col min="4875" max="4879" width="21.625" customWidth="1"/>
    <col min="4880" max="4880" width="2.375" customWidth="1"/>
    <col min="4881" max="4882" width="0" hidden="1" customWidth="1"/>
    <col min="4883" max="4883" width="6.75" customWidth="1"/>
    <col min="4884" max="4884" width="2.375" customWidth="1"/>
    <col min="4885" max="4885" width="21.625" customWidth="1"/>
    <col min="4888" max="4888" width="8" customWidth="1"/>
    <col min="5121" max="5121" width="9.375" customWidth="1"/>
    <col min="5122" max="5122" width="6.75" customWidth="1"/>
    <col min="5123" max="5123" width="2" customWidth="1"/>
    <col min="5124" max="5125" width="0" hidden="1" customWidth="1"/>
    <col min="5126" max="5126" width="24.25" customWidth="1"/>
    <col min="5127" max="5127" width="6.75" customWidth="1"/>
    <col min="5128" max="5128" width="2.25" customWidth="1"/>
    <col min="5129" max="5129" width="8.25" customWidth="1"/>
    <col min="5130" max="5130" width="2.375" customWidth="1"/>
    <col min="5131" max="5135" width="21.625" customWidth="1"/>
    <col min="5136" max="5136" width="2.375" customWidth="1"/>
    <col min="5137" max="5138" width="0" hidden="1" customWidth="1"/>
    <col min="5139" max="5139" width="6.75" customWidth="1"/>
    <col min="5140" max="5140" width="2.375" customWidth="1"/>
    <col min="5141" max="5141" width="21.625" customWidth="1"/>
    <col min="5144" max="5144" width="8" customWidth="1"/>
    <col min="5377" max="5377" width="9.375" customWidth="1"/>
    <col min="5378" max="5378" width="6.75" customWidth="1"/>
    <col min="5379" max="5379" width="2" customWidth="1"/>
    <col min="5380" max="5381" width="0" hidden="1" customWidth="1"/>
    <col min="5382" max="5382" width="24.25" customWidth="1"/>
    <col min="5383" max="5383" width="6.75" customWidth="1"/>
    <col min="5384" max="5384" width="2.25" customWidth="1"/>
    <col min="5385" max="5385" width="8.25" customWidth="1"/>
    <col min="5386" max="5386" width="2.375" customWidth="1"/>
    <col min="5387" max="5391" width="21.625" customWidth="1"/>
    <col min="5392" max="5392" width="2.375" customWidth="1"/>
    <col min="5393" max="5394" width="0" hidden="1" customWidth="1"/>
    <col min="5395" max="5395" width="6.75" customWidth="1"/>
    <col min="5396" max="5396" width="2.375" customWidth="1"/>
    <col min="5397" max="5397" width="21.625" customWidth="1"/>
    <col min="5400" max="5400" width="8" customWidth="1"/>
    <col min="5633" max="5633" width="9.375" customWidth="1"/>
    <col min="5634" max="5634" width="6.75" customWidth="1"/>
    <col min="5635" max="5635" width="2" customWidth="1"/>
    <col min="5636" max="5637" width="0" hidden="1" customWidth="1"/>
    <col min="5638" max="5638" width="24.25" customWidth="1"/>
    <col min="5639" max="5639" width="6.75" customWidth="1"/>
    <col min="5640" max="5640" width="2.25" customWidth="1"/>
    <col min="5641" max="5641" width="8.25" customWidth="1"/>
    <col min="5642" max="5642" width="2.375" customWidth="1"/>
    <col min="5643" max="5647" width="21.625" customWidth="1"/>
    <col min="5648" max="5648" width="2.375" customWidth="1"/>
    <col min="5649" max="5650" width="0" hidden="1" customWidth="1"/>
    <col min="5651" max="5651" width="6.75" customWidth="1"/>
    <col min="5652" max="5652" width="2.375" customWidth="1"/>
    <col min="5653" max="5653" width="21.625" customWidth="1"/>
    <col min="5656" max="5656" width="8" customWidth="1"/>
    <col min="5889" max="5889" width="9.375" customWidth="1"/>
    <col min="5890" max="5890" width="6.75" customWidth="1"/>
    <col min="5891" max="5891" width="2" customWidth="1"/>
    <col min="5892" max="5893" width="0" hidden="1" customWidth="1"/>
    <col min="5894" max="5894" width="24.25" customWidth="1"/>
    <col min="5895" max="5895" width="6.75" customWidth="1"/>
    <col min="5896" max="5896" width="2.25" customWidth="1"/>
    <col min="5897" max="5897" width="8.25" customWidth="1"/>
    <col min="5898" max="5898" width="2.375" customWidth="1"/>
    <col min="5899" max="5903" width="21.625" customWidth="1"/>
    <col min="5904" max="5904" width="2.375" customWidth="1"/>
    <col min="5905" max="5906" width="0" hidden="1" customWidth="1"/>
    <col min="5907" max="5907" width="6.75" customWidth="1"/>
    <col min="5908" max="5908" width="2.375" customWidth="1"/>
    <col min="5909" max="5909" width="21.625" customWidth="1"/>
    <col min="5912" max="5912" width="8" customWidth="1"/>
    <col min="6145" max="6145" width="9.375" customWidth="1"/>
    <col min="6146" max="6146" width="6.75" customWidth="1"/>
    <col min="6147" max="6147" width="2" customWidth="1"/>
    <col min="6148" max="6149" width="0" hidden="1" customWidth="1"/>
    <col min="6150" max="6150" width="24.25" customWidth="1"/>
    <col min="6151" max="6151" width="6.75" customWidth="1"/>
    <col min="6152" max="6152" width="2.25" customWidth="1"/>
    <col min="6153" max="6153" width="8.25" customWidth="1"/>
    <col min="6154" max="6154" width="2.375" customWidth="1"/>
    <col min="6155" max="6159" width="21.625" customWidth="1"/>
    <col min="6160" max="6160" width="2.375" customWidth="1"/>
    <col min="6161" max="6162" width="0" hidden="1" customWidth="1"/>
    <col min="6163" max="6163" width="6.75" customWidth="1"/>
    <col min="6164" max="6164" width="2.375" customWidth="1"/>
    <col min="6165" max="6165" width="21.625" customWidth="1"/>
    <col min="6168" max="6168" width="8" customWidth="1"/>
    <col min="6401" max="6401" width="9.375" customWidth="1"/>
    <col min="6402" max="6402" width="6.75" customWidth="1"/>
    <col min="6403" max="6403" width="2" customWidth="1"/>
    <col min="6404" max="6405" width="0" hidden="1" customWidth="1"/>
    <col min="6406" max="6406" width="24.25" customWidth="1"/>
    <col min="6407" max="6407" width="6.75" customWidth="1"/>
    <col min="6408" max="6408" width="2.25" customWidth="1"/>
    <col min="6409" max="6409" width="8.25" customWidth="1"/>
    <col min="6410" max="6410" width="2.375" customWidth="1"/>
    <col min="6411" max="6415" width="21.625" customWidth="1"/>
    <col min="6416" max="6416" width="2.375" customWidth="1"/>
    <col min="6417" max="6418" width="0" hidden="1" customWidth="1"/>
    <col min="6419" max="6419" width="6.75" customWidth="1"/>
    <col min="6420" max="6420" width="2.375" customWidth="1"/>
    <col min="6421" max="6421" width="21.625" customWidth="1"/>
    <col min="6424" max="6424" width="8" customWidth="1"/>
    <col min="6657" max="6657" width="9.375" customWidth="1"/>
    <col min="6658" max="6658" width="6.75" customWidth="1"/>
    <col min="6659" max="6659" width="2" customWidth="1"/>
    <col min="6660" max="6661" width="0" hidden="1" customWidth="1"/>
    <col min="6662" max="6662" width="24.25" customWidth="1"/>
    <col min="6663" max="6663" width="6.75" customWidth="1"/>
    <col min="6664" max="6664" width="2.25" customWidth="1"/>
    <col min="6665" max="6665" width="8.25" customWidth="1"/>
    <col min="6666" max="6666" width="2.375" customWidth="1"/>
    <col min="6667" max="6671" width="21.625" customWidth="1"/>
    <col min="6672" max="6672" width="2.375" customWidth="1"/>
    <col min="6673" max="6674" width="0" hidden="1" customWidth="1"/>
    <col min="6675" max="6675" width="6.75" customWidth="1"/>
    <col min="6676" max="6676" width="2.375" customWidth="1"/>
    <col min="6677" max="6677" width="21.625" customWidth="1"/>
    <col min="6680" max="6680" width="8" customWidth="1"/>
    <col min="6913" max="6913" width="9.375" customWidth="1"/>
    <col min="6914" max="6914" width="6.75" customWidth="1"/>
    <col min="6915" max="6915" width="2" customWidth="1"/>
    <col min="6916" max="6917" width="0" hidden="1" customWidth="1"/>
    <col min="6918" max="6918" width="24.25" customWidth="1"/>
    <col min="6919" max="6919" width="6.75" customWidth="1"/>
    <col min="6920" max="6920" width="2.25" customWidth="1"/>
    <col min="6921" max="6921" width="8.25" customWidth="1"/>
    <col min="6922" max="6922" width="2.375" customWidth="1"/>
    <col min="6923" max="6927" width="21.625" customWidth="1"/>
    <col min="6928" max="6928" width="2.375" customWidth="1"/>
    <col min="6929" max="6930" width="0" hidden="1" customWidth="1"/>
    <col min="6931" max="6931" width="6.75" customWidth="1"/>
    <col min="6932" max="6932" width="2.375" customWidth="1"/>
    <col min="6933" max="6933" width="21.625" customWidth="1"/>
    <col min="6936" max="6936" width="8" customWidth="1"/>
    <col min="7169" max="7169" width="9.375" customWidth="1"/>
    <col min="7170" max="7170" width="6.75" customWidth="1"/>
    <col min="7171" max="7171" width="2" customWidth="1"/>
    <col min="7172" max="7173" width="0" hidden="1" customWidth="1"/>
    <col min="7174" max="7174" width="24.25" customWidth="1"/>
    <col min="7175" max="7175" width="6.75" customWidth="1"/>
    <col min="7176" max="7176" width="2.25" customWidth="1"/>
    <col min="7177" max="7177" width="8.25" customWidth="1"/>
    <col min="7178" max="7178" width="2.375" customWidth="1"/>
    <col min="7179" max="7183" width="21.625" customWidth="1"/>
    <col min="7184" max="7184" width="2.375" customWidth="1"/>
    <col min="7185" max="7186" width="0" hidden="1" customWidth="1"/>
    <col min="7187" max="7187" width="6.75" customWidth="1"/>
    <col min="7188" max="7188" width="2.375" customWidth="1"/>
    <col min="7189" max="7189" width="21.625" customWidth="1"/>
    <col min="7192" max="7192" width="8" customWidth="1"/>
    <col min="7425" max="7425" width="9.375" customWidth="1"/>
    <col min="7426" max="7426" width="6.75" customWidth="1"/>
    <col min="7427" max="7427" width="2" customWidth="1"/>
    <col min="7428" max="7429" width="0" hidden="1" customWidth="1"/>
    <col min="7430" max="7430" width="24.25" customWidth="1"/>
    <col min="7431" max="7431" width="6.75" customWidth="1"/>
    <col min="7432" max="7432" width="2.25" customWidth="1"/>
    <col min="7433" max="7433" width="8.25" customWidth="1"/>
    <col min="7434" max="7434" width="2.375" customWidth="1"/>
    <col min="7435" max="7439" width="21.625" customWidth="1"/>
    <col min="7440" max="7440" width="2.375" customWidth="1"/>
    <col min="7441" max="7442" width="0" hidden="1" customWidth="1"/>
    <col min="7443" max="7443" width="6.75" customWidth="1"/>
    <col min="7444" max="7444" width="2.375" customWidth="1"/>
    <col min="7445" max="7445" width="21.625" customWidth="1"/>
    <col min="7448" max="7448" width="8" customWidth="1"/>
    <col min="7681" max="7681" width="9.375" customWidth="1"/>
    <col min="7682" max="7682" width="6.75" customWidth="1"/>
    <col min="7683" max="7683" width="2" customWidth="1"/>
    <col min="7684" max="7685" width="0" hidden="1" customWidth="1"/>
    <col min="7686" max="7686" width="24.25" customWidth="1"/>
    <col min="7687" max="7687" width="6.75" customWidth="1"/>
    <col min="7688" max="7688" width="2.25" customWidth="1"/>
    <col min="7689" max="7689" width="8.25" customWidth="1"/>
    <col min="7690" max="7690" width="2.375" customWidth="1"/>
    <col min="7691" max="7695" width="21.625" customWidth="1"/>
    <col min="7696" max="7696" width="2.375" customWidth="1"/>
    <col min="7697" max="7698" width="0" hidden="1" customWidth="1"/>
    <col min="7699" max="7699" width="6.75" customWidth="1"/>
    <col min="7700" max="7700" width="2.375" customWidth="1"/>
    <col min="7701" max="7701" width="21.625" customWidth="1"/>
    <col min="7704" max="7704" width="8" customWidth="1"/>
    <col min="7937" max="7937" width="9.375" customWidth="1"/>
    <col min="7938" max="7938" width="6.75" customWidth="1"/>
    <col min="7939" max="7939" width="2" customWidth="1"/>
    <col min="7940" max="7941" width="0" hidden="1" customWidth="1"/>
    <col min="7942" max="7942" width="24.25" customWidth="1"/>
    <col min="7943" max="7943" width="6.75" customWidth="1"/>
    <col min="7944" max="7944" width="2.25" customWidth="1"/>
    <col min="7945" max="7945" width="8.25" customWidth="1"/>
    <col min="7946" max="7946" width="2.375" customWidth="1"/>
    <col min="7947" max="7951" width="21.625" customWidth="1"/>
    <col min="7952" max="7952" width="2.375" customWidth="1"/>
    <col min="7953" max="7954" width="0" hidden="1" customWidth="1"/>
    <col min="7955" max="7955" width="6.75" customWidth="1"/>
    <col min="7956" max="7956" width="2.375" customWidth="1"/>
    <col min="7957" max="7957" width="21.625" customWidth="1"/>
    <col min="7960" max="7960" width="8" customWidth="1"/>
    <col min="8193" max="8193" width="9.375" customWidth="1"/>
    <col min="8194" max="8194" width="6.75" customWidth="1"/>
    <col min="8195" max="8195" width="2" customWidth="1"/>
    <col min="8196" max="8197" width="0" hidden="1" customWidth="1"/>
    <col min="8198" max="8198" width="24.25" customWidth="1"/>
    <col min="8199" max="8199" width="6.75" customWidth="1"/>
    <col min="8200" max="8200" width="2.25" customWidth="1"/>
    <col min="8201" max="8201" width="8.25" customWidth="1"/>
    <col min="8202" max="8202" width="2.375" customWidth="1"/>
    <col min="8203" max="8207" width="21.625" customWidth="1"/>
    <col min="8208" max="8208" width="2.375" customWidth="1"/>
    <col min="8209" max="8210" width="0" hidden="1" customWidth="1"/>
    <col min="8211" max="8211" width="6.75" customWidth="1"/>
    <col min="8212" max="8212" width="2.375" customWidth="1"/>
    <col min="8213" max="8213" width="21.625" customWidth="1"/>
    <col min="8216" max="8216" width="8" customWidth="1"/>
    <col min="8449" max="8449" width="9.375" customWidth="1"/>
    <col min="8450" max="8450" width="6.75" customWidth="1"/>
    <col min="8451" max="8451" width="2" customWidth="1"/>
    <col min="8452" max="8453" width="0" hidden="1" customWidth="1"/>
    <col min="8454" max="8454" width="24.25" customWidth="1"/>
    <col min="8455" max="8455" width="6.75" customWidth="1"/>
    <col min="8456" max="8456" width="2.25" customWidth="1"/>
    <col min="8457" max="8457" width="8.25" customWidth="1"/>
    <col min="8458" max="8458" width="2.375" customWidth="1"/>
    <col min="8459" max="8463" width="21.625" customWidth="1"/>
    <col min="8464" max="8464" width="2.375" customWidth="1"/>
    <col min="8465" max="8466" width="0" hidden="1" customWidth="1"/>
    <col min="8467" max="8467" width="6.75" customWidth="1"/>
    <col min="8468" max="8468" width="2.375" customWidth="1"/>
    <col min="8469" max="8469" width="21.625" customWidth="1"/>
    <col min="8472" max="8472" width="8" customWidth="1"/>
    <col min="8705" max="8705" width="9.375" customWidth="1"/>
    <col min="8706" max="8706" width="6.75" customWidth="1"/>
    <col min="8707" max="8707" width="2" customWidth="1"/>
    <col min="8708" max="8709" width="0" hidden="1" customWidth="1"/>
    <col min="8710" max="8710" width="24.25" customWidth="1"/>
    <col min="8711" max="8711" width="6.75" customWidth="1"/>
    <col min="8712" max="8712" width="2.25" customWidth="1"/>
    <col min="8713" max="8713" width="8.25" customWidth="1"/>
    <col min="8714" max="8714" width="2.375" customWidth="1"/>
    <col min="8715" max="8719" width="21.625" customWidth="1"/>
    <col min="8720" max="8720" width="2.375" customWidth="1"/>
    <col min="8721" max="8722" width="0" hidden="1" customWidth="1"/>
    <col min="8723" max="8723" width="6.75" customWidth="1"/>
    <col min="8724" max="8724" width="2.375" customWidth="1"/>
    <col min="8725" max="8725" width="21.625" customWidth="1"/>
    <col min="8728" max="8728" width="8" customWidth="1"/>
    <col min="8961" max="8961" width="9.375" customWidth="1"/>
    <col min="8962" max="8962" width="6.75" customWidth="1"/>
    <col min="8963" max="8963" width="2" customWidth="1"/>
    <col min="8964" max="8965" width="0" hidden="1" customWidth="1"/>
    <col min="8966" max="8966" width="24.25" customWidth="1"/>
    <col min="8967" max="8967" width="6.75" customWidth="1"/>
    <col min="8968" max="8968" width="2.25" customWidth="1"/>
    <col min="8969" max="8969" width="8.25" customWidth="1"/>
    <col min="8970" max="8970" width="2.375" customWidth="1"/>
    <col min="8971" max="8975" width="21.625" customWidth="1"/>
    <col min="8976" max="8976" width="2.375" customWidth="1"/>
    <col min="8977" max="8978" width="0" hidden="1" customWidth="1"/>
    <col min="8979" max="8979" width="6.75" customWidth="1"/>
    <col min="8980" max="8980" width="2.375" customWidth="1"/>
    <col min="8981" max="8981" width="21.625" customWidth="1"/>
    <col min="8984" max="8984" width="8" customWidth="1"/>
    <col min="9217" max="9217" width="9.375" customWidth="1"/>
    <col min="9218" max="9218" width="6.75" customWidth="1"/>
    <col min="9219" max="9219" width="2" customWidth="1"/>
    <col min="9220" max="9221" width="0" hidden="1" customWidth="1"/>
    <col min="9222" max="9222" width="24.25" customWidth="1"/>
    <col min="9223" max="9223" width="6.75" customWidth="1"/>
    <col min="9224" max="9224" width="2.25" customWidth="1"/>
    <col min="9225" max="9225" width="8.25" customWidth="1"/>
    <col min="9226" max="9226" width="2.375" customWidth="1"/>
    <col min="9227" max="9231" width="21.625" customWidth="1"/>
    <col min="9232" max="9232" width="2.375" customWidth="1"/>
    <col min="9233" max="9234" width="0" hidden="1" customWidth="1"/>
    <col min="9235" max="9235" width="6.75" customWidth="1"/>
    <col min="9236" max="9236" width="2.375" customWidth="1"/>
    <col min="9237" max="9237" width="21.625" customWidth="1"/>
    <col min="9240" max="9240" width="8" customWidth="1"/>
    <col min="9473" max="9473" width="9.375" customWidth="1"/>
    <col min="9474" max="9474" width="6.75" customWidth="1"/>
    <col min="9475" max="9475" width="2" customWidth="1"/>
    <col min="9476" max="9477" width="0" hidden="1" customWidth="1"/>
    <col min="9478" max="9478" width="24.25" customWidth="1"/>
    <col min="9479" max="9479" width="6.75" customWidth="1"/>
    <col min="9480" max="9480" width="2.25" customWidth="1"/>
    <col min="9481" max="9481" width="8.25" customWidth="1"/>
    <col min="9482" max="9482" width="2.375" customWidth="1"/>
    <col min="9483" max="9487" width="21.625" customWidth="1"/>
    <col min="9488" max="9488" width="2.375" customWidth="1"/>
    <col min="9489" max="9490" width="0" hidden="1" customWidth="1"/>
    <col min="9491" max="9491" width="6.75" customWidth="1"/>
    <col min="9492" max="9492" width="2.375" customWidth="1"/>
    <col min="9493" max="9493" width="21.625" customWidth="1"/>
    <col min="9496" max="9496" width="8" customWidth="1"/>
    <col min="9729" max="9729" width="9.375" customWidth="1"/>
    <col min="9730" max="9730" width="6.75" customWidth="1"/>
    <col min="9731" max="9731" width="2" customWidth="1"/>
    <col min="9732" max="9733" width="0" hidden="1" customWidth="1"/>
    <col min="9734" max="9734" width="24.25" customWidth="1"/>
    <col min="9735" max="9735" width="6.75" customWidth="1"/>
    <col min="9736" max="9736" width="2.25" customWidth="1"/>
    <col min="9737" max="9737" width="8.25" customWidth="1"/>
    <col min="9738" max="9738" width="2.375" customWidth="1"/>
    <col min="9739" max="9743" width="21.625" customWidth="1"/>
    <col min="9744" max="9744" width="2.375" customWidth="1"/>
    <col min="9745" max="9746" width="0" hidden="1" customWidth="1"/>
    <col min="9747" max="9747" width="6.75" customWidth="1"/>
    <col min="9748" max="9748" width="2.375" customWidth="1"/>
    <col min="9749" max="9749" width="21.625" customWidth="1"/>
    <col min="9752" max="9752" width="8" customWidth="1"/>
    <col min="9985" max="9985" width="9.375" customWidth="1"/>
    <col min="9986" max="9986" width="6.75" customWidth="1"/>
    <col min="9987" max="9987" width="2" customWidth="1"/>
    <col min="9988" max="9989" width="0" hidden="1" customWidth="1"/>
    <col min="9990" max="9990" width="24.25" customWidth="1"/>
    <col min="9991" max="9991" width="6.75" customWidth="1"/>
    <col min="9992" max="9992" width="2.25" customWidth="1"/>
    <col min="9993" max="9993" width="8.25" customWidth="1"/>
    <col min="9994" max="9994" width="2.375" customWidth="1"/>
    <col min="9995" max="9999" width="21.625" customWidth="1"/>
    <col min="10000" max="10000" width="2.375" customWidth="1"/>
    <col min="10001" max="10002" width="0" hidden="1" customWidth="1"/>
    <col min="10003" max="10003" width="6.75" customWidth="1"/>
    <col min="10004" max="10004" width="2.375" customWidth="1"/>
    <col min="10005" max="10005" width="21.625" customWidth="1"/>
    <col min="10008" max="10008" width="8" customWidth="1"/>
    <col min="10241" max="10241" width="9.375" customWidth="1"/>
    <col min="10242" max="10242" width="6.75" customWidth="1"/>
    <col min="10243" max="10243" width="2" customWidth="1"/>
    <col min="10244" max="10245" width="0" hidden="1" customWidth="1"/>
    <col min="10246" max="10246" width="24.25" customWidth="1"/>
    <col min="10247" max="10247" width="6.75" customWidth="1"/>
    <col min="10248" max="10248" width="2.25" customWidth="1"/>
    <col min="10249" max="10249" width="8.25" customWidth="1"/>
    <col min="10250" max="10250" width="2.375" customWidth="1"/>
    <col min="10251" max="10255" width="21.625" customWidth="1"/>
    <col min="10256" max="10256" width="2.375" customWidth="1"/>
    <col min="10257" max="10258" width="0" hidden="1" customWidth="1"/>
    <col min="10259" max="10259" width="6.75" customWidth="1"/>
    <col min="10260" max="10260" width="2.375" customWidth="1"/>
    <col min="10261" max="10261" width="21.625" customWidth="1"/>
    <col min="10264" max="10264" width="8" customWidth="1"/>
    <col min="10497" max="10497" width="9.375" customWidth="1"/>
    <col min="10498" max="10498" width="6.75" customWidth="1"/>
    <col min="10499" max="10499" width="2" customWidth="1"/>
    <col min="10500" max="10501" width="0" hidden="1" customWidth="1"/>
    <col min="10502" max="10502" width="24.25" customWidth="1"/>
    <col min="10503" max="10503" width="6.75" customWidth="1"/>
    <col min="10504" max="10504" width="2.25" customWidth="1"/>
    <col min="10505" max="10505" width="8.25" customWidth="1"/>
    <col min="10506" max="10506" width="2.375" customWidth="1"/>
    <col min="10507" max="10511" width="21.625" customWidth="1"/>
    <col min="10512" max="10512" width="2.375" customWidth="1"/>
    <col min="10513" max="10514" width="0" hidden="1" customWidth="1"/>
    <col min="10515" max="10515" width="6.75" customWidth="1"/>
    <col min="10516" max="10516" width="2.375" customWidth="1"/>
    <col min="10517" max="10517" width="21.625" customWidth="1"/>
    <col min="10520" max="10520" width="8" customWidth="1"/>
    <col min="10753" max="10753" width="9.375" customWidth="1"/>
    <col min="10754" max="10754" width="6.75" customWidth="1"/>
    <col min="10755" max="10755" width="2" customWidth="1"/>
    <col min="10756" max="10757" width="0" hidden="1" customWidth="1"/>
    <col min="10758" max="10758" width="24.25" customWidth="1"/>
    <col min="10759" max="10759" width="6.75" customWidth="1"/>
    <col min="10760" max="10760" width="2.25" customWidth="1"/>
    <col min="10761" max="10761" width="8.25" customWidth="1"/>
    <col min="10762" max="10762" width="2.375" customWidth="1"/>
    <col min="10763" max="10767" width="21.625" customWidth="1"/>
    <col min="10768" max="10768" width="2.375" customWidth="1"/>
    <col min="10769" max="10770" width="0" hidden="1" customWidth="1"/>
    <col min="10771" max="10771" width="6.75" customWidth="1"/>
    <col min="10772" max="10772" width="2.375" customWidth="1"/>
    <col min="10773" max="10773" width="21.625" customWidth="1"/>
    <col min="10776" max="10776" width="8" customWidth="1"/>
    <col min="11009" max="11009" width="9.375" customWidth="1"/>
    <col min="11010" max="11010" width="6.75" customWidth="1"/>
    <col min="11011" max="11011" width="2" customWidth="1"/>
    <col min="11012" max="11013" width="0" hidden="1" customWidth="1"/>
    <col min="11014" max="11014" width="24.25" customWidth="1"/>
    <col min="11015" max="11015" width="6.75" customWidth="1"/>
    <col min="11016" max="11016" width="2.25" customWidth="1"/>
    <col min="11017" max="11017" width="8.25" customWidth="1"/>
    <col min="11018" max="11018" width="2.375" customWidth="1"/>
    <col min="11019" max="11023" width="21.625" customWidth="1"/>
    <col min="11024" max="11024" width="2.375" customWidth="1"/>
    <col min="11025" max="11026" width="0" hidden="1" customWidth="1"/>
    <col min="11027" max="11027" width="6.75" customWidth="1"/>
    <col min="11028" max="11028" width="2.375" customWidth="1"/>
    <col min="11029" max="11029" width="21.625" customWidth="1"/>
    <col min="11032" max="11032" width="8" customWidth="1"/>
    <col min="11265" max="11265" width="9.375" customWidth="1"/>
    <col min="11266" max="11266" width="6.75" customWidth="1"/>
    <col min="11267" max="11267" width="2" customWidth="1"/>
    <col min="11268" max="11269" width="0" hidden="1" customWidth="1"/>
    <col min="11270" max="11270" width="24.25" customWidth="1"/>
    <col min="11271" max="11271" width="6.75" customWidth="1"/>
    <col min="11272" max="11272" width="2.25" customWidth="1"/>
    <col min="11273" max="11273" width="8.25" customWidth="1"/>
    <col min="11274" max="11274" width="2.375" customWidth="1"/>
    <col min="11275" max="11279" width="21.625" customWidth="1"/>
    <col min="11280" max="11280" width="2.375" customWidth="1"/>
    <col min="11281" max="11282" width="0" hidden="1" customWidth="1"/>
    <col min="11283" max="11283" width="6.75" customWidth="1"/>
    <col min="11284" max="11284" width="2.375" customWidth="1"/>
    <col min="11285" max="11285" width="21.625" customWidth="1"/>
    <col min="11288" max="11288" width="8" customWidth="1"/>
    <col min="11521" max="11521" width="9.375" customWidth="1"/>
    <col min="11522" max="11522" width="6.75" customWidth="1"/>
    <col min="11523" max="11523" width="2" customWidth="1"/>
    <col min="11524" max="11525" width="0" hidden="1" customWidth="1"/>
    <col min="11526" max="11526" width="24.25" customWidth="1"/>
    <col min="11527" max="11527" width="6.75" customWidth="1"/>
    <col min="11528" max="11528" width="2.25" customWidth="1"/>
    <col min="11529" max="11529" width="8.25" customWidth="1"/>
    <col min="11530" max="11530" width="2.375" customWidth="1"/>
    <col min="11531" max="11535" width="21.625" customWidth="1"/>
    <col min="11536" max="11536" width="2.375" customWidth="1"/>
    <col min="11537" max="11538" width="0" hidden="1" customWidth="1"/>
    <col min="11539" max="11539" width="6.75" customWidth="1"/>
    <col min="11540" max="11540" width="2.375" customWidth="1"/>
    <col min="11541" max="11541" width="21.625" customWidth="1"/>
    <col min="11544" max="11544" width="8" customWidth="1"/>
    <col min="11777" max="11777" width="9.375" customWidth="1"/>
    <col min="11778" max="11778" width="6.75" customWidth="1"/>
    <col min="11779" max="11779" width="2" customWidth="1"/>
    <col min="11780" max="11781" width="0" hidden="1" customWidth="1"/>
    <col min="11782" max="11782" width="24.25" customWidth="1"/>
    <col min="11783" max="11783" width="6.75" customWidth="1"/>
    <col min="11784" max="11784" width="2.25" customWidth="1"/>
    <col min="11785" max="11785" width="8.25" customWidth="1"/>
    <col min="11786" max="11786" width="2.375" customWidth="1"/>
    <col min="11787" max="11791" width="21.625" customWidth="1"/>
    <col min="11792" max="11792" width="2.375" customWidth="1"/>
    <col min="11793" max="11794" width="0" hidden="1" customWidth="1"/>
    <col min="11795" max="11795" width="6.75" customWidth="1"/>
    <col min="11796" max="11796" width="2.375" customWidth="1"/>
    <col min="11797" max="11797" width="21.625" customWidth="1"/>
    <col min="11800" max="11800" width="8" customWidth="1"/>
    <col min="12033" max="12033" width="9.375" customWidth="1"/>
    <col min="12034" max="12034" width="6.75" customWidth="1"/>
    <col min="12035" max="12035" width="2" customWidth="1"/>
    <col min="12036" max="12037" width="0" hidden="1" customWidth="1"/>
    <col min="12038" max="12038" width="24.25" customWidth="1"/>
    <col min="12039" max="12039" width="6.75" customWidth="1"/>
    <col min="12040" max="12040" width="2.25" customWidth="1"/>
    <col min="12041" max="12041" width="8.25" customWidth="1"/>
    <col min="12042" max="12042" width="2.375" customWidth="1"/>
    <col min="12043" max="12047" width="21.625" customWidth="1"/>
    <col min="12048" max="12048" width="2.375" customWidth="1"/>
    <col min="12049" max="12050" width="0" hidden="1" customWidth="1"/>
    <col min="12051" max="12051" width="6.75" customWidth="1"/>
    <col min="12052" max="12052" width="2.375" customWidth="1"/>
    <col min="12053" max="12053" width="21.625" customWidth="1"/>
    <col min="12056" max="12056" width="8" customWidth="1"/>
    <col min="12289" max="12289" width="9.375" customWidth="1"/>
    <col min="12290" max="12290" width="6.75" customWidth="1"/>
    <col min="12291" max="12291" width="2" customWidth="1"/>
    <col min="12292" max="12293" width="0" hidden="1" customWidth="1"/>
    <col min="12294" max="12294" width="24.25" customWidth="1"/>
    <col min="12295" max="12295" width="6.75" customWidth="1"/>
    <col min="12296" max="12296" width="2.25" customWidth="1"/>
    <col min="12297" max="12297" width="8.25" customWidth="1"/>
    <col min="12298" max="12298" width="2.375" customWidth="1"/>
    <col min="12299" max="12303" width="21.625" customWidth="1"/>
    <col min="12304" max="12304" width="2.375" customWidth="1"/>
    <col min="12305" max="12306" width="0" hidden="1" customWidth="1"/>
    <col min="12307" max="12307" width="6.75" customWidth="1"/>
    <col min="12308" max="12308" width="2.375" customWidth="1"/>
    <col min="12309" max="12309" width="21.625" customWidth="1"/>
    <col min="12312" max="12312" width="8" customWidth="1"/>
    <col min="12545" max="12545" width="9.375" customWidth="1"/>
    <col min="12546" max="12546" width="6.75" customWidth="1"/>
    <col min="12547" max="12547" width="2" customWidth="1"/>
    <col min="12548" max="12549" width="0" hidden="1" customWidth="1"/>
    <col min="12550" max="12550" width="24.25" customWidth="1"/>
    <col min="12551" max="12551" width="6.75" customWidth="1"/>
    <col min="12552" max="12552" width="2.25" customWidth="1"/>
    <col min="12553" max="12553" width="8.25" customWidth="1"/>
    <col min="12554" max="12554" width="2.375" customWidth="1"/>
    <col min="12555" max="12559" width="21.625" customWidth="1"/>
    <col min="12560" max="12560" width="2.375" customWidth="1"/>
    <col min="12561" max="12562" width="0" hidden="1" customWidth="1"/>
    <col min="12563" max="12563" width="6.75" customWidth="1"/>
    <col min="12564" max="12564" width="2.375" customWidth="1"/>
    <col min="12565" max="12565" width="21.625" customWidth="1"/>
    <col min="12568" max="12568" width="8" customWidth="1"/>
    <col min="12801" max="12801" width="9.375" customWidth="1"/>
    <col min="12802" max="12802" width="6.75" customWidth="1"/>
    <col min="12803" max="12803" width="2" customWidth="1"/>
    <col min="12804" max="12805" width="0" hidden="1" customWidth="1"/>
    <col min="12806" max="12806" width="24.25" customWidth="1"/>
    <col min="12807" max="12807" width="6.75" customWidth="1"/>
    <col min="12808" max="12808" width="2.25" customWidth="1"/>
    <col min="12809" max="12809" width="8.25" customWidth="1"/>
    <col min="12810" max="12810" width="2.375" customWidth="1"/>
    <col min="12811" max="12815" width="21.625" customWidth="1"/>
    <col min="12816" max="12816" width="2.375" customWidth="1"/>
    <col min="12817" max="12818" width="0" hidden="1" customWidth="1"/>
    <col min="12819" max="12819" width="6.75" customWidth="1"/>
    <col min="12820" max="12820" width="2.375" customWidth="1"/>
    <col min="12821" max="12821" width="21.625" customWidth="1"/>
    <col min="12824" max="12824" width="8" customWidth="1"/>
    <col min="13057" max="13057" width="9.375" customWidth="1"/>
    <col min="13058" max="13058" width="6.75" customWidth="1"/>
    <col min="13059" max="13059" width="2" customWidth="1"/>
    <col min="13060" max="13061" width="0" hidden="1" customWidth="1"/>
    <col min="13062" max="13062" width="24.25" customWidth="1"/>
    <col min="13063" max="13063" width="6.75" customWidth="1"/>
    <col min="13064" max="13064" width="2.25" customWidth="1"/>
    <col min="13065" max="13065" width="8.25" customWidth="1"/>
    <col min="13066" max="13066" width="2.375" customWidth="1"/>
    <col min="13067" max="13071" width="21.625" customWidth="1"/>
    <col min="13072" max="13072" width="2.375" customWidth="1"/>
    <col min="13073" max="13074" width="0" hidden="1" customWidth="1"/>
    <col min="13075" max="13075" width="6.75" customWidth="1"/>
    <col min="13076" max="13076" width="2.375" customWidth="1"/>
    <col min="13077" max="13077" width="21.625" customWidth="1"/>
    <col min="13080" max="13080" width="8" customWidth="1"/>
    <col min="13313" max="13313" width="9.375" customWidth="1"/>
    <col min="13314" max="13314" width="6.75" customWidth="1"/>
    <col min="13315" max="13315" width="2" customWidth="1"/>
    <col min="13316" max="13317" width="0" hidden="1" customWidth="1"/>
    <col min="13318" max="13318" width="24.25" customWidth="1"/>
    <col min="13319" max="13319" width="6.75" customWidth="1"/>
    <col min="13320" max="13320" width="2.25" customWidth="1"/>
    <col min="13321" max="13321" width="8.25" customWidth="1"/>
    <col min="13322" max="13322" width="2.375" customWidth="1"/>
    <col min="13323" max="13327" width="21.625" customWidth="1"/>
    <col min="13328" max="13328" width="2.375" customWidth="1"/>
    <col min="13329" max="13330" width="0" hidden="1" customWidth="1"/>
    <col min="13331" max="13331" width="6.75" customWidth="1"/>
    <col min="13332" max="13332" width="2.375" customWidth="1"/>
    <col min="13333" max="13333" width="21.625" customWidth="1"/>
    <col min="13336" max="13336" width="8" customWidth="1"/>
    <col min="13569" max="13569" width="9.375" customWidth="1"/>
    <col min="13570" max="13570" width="6.75" customWidth="1"/>
    <col min="13571" max="13571" width="2" customWidth="1"/>
    <col min="13572" max="13573" width="0" hidden="1" customWidth="1"/>
    <col min="13574" max="13574" width="24.25" customWidth="1"/>
    <col min="13575" max="13575" width="6.75" customWidth="1"/>
    <col min="13576" max="13576" width="2.25" customWidth="1"/>
    <col min="13577" max="13577" width="8.25" customWidth="1"/>
    <col min="13578" max="13578" width="2.375" customWidth="1"/>
    <col min="13579" max="13583" width="21.625" customWidth="1"/>
    <col min="13584" max="13584" width="2.375" customWidth="1"/>
    <col min="13585" max="13586" width="0" hidden="1" customWidth="1"/>
    <col min="13587" max="13587" width="6.75" customWidth="1"/>
    <col min="13588" max="13588" width="2.375" customWidth="1"/>
    <col min="13589" max="13589" width="21.625" customWidth="1"/>
    <col min="13592" max="13592" width="8" customWidth="1"/>
    <col min="13825" max="13825" width="9.375" customWidth="1"/>
    <col min="13826" max="13826" width="6.75" customWidth="1"/>
    <col min="13827" max="13827" width="2" customWidth="1"/>
    <col min="13828" max="13829" width="0" hidden="1" customWidth="1"/>
    <col min="13830" max="13830" width="24.25" customWidth="1"/>
    <col min="13831" max="13831" width="6.75" customWidth="1"/>
    <col min="13832" max="13832" width="2.25" customWidth="1"/>
    <col min="13833" max="13833" width="8.25" customWidth="1"/>
    <col min="13834" max="13834" width="2.375" customWidth="1"/>
    <col min="13835" max="13839" width="21.625" customWidth="1"/>
    <col min="13840" max="13840" width="2.375" customWidth="1"/>
    <col min="13841" max="13842" width="0" hidden="1" customWidth="1"/>
    <col min="13843" max="13843" width="6.75" customWidth="1"/>
    <col min="13844" max="13844" width="2.375" customWidth="1"/>
    <col min="13845" max="13845" width="21.625" customWidth="1"/>
    <col min="13848" max="13848" width="8" customWidth="1"/>
    <col min="14081" max="14081" width="9.375" customWidth="1"/>
    <col min="14082" max="14082" width="6.75" customWidth="1"/>
    <col min="14083" max="14083" width="2" customWidth="1"/>
    <col min="14084" max="14085" width="0" hidden="1" customWidth="1"/>
    <col min="14086" max="14086" width="24.25" customWidth="1"/>
    <col min="14087" max="14087" width="6.75" customWidth="1"/>
    <col min="14088" max="14088" width="2.25" customWidth="1"/>
    <col min="14089" max="14089" width="8.25" customWidth="1"/>
    <col min="14090" max="14090" width="2.375" customWidth="1"/>
    <col min="14091" max="14095" width="21.625" customWidth="1"/>
    <col min="14096" max="14096" width="2.375" customWidth="1"/>
    <col min="14097" max="14098" width="0" hidden="1" customWidth="1"/>
    <col min="14099" max="14099" width="6.75" customWidth="1"/>
    <col min="14100" max="14100" width="2.375" customWidth="1"/>
    <col min="14101" max="14101" width="21.625" customWidth="1"/>
    <col min="14104" max="14104" width="8" customWidth="1"/>
    <col min="14337" max="14337" width="9.375" customWidth="1"/>
    <col min="14338" max="14338" width="6.75" customWidth="1"/>
    <col min="14339" max="14339" width="2" customWidth="1"/>
    <col min="14340" max="14341" width="0" hidden="1" customWidth="1"/>
    <col min="14342" max="14342" width="24.25" customWidth="1"/>
    <col min="14343" max="14343" width="6.75" customWidth="1"/>
    <col min="14344" max="14344" width="2.25" customWidth="1"/>
    <col min="14345" max="14345" width="8.25" customWidth="1"/>
    <col min="14346" max="14346" width="2.375" customWidth="1"/>
    <col min="14347" max="14351" width="21.625" customWidth="1"/>
    <col min="14352" max="14352" width="2.375" customWidth="1"/>
    <col min="14353" max="14354" width="0" hidden="1" customWidth="1"/>
    <col min="14355" max="14355" width="6.75" customWidth="1"/>
    <col min="14356" max="14356" width="2.375" customWidth="1"/>
    <col min="14357" max="14357" width="21.625" customWidth="1"/>
    <col min="14360" max="14360" width="8" customWidth="1"/>
    <col min="14593" max="14593" width="9.375" customWidth="1"/>
    <col min="14594" max="14594" width="6.75" customWidth="1"/>
    <col min="14595" max="14595" width="2" customWidth="1"/>
    <col min="14596" max="14597" width="0" hidden="1" customWidth="1"/>
    <col min="14598" max="14598" width="24.25" customWidth="1"/>
    <col min="14599" max="14599" width="6.75" customWidth="1"/>
    <col min="14600" max="14600" width="2.25" customWidth="1"/>
    <col min="14601" max="14601" width="8.25" customWidth="1"/>
    <col min="14602" max="14602" width="2.375" customWidth="1"/>
    <col min="14603" max="14607" width="21.625" customWidth="1"/>
    <col min="14608" max="14608" width="2.375" customWidth="1"/>
    <col min="14609" max="14610" width="0" hidden="1" customWidth="1"/>
    <col min="14611" max="14611" width="6.75" customWidth="1"/>
    <col min="14612" max="14612" width="2.375" customWidth="1"/>
    <col min="14613" max="14613" width="21.625" customWidth="1"/>
    <col min="14616" max="14616" width="8" customWidth="1"/>
    <col min="14849" max="14849" width="9.375" customWidth="1"/>
    <col min="14850" max="14850" width="6.75" customWidth="1"/>
    <col min="14851" max="14851" width="2" customWidth="1"/>
    <col min="14852" max="14853" width="0" hidden="1" customWidth="1"/>
    <col min="14854" max="14854" width="24.25" customWidth="1"/>
    <col min="14855" max="14855" width="6.75" customWidth="1"/>
    <col min="14856" max="14856" width="2.25" customWidth="1"/>
    <col min="14857" max="14857" width="8.25" customWidth="1"/>
    <col min="14858" max="14858" width="2.375" customWidth="1"/>
    <col min="14859" max="14863" width="21.625" customWidth="1"/>
    <col min="14864" max="14864" width="2.375" customWidth="1"/>
    <col min="14865" max="14866" width="0" hidden="1" customWidth="1"/>
    <col min="14867" max="14867" width="6.75" customWidth="1"/>
    <col min="14868" max="14868" width="2.375" customWidth="1"/>
    <col min="14869" max="14869" width="21.625" customWidth="1"/>
    <col min="14872" max="14872" width="8" customWidth="1"/>
    <col min="15105" max="15105" width="9.375" customWidth="1"/>
    <col min="15106" max="15106" width="6.75" customWidth="1"/>
    <col min="15107" max="15107" width="2" customWidth="1"/>
    <col min="15108" max="15109" width="0" hidden="1" customWidth="1"/>
    <col min="15110" max="15110" width="24.25" customWidth="1"/>
    <col min="15111" max="15111" width="6.75" customWidth="1"/>
    <col min="15112" max="15112" width="2.25" customWidth="1"/>
    <col min="15113" max="15113" width="8.25" customWidth="1"/>
    <col min="15114" max="15114" width="2.375" customWidth="1"/>
    <col min="15115" max="15119" width="21.625" customWidth="1"/>
    <col min="15120" max="15120" width="2.375" customWidth="1"/>
    <col min="15121" max="15122" width="0" hidden="1" customWidth="1"/>
    <col min="15123" max="15123" width="6.75" customWidth="1"/>
    <col min="15124" max="15124" width="2.375" customWidth="1"/>
    <col min="15125" max="15125" width="21.625" customWidth="1"/>
    <col min="15128" max="15128" width="8" customWidth="1"/>
    <col min="15361" max="15361" width="9.375" customWidth="1"/>
    <col min="15362" max="15362" width="6.75" customWidth="1"/>
    <col min="15363" max="15363" width="2" customWidth="1"/>
    <col min="15364" max="15365" width="0" hidden="1" customWidth="1"/>
    <col min="15366" max="15366" width="24.25" customWidth="1"/>
    <col min="15367" max="15367" width="6.75" customWidth="1"/>
    <col min="15368" max="15368" width="2.25" customWidth="1"/>
    <col min="15369" max="15369" width="8.25" customWidth="1"/>
    <col min="15370" max="15370" width="2.375" customWidth="1"/>
    <col min="15371" max="15375" width="21.625" customWidth="1"/>
    <col min="15376" max="15376" width="2.375" customWidth="1"/>
    <col min="15377" max="15378" width="0" hidden="1" customWidth="1"/>
    <col min="15379" max="15379" width="6.75" customWidth="1"/>
    <col min="15380" max="15380" width="2.375" customWidth="1"/>
    <col min="15381" max="15381" width="21.625" customWidth="1"/>
    <col min="15384" max="15384" width="8" customWidth="1"/>
    <col min="15617" max="15617" width="9.375" customWidth="1"/>
    <col min="15618" max="15618" width="6.75" customWidth="1"/>
    <col min="15619" max="15619" width="2" customWidth="1"/>
    <col min="15620" max="15621" width="0" hidden="1" customWidth="1"/>
    <col min="15622" max="15622" width="24.25" customWidth="1"/>
    <col min="15623" max="15623" width="6.75" customWidth="1"/>
    <col min="15624" max="15624" width="2.25" customWidth="1"/>
    <col min="15625" max="15625" width="8.25" customWidth="1"/>
    <col min="15626" max="15626" width="2.375" customWidth="1"/>
    <col min="15627" max="15631" width="21.625" customWidth="1"/>
    <col min="15632" max="15632" width="2.375" customWidth="1"/>
    <col min="15633" max="15634" width="0" hidden="1" customWidth="1"/>
    <col min="15635" max="15635" width="6.75" customWidth="1"/>
    <col min="15636" max="15636" width="2.375" customWidth="1"/>
    <col min="15637" max="15637" width="21.625" customWidth="1"/>
    <col min="15640" max="15640" width="8" customWidth="1"/>
    <col min="15873" max="15873" width="9.375" customWidth="1"/>
    <col min="15874" max="15874" width="6.75" customWidth="1"/>
    <col min="15875" max="15875" width="2" customWidth="1"/>
    <col min="15876" max="15877" width="0" hidden="1" customWidth="1"/>
    <col min="15878" max="15878" width="24.25" customWidth="1"/>
    <col min="15879" max="15879" width="6.75" customWidth="1"/>
    <col min="15880" max="15880" width="2.25" customWidth="1"/>
    <col min="15881" max="15881" width="8.25" customWidth="1"/>
    <col min="15882" max="15882" width="2.375" customWidth="1"/>
    <col min="15883" max="15887" width="21.625" customWidth="1"/>
    <col min="15888" max="15888" width="2.375" customWidth="1"/>
    <col min="15889" max="15890" width="0" hidden="1" customWidth="1"/>
    <col min="15891" max="15891" width="6.75" customWidth="1"/>
    <col min="15892" max="15892" width="2.375" customWidth="1"/>
    <col min="15893" max="15893" width="21.625" customWidth="1"/>
    <col min="15896" max="15896" width="8" customWidth="1"/>
    <col min="16129" max="16129" width="9.375" customWidth="1"/>
    <col min="16130" max="16130" width="6.75" customWidth="1"/>
    <col min="16131" max="16131" width="2" customWidth="1"/>
    <col min="16132" max="16133" width="0" hidden="1" customWidth="1"/>
    <col min="16134" max="16134" width="24.25" customWidth="1"/>
    <col min="16135" max="16135" width="6.75" customWidth="1"/>
    <col min="16136" max="16136" width="2.25" customWidth="1"/>
    <col min="16137" max="16137" width="8.25" customWidth="1"/>
    <col min="16138" max="16138" width="2.375" customWidth="1"/>
    <col min="16139" max="16143" width="21.625" customWidth="1"/>
    <col min="16144" max="16144" width="2.375" customWidth="1"/>
    <col min="16145" max="16146" width="0" hidden="1" customWidth="1"/>
    <col min="16147" max="16147" width="6.75" customWidth="1"/>
    <col min="16148" max="16148" width="2.375" customWidth="1"/>
    <col min="16149" max="16149" width="21.625" customWidth="1"/>
    <col min="16152" max="16152" width="8" customWidth="1"/>
  </cols>
  <sheetData>
    <row r="1" spans="1:27" ht="29.25" customHeight="1" thickBot="1" x14ac:dyDescent="0.25">
      <c r="A1" t="s">
        <v>74</v>
      </c>
    </row>
    <row r="2" spans="1:27" ht="33" customHeight="1" thickBot="1" x14ac:dyDescent="0.25">
      <c r="A2" s="252" t="s">
        <v>75</v>
      </c>
      <c r="B2" s="307"/>
      <c r="C2" s="307"/>
      <c r="D2" s="307"/>
      <c r="E2" s="307"/>
      <c r="F2" s="307"/>
      <c r="G2" s="307"/>
      <c r="H2" s="307"/>
      <c r="I2" s="307"/>
      <c r="J2" s="307"/>
      <c r="K2" s="307"/>
      <c r="L2" s="307"/>
      <c r="M2" s="307"/>
      <c r="N2" s="307"/>
      <c r="O2" s="308"/>
      <c r="P2" s="43"/>
      <c r="Q2" s="44"/>
      <c r="R2" s="309" t="s">
        <v>12</v>
      </c>
      <c r="S2" s="310"/>
      <c r="T2" s="311"/>
      <c r="U2" s="312"/>
    </row>
    <row r="3" spans="1:27" ht="13.5" customHeight="1" x14ac:dyDescent="0.2">
      <c r="A3" s="45"/>
      <c r="B3" s="45"/>
      <c r="C3" s="45"/>
      <c r="D3" s="45"/>
      <c r="E3" s="45"/>
      <c r="F3" s="45"/>
      <c r="G3" s="45"/>
      <c r="H3" s="45"/>
      <c r="I3" s="45"/>
      <c r="J3" s="45"/>
      <c r="M3" s="46"/>
      <c r="R3" s="47">
        <f>ROUND(SUM(R9:R71),0)</f>
        <v>0</v>
      </c>
      <c r="S3" s="258">
        <f>IF(SUM(E9:E71)=0,"ernstig aub",ROUND(SUM(R9:R71),0)/100)</f>
        <v>0</v>
      </c>
      <c r="T3" s="259"/>
      <c r="U3" s="260"/>
    </row>
    <row r="4" spans="1:27" ht="27" customHeight="1" x14ac:dyDescent="0.35">
      <c r="A4" s="267" t="s">
        <v>278</v>
      </c>
      <c r="B4" s="313"/>
      <c r="C4" s="48"/>
      <c r="D4" s="48"/>
      <c r="E4" s="49"/>
      <c r="F4" s="268" t="s">
        <v>258</v>
      </c>
      <c r="G4" s="313"/>
      <c r="H4" s="313"/>
      <c r="I4" s="313"/>
      <c r="J4" s="313"/>
      <c r="K4" s="313"/>
      <c r="L4" s="313"/>
      <c r="M4" s="313"/>
      <c r="N4" s="325"/>
      <c r="O4" s="100"/>
      <c r="P4" s="52"/>
      <c r="Q4" s="53"/>
      <c r="R4" s="54"/>
      <c r="S4" s="261"/>
      <c r="T4" s="262"/>
      <c r="U4" s="263"/>
    </row>
    <row r="5" spans="1:27" ht="24.95" customHeight="1" x14ac:dyDescent="0.35">
      <c r="A5" s="269"/>
      <c r="B5" s="314"/>
      <c r="C5" s="55"/>
      <c r="D5" s="55"/>
      <c r="E5" s="56"/>
      <c r="F5" s="270"/>
      <c r="G5" s="314"/>
      <c r="H5" s="314"/>
      <c r="I5" s="314"/>
      <c r="J5" s="314"/>
      <c r="K5" s="314"/>
      <c r="L5" s="314"/>
      <c r="M5" s="314"/>
      <c r="N5" s="326"/>
      <c r="O5" s="101" t="s">
        <v>76</v>
      </c>
      <c r="P5" s="52"/>
      <c r="Q5" s="53"/>
      <c r="R5" s="54"/>
      <c r="S5" s="261"/>
      <c r="T5" s="262"/>
      <c r="U5" s="263"/>
      <c r="W5" s="59"/>
      <c r="X5" s="59"/>
    </row>
    <row r="6" spans="1:27" ht="29.25" customHeight="1" thickBot="1" x14ac:dyDescent="0.4">
      <c r="A6" s="269"/>
      <c r="B6" s="315"/>
      <c r="C6" s="60"/>
      <c r="D6" s="60"/>
      <c r="E6" s="56"/>
      <c r="F6" s="271" t="s">
        <v>263</v>
      </c>
      <c r="G6" s="316"/>
      <c r="H6" s="316"/>
      <c r="I6" s="316"/>
      <c r="J6" s="316"/>
      <c r="K6" s="316"/>
      <c r="L6" s="316"/>
      <c r="M6" s="316"/>
      <c r="N6" s="327"/>
      <c r="O6" s="102"/>
      <c r="P6" s="52"/>
      <c r="Q6" s="53"/>
      <c r="R6" s="62"/>
      <c r="S6" s="264"/>
      <c r="T6" s="265"/>
      <c r="U6" s="266"/>
      <c r="W6" s="63"/>
    </row>
    <row r="7" spans="1:27" ht="11.25" customHeight="1" x14ac:dyDescent="0.35">
      <c r="A7" s="272"/>
      <c r="B7" s="317"/>
      <c r="C7" s="64"/>
      <c r="D7" s="64"/>
      <c r="E7" s="65"/>
      <c r="F7" s="274"/>
      <c r="G7" s="318"/>
      <c r="H7" s="318"/>
      <c r="I7" s="318"/>
      <c r="J7" s="318"/>
      <c r="K7" s="318"/>
      <c r="L7" s="318"/>
      <c r="M7" s="318"/>
      <c r="N7" s="328"/>
      <c r="O7" s="103"/>
      <c r="P7" s="67"/>
    </row>
    <row r="8" spans="1:27" ht="26.25" thickBot="1" x14ac:dyDescent="0.25">
      <c r="A8" s="68" t="s">
        <v>13</v>
      </c>
      <c r="B8" s="68" t="s">
        <v>14</v>
      </c>
      <c r="C8" s="68"/>
      <c r="D8" s="68"/>
      <c r="E8" s="68"/>
      <c r="F8" s="68" t="s">
        <v>15</v>
      </c>
      <c r="G8" s="68" t="s">
        <v>14</v>
      </c>
      <c r="H8" s="68"/>
      <c r="I8" s="69" t="s">
        <v>16</v>
      </c>
      <c r="J8" s="68"/>
      <c r="K8" s="70" t="s">
        <v>17</v>
      </c>
      <c r="L8" s="71" t="s">
        <v>18</v>
      </c>
      <c r="M8" s="72" t="s">
        <v>19</v>
      </c>
      <c r="N8" s="73" t="s">
        <v>20</v>
      </c>
      <c r="O8" s="74" t="s">
        <v>21</v>
      </c>
      <c r="P8" s="75"/>
      <c r="R8" s="68" t="s">
        <v>22</v>
      </c>
      <c r="S8" s="68" t="s">
        <v>22</v>
      </c>
      <c r="T8" s="68"/>
      <c r="U8" s="69" t="s">
        <v>23</v>
      </c>
      <c r="AA8" s="63"/>
    </row>
    <row r="9" spans="1:27" ht="44.25" customHeight="1" x14ac:dyDescent="0.2">
      <c r="A9" s="275" t="s">
        <v>77</v>
      </c>
      <c r="B9" s="278">
        <f>30*100*D9/SUM($E$9:$E$71)</f>
        <v>9.67741935483871</v>
      </c>
      <c r="C9" s="76"/>
      <c r="D9" s="45">
        <f>SUM(G9:G20)</f>
        <v>10</v>
      </c>
      <c r="E9" s="45">
        <f>30*D9</f>
        <v>300</v>
      </c>
      <c r="F9" s="77" t="s">
        <v>78</v>
      </c>
      <c r="G9" s="321">
        <f>15*(I9&lt;&gt;"nvt")</f>
        <v>0</v>
      </c>
      <c r="H9" s="78"/>
      <c r="I9" s="283" t="s">
        <v>55</v>
      </c>
      <c r="J9" s="104"/>
      <c r="K9" s="302" t="s">
        <v>79</v>
      </c>
      <c r="L9" s="285"/>
      <c r="M9" s="285" t="s">
        <v>80</v>
      </c>
      <c r="N9" s="285"/>
      <c r="O9" s="285" t="s">
        <v>81</v>
      </c>
      <c r="P9" s="87"/>
      <c r="Q9" s="322">
        <f>IF(G9=0,0,10*G9*(10*($I9="++")+7.5*($I9="+")+5*($I9="+/-")+2.5*($I9="-"))/SUM($G$9:$G$20))</f>
        <v>0</v>
      </c>
      <c r="R9" s="288">
        <f>SUM(Q9:Q20)*B9/100</f>
        <v>0</v>
      </c>
      <c r="S9" s="304">
        <f>SUM(Q9:Q20)/100</f>
        <v>0</v>
      </c>
      <c r="T9" s="105"/>
      <c r="U9" s="323"/>
      <c r="W9" s="63"/>
      <c r="Y9" s="63"/>
    </row>
    <row r="10" spans="1:27" ht="13.5" customHeight="1" x14ac:dyDescent="0.2">
      <c r="A10" s="329"/>
      <c r="B10" s="279"/>
      <c r="C10" s="76"/>
      <c r="D10" s="81"/>
      <c r="E10" s="45"/>
      <c r="F10" s="82" t="s">
        <v>82</v>
      </c>
      <c r="G10" s="321"/>
      <c r="H10" s="78"/>
      <c r="I10" s="284"/>
      <c r="J10" s="106"/>
      <c r="K10" s="303"/>
      <c r="L10" s="286"/>
      <c r="M10" s="286"/>
      <c r="N10" s="286"/>
      <c r="O10" s="286"/>
      <c r="P10" s="87"/>
      <c r="Q10" s="322"/>
      <c r="R10" s="289"/>
      <c r="S10" s="305"/>
      <c r="T10" s="105"/>
      <c r="U10" s="323"/>
    </row>
    <row r="11" spans="1:27" ht="86.25" customHeight="1" x14ac:dyDescent="0.2">
      <c r="A11" s="329"/>
      <c r="B11" s="279"/>
      <c r="C11" s="76"/>
      <c r="D11" s="81"/>
      <c r="E11" s="45"/>
      <c r="F11" s="77" t="s">
        <v>83</v>
      </c>
      <c r="G11" s="321">
        <f>10*(I11&lt;&gt;"nvt")</f>
        <v>0</v>
      </c>
      <c r="H11" s="78"/>
      <c r="I11" s="283" t="s">
        <v>55</v>
      </c>
      <c r="J11" s="104"/>
      <c r="K11" s="302" t="s">
        <v>84</v>
      </c>
      <c r="L11" s="285"/>
      <c r="M11" s="285" t="s">
        <v>85</v>
      </c>
      <c r="N11" s="285"/>
      <c r="O11" s="285" t="s">
        <v>86</v>
      </c>
      <c r="P11" s="87"/>
      <c r="Q11" s="322">
        <f>IF(G11=0,0,10*G11*(10*($I11="++")+7.5*($I11="+")+5*($I11="+/-")+2.5*($I11="-"))/SUM($G$9:$G$20))</f>
        <v>0</v>
      </c>
      <c r="R11" s="289"/>
      <c r="S11" s="305"/>
      <c r="T11" s="105"/>
      <c r="U11" s="323"/>
      <c r="X11" s="59"/>
    </row>
    <row r="12" spans="1:27" ht="12.75" customHeight="1" x14ac:dyDescent="0.2">
      <c r="A12" s="329"/>
      <c r="B12" s="279"/>
      <c r="C12" s="76"/>
      <c r="D12" s="81"/>
      <c r="E12" s="45"/>
      <c r="F12" s="82" t="s">
        <v>87</v>
      </c>
      <c r="G12" s="321"/>
      <c r="H12" s="78"/>
      <c r="I12" s="284"/>
      <c r="J12" s="106"/>
      <c r="K12" s="303"/>
      <c r="L12" s="286"/>
      <c r="M12" s="286"/>
      <c r="N12" s="286"/>
      <c r="O12" s="286"/>
      <c r="P12" s="87"/>
      <c r="Q12" s="322"/>
      <c r="R12" s="289"/>
      <c r="S12" s="305"/>
      <c r="T12" s="105"/>
      <c r="U12" s="323"/>
    </row>
    <row r="13" spans="1:27" ht="57.75" customHeight="1" x14ac:dyDescent="0.2">
      <c r="A13" s="329"/>
      <c r="B13" s="279"/>
      <c r="C13" s="76"/>
      <c r="D13" s="81"/>
      <c r="E13" s="45"/>
      <c r="F13" s="77" t="s">
        <v>88</v>
      </c>
      <c r="G13" s="321">
        <v>10</v>
      </c>
      <c r="H13" s="78"/>
      <c r="I13" s="283" t="s">
        <v>55</v>
      </c>
      <c r="J13" s="104"/>
      <c r="K13" s="285" t="s">
        <v>89</v>
      </c>
      <c r="L13" s="285"/>
      <c r="M13" s="285"/>
      <c r="N13" s="285"/>
      <c r="O13" s="285" t="s">
        <v>90</v>
      </c>
      <c r="P13" s="87"/>
      <c r="Q13" s="322">
        <f>IF(G13=0,0,10*G13*(10*($I13="++")+7.5*($I13="+")+5*($I13="+/-")+2.5*($I13="-"))/SUM($G$9:$G$20))</f>
        <v>0</v>
      </c>
      <c r="R13" s="289"/>
      <c r="S13" s="305"/>
      <c r="T13" s="105"/>
      <c r="U13" s="323"/>
    </row>
    <row r="14" spans="1:27" ht="13.5" customHeight="1" x14ac:dyDescent="0.2">
      <c r="A14" s="329"/>
      <c r="B14" s="279"/>
      <c r="C14" s="76"/>
      <c r="D14" s="81"/>
      <c r="E14" s="45"/>
      <c r="F14" s="82" t="s">
        <v>91</v>
      </c>
      <c r="G14" s="321"/>
      <c r="H14" s="78"/>
      <c r="I14" s="284"/>
      <c r="J14" s="106"/>
      <c r="K14" s="286"/>
      <c r="L14" s="286"/>
      <c r="M14" s="286"/>
      <c r="N14" s="286"/>
      <c r="O14" s="286"/>
      <c r="P14" s="87"/>
      <c r="Q14" s="322"/>
      <c r="R14" s="289"/>
      <c r="S14" s="305"/>
      <c r="T14" s="105"/>
      <c r="U14" s="323"/>
    </row>
    <row r="15" spans="1:27" ht="73.5" customHeight="1" x14ac:dyDescent="0.2">
      <c r="A15" s="329"/>
      <c r="B15" s="279"/>
      <c r="C15" s="76"/>
      <c r="D15" s="81"/>
      <c r="F15" s="107" t="s">
        <v>92</v>
      </c>
      <c r="G15" s="321">
        <f>50*(I15&lt;&gt;"nvt")</f>
        <v>0</v>
      </c>
      <c r="H15" s="78"/>
      <c r="I15" s="283" t="s">
        <v>55</v>
      </c>
      <c r="J15" s="108"/>
      <c r="K15" s="285" t="s">
        <v>93</v>
      </c>
      <c r="L15" s="285"/>
      <c r="M15" s="285" t="s">
        <v>94</v>
      </c>
      <c r="N15" s="285"/>
      <c r="O15" s="285" t="s">
        <v>95</v>
      </c>
      <c r="P15" s="87"/>
      <c r="Q15" s="322">
        <f>IF(G15=0,0,10*G15*(10*($I15="++")+7.5*($I15="+")+5*($I15="+/-")+2.5*($I15="-"))/SUM($G$9:$G$20))</f>
        <v>0</v>
      </c>
      <c r="R15" s="289"/>
      <c r="S15" s="305"/>
      <c r="T15" s="105"/>
      <c r="U15" s="323"/>
    </row>
    <row r="16" spans="1:27" ht="13.5" customHeight="1" x14ac:dyDescent="0.2">
      <c r="A16" s="329"/>
      <c r="B16" s="279"/>
      <c r="C16" s="76"/>
      <c r="D16" s="81"/>
      <c r="F16" s="82" t="s">
        <v>96</v>
      </c>
      <c r="G16" s="321"/>
      <c r="H16" s="78"/>
      <c r="I16" s="284"/>
      <c r="J16" s="106"/>
      <c r="K16" s="286"/>
      <c r="L16" s="286"/>
      <c r="M16" s="286"/>
      <c r="N16" s="286"/>
      <c r="O16" s="286"/>
      <c r="P16" s="87"/>
      <c r="Q16" s="322"/>
      <c r="R16" s="289"/>
      <c r="S16" s="305"/>
      <c r="T16" s="105"/>
      <c r="U16" s="323"/>
    </row>
    <row r="17" spans="1:21" ht="86.25" customHeight="1" x14ac:dyDescent="0.2">
      <c r="A17" s="329"/>
      <c r="B17" s="279"/>
      <c r="C17" s="76"/>
      <c r="D17" s="81"/>
      <c r="E17" s="88"/>
      <c r="F17" s="77" t="s">
        <v>97</v>
      </c>
      <c r="G17" s="321">
        <f>10*(I17&lt;&gt;"nvt")</f>
        <v>0</v>
      </c>
      <c r="H17" s="78"/>
      <c r="I17" s="283" t="s">
        <v>55</v>
      </c>
      <c r="J17" s="104"/>
      <c r="K17" s="285" t="s">
        <v>98</v>
      </c>
      <c r="L17" s="285"/>
      <c r="M17" s="285" t="s">
        <v>99</v>
      </c>
      <c r="N17" s="285"/>
      <c r="O17" s="285" t="s">
        <v>100</v>
      </c>
      <c r="P17" s="87"/>
      <c r="Q17" s="322">
        <f>IF(G17=0,0,10*G17*(10*($I17="++")+7.5*($I17="+")+5*($I17="+/-")+2.5*($I17="-"))/SUM($G$9:$G$20))</f>
        <v>0</v>
      </c>
      <c r="R17" s="289"/>
      <c r="S17" s="305"/>
      <c r="T17" s="105"/>
      <c r="U17" s="323"/>
    </row>
    <row r="18" spans="1:21" s="110" customFormat="1" ht="15.75" customHeight="1" x14ac:dyDescent="0.2">
      <c r="A18" s="329"/>
      <c r="B18" s="279"/>
      <c r="C18" s="76"/>
      <c r="D18" s="81"/>
      <c r="E18" s="109"/>
      <c r="F18" s="82" t="s">
        <v>101</v>
      </c>
      <c r="G18" s="321"/>
      <c r="H18" s="78"/>
      <c r="I18" s="284"/>
      <c r="J18" s="106"/>
      <c r="K18" s="286"/>
      <c r="L18" s="286"/>
      <c r="M18" s="286"/>
      <c r="N18" s="286"/>
      <c r="O18" s="286"/>
      <c r="P18" s="87"/>
      <c r="Q18" s="322"/>
      <c r="R18" s="289"/>
      <c r="S18" s="305"/>
      <c r="T18" s="105"/>
      <c r="U18" s="323"/>
    </row>
    <row r="19" spans="1:21" ht="50.25" customHeight="1" x14ac:dyDescent="0.2">
      <c r="A19" s="329"/>
      <c r="B19" s="279"/>
      <c r="C19" s="76"/>
      <c r="D19" s="81"/>
      <c r="F19" s="107" t="s">
        <v>102</v>
      </c>
      <c r="G19" s="321">
        <f>5*(I19&lt;&gt;"nvt")</f>
        <v>0</v>
      </c>
      <c r="H19" s="78"/>
      <c r="I19" s="283" t="s">
        <v>55</v>
      </c>
      <c r="J19" s="108"/>
      <c r="K19" s="285" t="s">
        <v>103</v>
      </c>
      <c r="L19" s="285"/>
      <c r="M19" s="285" t="s">
        <v>104</v>
      </c>
      <c r="N19" s="285"/>
      <c r="O19" s="285" t="s">
        <v>105</v>
      </c>
      <c r="P19" s="87"/>
      <c r="Q19" s="322">
        <f>IF(G19=0,0,10*G19*(10*($I19="++")+7.5*($I19="+")+5*($I19="+/-")+2.5*($I19="-"))/SUM($G$9:$G$20))</f>
        <v>0</v>
      </c>
      <c r="R19" s="289"/>
      <c r="S19" s="305"/>
      <c r="T19" s="105"/>
      <c r="U19" s="323"/>
    </row>
    <row r="20" spans="1:21" ht="12.75" customHeight="1" thickBot="1" x14ac:dyDescent="0.25">
      <c r="A20" s="330"/>
      <c r="B20" s="280"/>
      <c r="C20" s="76"/>
      <c r="D20" s="81"/>
      <c r="F20" s="82" t="s">
        <v>106</v>
      </c>
      <c r="G20" s="321"/>
      <c r="H20" s="78"/>
      <c r="I20" s="284"/>
      <c r="J20" s="106"/>
      <c r="K20" s="286"/>
      <c r="L20" s="286"/>
      <c r="M20" s="286"/>
      <c r="N20" s="286"/>
      <c r="O20" s="286"/>
      <c r="P20" s="87"/>
      <c r="Q20" s="322"/>
      <c r="R20" s="290"/>
      <c r="S20" s="306"/>
      <c r="T20" s="105"/>
      <c r="U20" s="323"/>
    </row>
    <row r="21" spans="1:21" ht="13.5" thickBot="1" x14ac:dyDescent="0.25">
      <c r="I21" s="90"/>
      <c r="U21" s="92"/>
    </row>
    <row r="22" spans="1:21" ht="51" customHeight="1" x14ac:dyDescent="0.2">
      <c r="A22" s="275" t="s">
        <v>107</v>
      </c>
      <c r="B22" s="278">
        <f>40*100*D22/SUM($E$9:$E$71)</f>
        <v>12.903225806451612</v>
      </c>
      <c r="C22" s="76"/>
      <c r="D22" s="45">
        <f>SUM(G22:G55)</f>
        <v>10</v>
      </c>
      <c r="E22" s="45">
        <f>40*D22</f>
        <v>400</v>
      </c>
      <c r="F22" s="107" t="s">
        <v>108</v>
      </c>
      <c r="G22" s="321">
        <f>10*(I22&lt;&gt;"nvt")</f>
        <v>0</v>
      </c>
      <c r="H22" s="53"/>
      <c r="I22" s="283" t="s">
        <v>55</v>
      </c>
      <c r="K22" s="285" t="s">
        <v>109</v>
      </c>
      <c r="L22" s="285"/>
      <c r="M22" s="285" t="s">
        <v>110</v>
      </c>
      <c r="N22" s="285"/>
      <c r="O22" s="285" t="s">
        <v>111</v>
      </c>
      <c r="P22" s="87"/>
      <c r="Q22" s="322">
        <f>IF(G22=0,0,10*G22*(10*($I22="++")+7.5*($I22="+")+5*($I22="+/-")+2.5*($I22="-"))/SUM($G$22:$G$55))</f>
        <v>0</v>
      </c>
      <c r="R22" s="288">
        <f>SUM(Q22:Q55)*B22/100</f>
        <v>0</v>
      </c>
      <c r="S22" s="291">
        <f>SUM(Q22:Q55)/100</f>
        <v>0</v>
      </c>
      <c r="T22" s="53"/>
      <c r="U22" s="323"/>
    </row>
    <row r="23" spans="1:21" ht="14.25" customHeight="1" x14ac:dyDescent="0.2">
      <c r="A23" s="319"/>
      <c r="B23" s="279"/>
      <c r="C23" s="76"/>
      <c r="D23" s="81"/>
      <c r="F23" s="89" t="s">
        <v>112</v>
      </c>
      <c r="G23" s="321"/>
      <c r="H23" s="53"/>
      <c r="I23" s="284"/>
      <c r="K23" s="286"/>
      <c r="L23" s="286"/>
      <c r="M23" s="286"/>
      <c r="N23" s="286"/>
      <c r="O23" s="286"/>
      <c r="P23" s="87"/>
      <c r="Q23" s="322"/>
      <c r="R23" s="289"/>
      <c r="S23" s="292"/>
      <c r="T23" s="53"/>
      <c r="U23" s="323"/>
    </row>
    <row r="24" spans="1:21" ht="38.25" customHeight="1" x14ac:dyDescent="0.2">
      <c r="A24" s="319"/>
      <c r="B24" s="279"/>
      <c r="C24" s="76"/>
      <c r="D24" s="81"/>
      <c r="F24" s="107" t="s">
        <v>113</v>
      </c>
      <c r="G24" s="321">
        <f>5*(I24&lt;&gt;"nvt")</f>
        <v>0</v>
      </c>
      <c r="H24" s="53"/>
      <c r="I24" s="283" t="s">
        <v>55</v>
      </c>
      <c r="K24" s="285" t="s">
        <v>114</v>
      </c>
      <c r="L24" s="285"/>
      <c r="M24" s="285" t="s">
        <v>115</v>
      </c>
      <c r="N24" s="285"/>
      <c r="O24" s="285" t="s">
        <v>116</v>
      </c>
      <c r="P24" s="87"/>
      <c r="Q24" s="322">
        <f>IF(G24=0,0,10*G24*(10*($I24="++")+7.5*($I24="+")+5*($I24="+/-")+2.5*($I24="-"))/SUM($G$22:$G$55))</f>
        <v>0</v>
      </c>
      <c r="R24" s="289"/>
      <c r="S24" s="292"/>
      <c r="T24" s="53"/>
      <c r="U24" s="323"/>
    </row>
    <row r="25" spans="1:21" ht="23.25" customHeight="1" x14ac:dyDescent="0.2">
      <c r="A25" s="319"/>
      <c r="B25" s="279"/>
      <c r="C25" s="76"/>
      <c r="D25" s="81"/>
      <c r="F25" s="89" t="s">
        <v>117</v>
      </c>
      <c r="G25" s="321"/>
      <c r="H25" s="53"/>
      <c r="I25" s="284"/>
      <c r="K25" s="286"/>
      <c r="L25" s="286"/>
      <c r="M25" s="286"/>
      <c r="N25" s="286"/>
      <c r="O25" s="286"/>
      <c r="P25" s="87"/>
      <c r="Q25" s="322"/>
      <c r="R25" s="289"/>
      <c r="S25" s="292"/>
      <c r="T25" s="53"/>
      <c r="U25" s="323"/>
    </row>
    <row r="26" spans="1:21" ht="30" customHeight="1" x14ac:dyDescent="0.2">
      <c r="A26" s="319"/>
      <c r="B26" s="279"/>
      <c r="C26" s="76"/>
      <c r="D26" s="81"/>
      <c r="F26" s="107" t="s">
        <v>118</v>
      </c>
      <c r="G26" s="321">
        <f>5*(I26&lt;&gt;"nvt")</f>
        <v>0</v>
      </c>
      <c r="H26" s="53"/>
      <c r="I26" s="283" t="s">
        <v>55</v>
      </c>
      <c r="K26" s="285" t="s">
        <v>119</v>
      </c>
      <c r="L26" s="285"/>
      <c r="M26" s="285" t="s">
        <v>120</v>
      </c>
      <c r="N26" s="285"/>
      <c r="O26" s="285" t="s">
        <v>121</v>
      </c>
      <c r="P26" s="87"/>
      <c r="Q26" s="322">
        <f>IF(G26=0,0,10*G26*(10*($I26="++")+7.5*($I26="+")+5*($I26="+/-")+2.5*($I26="-"))/SUM($G$22:$G$55))</f>
        <v>0</v>
      </c>
      <c r="R26" s="289"/>
      <c r="S26" s="292"/>
      <c r="T26" s="53"/>
      <c r="U26" s="323"/>
    </row>
    <row r="27" spans="1:21" ht="39" customHeight="1" x14ac:dyDescent="0.2">
      <c r="A27" s="319"/>
      <c r="B27" s="279"/>
      <c r="C27" s="76"/>
      <c r="D27" s="81"/>
      <c r="F27" s="89" t="s">
        <v>112</v>
      </c>
      <c r="G27" s="321"/>
      <c r="H27" s="53"/>
      <c r="I27" s="284"/>
      <c r="K27" s="286"/>
      <c r="L27" s="286"/>
      <c r="M27" s="286"/>
      <c r="N27" s="286"/>
      <c r="O27" s="286"/>
      <c r="P27" s="87"/>
      <c r="Q27" s="322"/>
      <c r="R27" s="289"/>
      <c r="S27" s="292"/>
      <c r="T27" s="53"/>
      <c r="U27" s="323"/>
    </row>
    <row r="28" spans="1:21" ht="72.75" customHeight="1" x14ac:dyDescent="0.2">
      <c r="A28" s="319"/>
      <c r="B28" s="279"/>
      <c r="C28" s="76"/>
      <c r="D28" s="81"/>
      <c r="F28" s="107" t="s">
        <v>122</v>
      </c>
      <c r="G28" s="321">
        <f>5*(I28&lt;&gt;"nvt")</f>
        <v>0</v>
      </c>
      <c r="H28" s="53"/>
      <c r="I28" s="283" t="s">
        <v>55</v>
      </c>
      <c r="K28" s="285" t="s">
        <v>123</v>
      </c>
      <c r="L28" s="285"/>
      <c r="M28" s="285" t="s">
        <v>124</v>
      </c>
      <c r="N28" s="285"/>
      <c r="O28" s="285" t="s">
        <v>125</v>
      </c>
      <c r="P28" s="87"/>
      <c r="Q28" s="322">
        <f>IF(G28=0,0,10*G28*(10*($I28="++")+7.5*($I28="+")+5*($I28="+/-")+2.5*($I28="-"))/SUM($G$22:$G$55))</f>
        <v>0</v>
      </c>
      <c r="R28" s="289"/>
      <c r="S28" s="292"/>
      <c r="T28" s="53"/>
      <c r="U28" s="323"/>
    </row>
    <row r="29" spans="1:21" ht="13.5" customHeight="1" x14ac:dyDescent="0.2">
      <c r="A29" s="319"/>
      <c r="B29" s="279"/>
      <c r="C29" s="76"/>
      <c r="D29" s="81"/>
      <c r="F29" s="89" t="s">
        <v>112</v>
      </c>
      <c r="G29" s="321"/>
      <c r="H29" s="53"/>
      <c r="I29" s="284"/>
      <c r="K29" s="286"/>
      <c r="L29" s="286"/>
      <c r="M29" s="286"/>
      <c r="N29" s="286"/>
      <c r="O29" s="286"/>
      <c r="P29" s="87"/>
      <c r="Q29" s="322"/>
      <c r="R29" s="289"/>
      <c r="S29" s="292"/>
      <c r="T29" s="53"/>
      <c r="U29" s="323"/>
    </row>
    <row r="30" spans="1:21" ht="57.75" customHeight="1" x14ac:dyDescent="0.2">
      <c r="A30" s="319"/>
      <c r="B30" s="279"/>
      <c r="C30" s="76"/>
      <c r="D30" s="81"/>
      <c r="F30" s="107" t="s">
        <v>126</v>
      </c>
      <c r="G30" s="321">
        <f>5*(I30&lt;&gt;"nvt")</f>
        <v>0</v>
      </c>
      <c r="H30" s="53"/>
      <c r="I30" s="283" t="s">
        <v>55</v>
      </c>
      <c r="K30" s="285" t="s">
        <v>127</v>
      </c>
      <c r="L30" s="285"/>
      <c r="M30" s="285" t="s">
        <v>128</v>
      </c>
      <c r="N30" s="285"/>
      <c r="O30" s="285" t="s">
        <v>129</v>
      </c>
      <c r="P30" s="87"/>
      <c r="Q30" s="322">
        <f>IF(G30=0,0,10*G30*(10*($I30="++")+7.5*($I30="+")+5*($I30="+/-")+2.5*($I30="-"))/SUM($G$22:$G$55))</f>
        <v>0</v>
      </c>
      <c r="R30" s="289"/>
      <c r="S30" s="292"/>
      <c r="T30" s="53"/>
      <c r="U30" s="323"/>
    </row>
    <row r="31" spans="1:21" ht="18.75" customHeight="1" x14ac:dyDescent="0.2">
      <c r="A31" s="319"/>
      <c r="B31" s="279"/>
      <c r="C31" s="76"/>
      <c r="D31" s="81"/>
      <c r="F31" s="89" t="s">
        <v>112</v>
      </c>
      <c r="G31" s="321"/>
      <c r="H31" s="53"/>
      <c r="I31" s="284"/>
      <c r="K31" s="286"/>
      <c r="L31" s="286"/>
      <c r="M31" s="286"/>
      <c r="N31" s="286"/>
      <c r="O31" s="286"/>
      <c r="P31" s="87"/>
      <c r="Q31" s="322"/>
      <c r="R31" s="289"/>
      <c r="S31" s="292"/>
      <c r="T31" s="53"/>
      <c r="U31" s="323"/>
    </row>
    <row r="32" spans="1:21" ht="72" customHeight="1" x14ac:dyDescent="0.2">
      <c r="A32" s="329"/>
      <c r="B32" s="279"/>
      <c r="C32" s="76"/>
      <c r="D32" s="81"/>
      <c r="F32" s="107" t="s">
        <v>130</v>
      </c>
      <c r="G32" s="321">
        <f>10*(I32&lt;&gt;"nvt")</f>
        <v>0</v>
      </c>
      <c r="H32" s="53"/>
      <c r="I32" s="283" t="s">
        <v>55</v>
      </c>
      <c r="K32" s="285" t="s">
        <v>131</v>
      </c>
      <c r="L32" s="285"/>
      <c r="M32" s="285"/>
      <c r="N32" s="285"/>
      <c r="O32" s="285" t="s">
        <v>132</v>
      </c>
      <c r="P32" s="87"/>
      <c r="Q32" s="322">
        <f>IF(G32=0,0,10*G32*(10*($I32="++")+7.5*($I32="+")+5*($I32="+/-")+2.5*($I32="-"))/SUM($G$22:$G$55))</f>
        <v>0</v>
      </c>
      <c r="R32" s="289"/>
      <c r="S32" s="292"/>
      <c r="T32" s="53"/>
      <c r="U32" s="323"/>
    </row>
    <row r="33" spans="1:21" ht="18" customHeight="1" x14ac:dyDescent="0.2">
      <c r="A33" s="329"/>
      <c r="B33" s="279"/>
      <c r="C33" s="76"/>
      <c r="D33" s="81"/>
      <c r="F33" s="89" t="s">
        <v>112</v>
      </c>
      <c r="G33" s="321"/>
      <c r="H33" s="53"/>
      <c r="I33" s="284"/>
      <c r="K33" s="286"/>
      <c r="L33" s="286"/>
      <c r="M33" s="286"/>
      <c r="N33" s="286"/>
      <c r="O33" s="286"/>
      <c r="P33" s="87"/>
      <c r="Q33" s="322"/>
      <c r="R33" s="289"/>
      <c r="S33" s="292"/>
      <c r="T33" s="53"/>
      <c r="U33" s="323"/>
    </row>
    <row r="34" spans="1:21" ht="75.75" customHeight="1" x14ac:dyDescent="0.2">
      <c r="A34" s="329"/>
      <c r="B34" s="279"/>
      <c r="C34" s="76"/>
      <c r="D34" s="81"/>
      <c r="F34" s="107" t="s">
        <v>133</v>
      </c>
      <c r="G34" s="321">
        <v>10</v>
      </c>
      <c r="H34" s="53"/>
      <c r="I34" s="283" t="s">
        <v>55</v>
      </c>
      <c r="K34" s="285" t="s">
        <v>134</v>
      </c>
      <c r="L34" s="285"/>
      <c r="M34" s="285" t="s">
        <v>135</v>
      </c>
      <c r="N34" s="285"/>
      <c r="O34" s="285" t="s">
        <v>136</v>
      </c>
      <c r="P34" s="87"/>
      <c r="Q34" s="322">
        <f>IF(G34=0,0,10*G34*(10*($I34="++")+7.5*($I34="+")+5*($I34="+/-")+2.5*($I34="-"))/SUM($G$22:$G$55))</f>
        <v>0</v>
      </c>
      <c r="R34" s="289"/>
      <c r="S34" s="292"/>
      <c r="T34" s="53"/>
      <c r="U34" s="323"/>
    </row>
    <row r="35" spans="1:21" ht="18.75" customHeight="1" x14ac:dyDescent="0.2">
      <c r="A35" s="329"/>
      <c r="B35" s="279"/>
      <c r="C35" s="76"/>
      <c r="D35" s="81"/>
      <c r="F35" s="89" t="s">
        <v>112</v>
      </c>
      <c r="G35" s="321"/>
      <c r="H35" s="53"/>
      <c r="I35" s="284"/>
      <c r="K35" s="286"/>
      <c r="L35" s="286"/>
      <c r="M35" s="286"/>
      <c r="N35" s="286"/>
      <c r="O35" s="286"/>
      <c r="P35" s="87"/>
      <c r="Q35" s="322"/>
      <c r="R35" s="289"/>
      <c r="S35" s="292"/>
      <c r="T35" s="53"/>
      <c r="U35" s="323"/>
    </row>
    <row r="36" spans="1:21" ht="92.25" customHeight="1" x14ac:dyDescent="0.2">
      <c r="A36" s="329"/>
      <c r="B36" s="279"/>
      <c r="C36" s="76"/>
      <c r="D36" s="81"/>
      <c r="F36" s="107" t="s">
        <v>137</v>
      </c>
      <c r="G36" s="321">
        <f>5*(I36&lt;&gt;"nvt")</f>
        <v>0</v>
      </c>
      <c r="H36" s="53"/>
      <c r="I36" s="283" t="s">
        <v>55</v>
      </c>
      <c r="K36" s="285" t="s">
        <v>138</v>
      </c>
      <c r="L36" s="285"/>
      <c r="M36" s="285" t="s">
        <v>139</v>
      </c>
      <c r="N36" s="285"/>
      <c r="O36" s="285" t="s">
        <v>140</v>
      </c>
      <c r="P36" s="87"/>
      <c r="Q36" s="322">
        <f>IF(G36=0,0,10*G36*(10*($I36="++")+7.5*($I36="+")+5*($I36="+/-")+2.5*($I36="-"))/SUM($G$22:$G$55))</f>
        <v>0</v>
      </c>
      <c r="R36" s="289"/>
      <c r="S36" s="292"/>
      <c r="T36" s="53"/>
      <c r="U36" s="323"/>
    </row>
    <row r="37" spans="1:21" ht="17.25" customHeight="1" x14ac:dyDescent="0.2">
      <c r="A37" s="329"/>
      <c r="B37" s="279"/>
      <c r="C37" s="76"/>
      <c r="D37" s="81"/>
      <c r="F37" s="89" t="s">
        <v>112</v>
      </c>
      <c r="G37" s="321"/>
      <c r="H37" s="53"/>
      <c r="I37" s="284"/>
      <c r="K37" s="286"/>
      <c r="L37" s="286"/>
      <c r="M37" s="286"/>
      <c r="N37" s="286"/>
      <c r="O37" s="286"/>
      <c r="P37" s="87"/>
      <c r="Q37" s="322"/>
      <c r="R37" s="289"/>
      <c r="S37" s="292"/>
      <c r="T37" s="53"/>
      <c r="U37" s="323"/>
    </row>
    <row r="38" spans="1:21" ht="30.75" customHeight="1" x14ac:dyDescent="0.2">
      <c r="A38" s="329"/>
      <c r="B38" s="279"/>
      <c r="C38" s="76"/>
      <c r="D38" s="81"/>
      <c r="F38" s="107" t="s">
        <v>141</v>
      </c>
      <c r="G38" s="321">
        <f>5*(I38&lt;&gt;"nvt")</f>
        <v>0</v>
      </c>
      <c r="H38" s="53"/>
      <c r="I38" s="283" t="s">
        <v>55</v>
      </c>
      <c r="K38" s="285" t="s">
        <v>142</v>
      </c>
      <c r="L38" s="285"/>
      <c r="M38" s="285" t="s">
        <v>143</v>
      </c>
      <c r="N38" s="285"/>
      <c r="O38" s="285" t="s">
        <v>144</v>
      </c>
      <c r="P38" s="87"/>
      <c r="Q38" s="322">
        <f>IF(G38=0,0,10*G38*(10*($I38="++")+7.5*($I38="+")+5*($I38="+/-")+2.5*($I38="-"))/SUM($G$22:$G$55))</f>
        <v>0</v>
      </c>
      <c r="R38" s="289"/>
      <c r="S38" s="292"/>
      <c r="T38" s="53"/>
      <c r="U38" s="323"/>
    </row>
    <row r="39" spans="1:21" ht="27" customHeight="1" x14ac:dyDescent="0.2">
      <c r="A39" s="329"/>
      <c r="B39" s="279"/>
      <c r="C39" s="76"/>
      <c r="D39" s="81"/>
      <c r="F39" s="89" t="s">
        <v>145</v>
      </c>
      <c r="G39" s="321"/>
      <c r="H39" s="53"/>
      <c r="I39" s="284"/>
      <c r="K39" s="286"/>
      <c r="L39" s="286"/>
      <c r="M39" s="286"/>
      <c r="N39" s="286"/>
      <c r="O39" s="286"/>
      <c r="P39" s="87"/>
      <c r="Q39" s="322"/>
      <c r="R39" s="289"/>
      <c r="S39" s="292"/>
      <c r="T39" s="53"/>
      <c r="U39" s="323"/>
    </row>
    <row r="40" spans="1:21" ht="77.25" customHeight="1" x14ac:dyDescent="0.2">
      <c r="A40" s="329"/>
      <c r="B40" s="279"/>
      <c r="C40" s="76"/>
      <c r="D40" s="81"/>
      <c r="F40" s="107" t="s">
        <v>146</v>
      </c>
      <c r="G40" s="321">
        <f>5*(I40&lt;&gt;"nvt")</f>
        <v>0</v>
      </c>
      <c r="H40" s="53"/>
      <c r="I40" s="283" t="s">
        <v>55</v>
      </c>
      <c r="K40" s="285" t="s">
        <v>147</v>
      </c>
      <c r="L40" s="285"/>
      <c r="M40" s="285" t="s">
        <v>148</v>
      </c>
      <c r="N40" s="285"/>
      <c r="O40" s="285" t="s">
        <v>149</v>
      </c>
      <c r="P40" s="87"/>
      <c r="Q40" s="322">
        <f>IF(G40=0,0,10*G40*(10*($I40="++")+7.5*($I40="+")+5*($I40="+/-")+2.5*($I40="-"))/SUM($G$22:$G$55))</f>
        <v>0</v>
      </c>
      <c r="R40" s="289"/>
      <c r="S40" s="292"/>
      <c r="T40" s="53"/>
      <c r="U40" s="323"/>
    </row>
    <row r="41" spans="1:21" ht="16.5" customHeight="1" x14ac:dyDescent="0.2">
      <c r="A41" s="329"/>
      <c r="B41" s="279"/>
      <c r="C41" s="76"/>
      <c r="D41" s="81"/>
      <c r="F41" s="89" t="s">
        <v>112</v>
      </c>
      <c r="G41" s="321"/>
      <c r="H41" s="53"/>
      <c r="I41" s="284"/>
      <c r="K41" s="286"/>
      <c r="L41" s="286"/>
      <c r="M41" s="286"/>
      <c r="N41" s="286"/>
      <c r="O41" s="286"/>
      <c r="P41" s="87"/>
      <c r="Q41" s="322"/>
      <c r="R41" s="289"/>
      <c r="S41" s="292"/>
      <c r="T41" s="53"/>
      <c r="U41" s="323"/>
    </row>
    <row r="42" spans="1:21" ht="81" customHeight="1" x14ac:dyDescent="0.2">
      <c r="A42" s="329"/>
      <c r="B42" s="279"/>
      <c r="C42" s="76"/>
      <c r="D42" s="81"/>
      <c r="F42" s="107" t="s">
        <v>150</v>
      </c>
      <c r="G42" s="321">
        <f>5*(I42&lt;&gt;"nvt")</f>
        <v>0</v>
      </c>
      <c r="H42" s="53"/>
      <c r="I42" s="283" t="s">
        <v>55</v>
      </c>
      <c r="K42" s="285" t="s">
        <v>151</v>
      </c>
      <c r="L42" s="285"/>
      <c r="M42" s="285"/>
      <c r="N42" s="285"/>
      <c r="O42" s="285" t="s">
        <v>152</v>
      </c>
      <c r="P42" s="87"/>
      <c r="Q42" s="322">
        <f>IF(G42=0,0,10*G42*(10*($I42="++")+7.5*($I42="+")+5*($I42="+/-")+2.5*($I42="-"))/SUM($G$22:$G$55))</f>
        <v>0</v>
      </c>
      <c r="R42" s="289"/>
      <c r="S42" s="292"/>
      <c r="T42" s="53"/>
      <c r="U42" s="323"/>
    </row>
    <row r="43" spans="1:21" ht="24.75" customHeight="1" x14ac:dyDescent="0.2">
      <c r="A43" s="329"/>
      <c r="B43" s="279"/>
      <c r="C43" s="76"/>
      <c r="D43" s="81"/>
      <c r="F43" s="89" t="s">
        <v>112</v>
      </c>
      <c r="G43" s="321"/>
      <c r="H43" s="53"/>
      <c r="I43" s="284"/>
      <c r="K43" s="286"/>
      <c r="L43" s="286"/>
      <c r="M43" s="286"/>
      <c r="N43" s="286"/>
      <c r="O43" s="286"/>
      <c r="P43" s="87"/>
      <c r="Q43" s="322"/>
      <c r="R43" s="289"/>
      <c r="S43" s="292"/>
      <c r="T43" s="53"/>
      <c r="U43" s="323"/>
    </row>
    <row r="44" spans="1:21" ht="162" customHeight="1" x14ac:dyDescent="0.2">
      <c r="A44" s="329"/>
      <c r="B44" s="279"/>
      <c r="C44" s="76"/>
      <c r="D44" s="81"/>
      <c r="F44" s="107" t="s">
        <v>153</v>
      </c>
      <c r="G44" s="321">
        <f>5*(I44&lt;&gt;"nvt")</f>
        <v>0</v>
      </c>
      <c r="H44" s="53"/>
      <c r="I44" s="283" t="s">
        <v>55</v>
      </c>
      <c r="K44" s="285" t="s">
        <v>154</v>
      </c>
      <c r="L44" s="285"/>
      <c r="M44" s="285" t="s">
        <v>155</v>
      </c>
      <c r="N44" s="285"/>
      <c r="O44" s="285" t="s">
        <v>156</v>
      </c>
      <c r="P44" s="87"/>
      <c r="Q44" s="322">
        <f>IF(G44=0,0,10*G44*(10*($I44="++")+7.5*($I44="+")+5*($I44="+/-")+2.5*($I44="-"))/SUM($G$22:$G$55))</f>
        <v>0</v>
      </c>
      <c r="R44" s="289"/>
      <c r="S44" s="292"/>
      <c r="T44" s="53"/>
      <c r="U44" s="323"/>
    </row>
    <row r="45" spans="1:21" ht="19.5" customHeight="1" x14ac:dyDescent="0.2">
      <c r="A45" s="329"/>
      <c r="B45" s="279"/>
      <c r="C45" s="76"/>
      <c r="D45" s="81"/>
      <c r="F45" s="89" t="s">
        <v>112</v>
      </c>
      <c r="G45" s="321"/>
      <c r="H45" s="53"/>
      <c r="I45" s="284"/>
      <c r="K45" s="286"/>
      <c r="L45" s="286"/>
      <c r="M45" s="286"/>
      <c r="N45" s="286"/>
      <c r="O45" s="286"/>
      <c r="P45" s="87"/>
      <c r="Q45" s="322"/>
      <c r="R45" s="289"/>
      <c r="S45" s="292"/>
      <c r="T45" s="53"/>
      <c r="U45" s="323"/>
    </row>
    <row r="46" spans="1:21" ht="48" customHeight="1" x14ac:dyDescent="0.2">
      <c r="A46" s="329"/>
      <c r="B46" s="279"/>
      <c r="C46" s="76"/>
      <c r="D46" s="81"/>
      <c r="F46" s="107" t="s">
        <v>157</v>
      </c>
      <c r="G46" s="321">
        <f>5*(I46&lt;&gt;"nvt")</f>
        <v>0</v>
      </c>
      <c r="H46" s="53"/>
      <c r="I46" s="283" t="s">
        <v>55</v>
      </c>
      <c r="K46" s="285" t="s">
        <v>158</v>
      </c>
      <c r="L46" s="285"/>
      <c r="M46" s="285" t="s">
        <v>159</v>
      </c>
      <c r="N46" s="285"/>
      <c r="O46" s="285" t="s">
        <v>160</v>
      </c>
      <c r="P46" s="87"/>
      <c r="Q46" s="322">
        <f>IF(G46=0,0,10*G46*(10*($I46="++")+7.5*($I46="+")+5*($I46="+/-")+2.5*($I46="-"))/SUM($G$22:$G$55))</f>
        <v>0</v>
      </c>
      <c r="R46" s="289"/>
      <c r="S46" s="292"/>
      <c r="T46" s="53"/>
      <c r="U46" s="323"/>
    </row>
    <row r="47" spans="1:21" ht="27.75" customHeight="1" x14ac:dyDescent="0.2">
      <c r="A47" s="329"/>
      <c r="B47" s="279"/>
      <c r="C47" s="76"/>
      <c r="D47" s="81"/>
      <c r="F47" s="89" t="s">
        <v>112</v>
      </c>
      <c r="G47" s="321"/>
      <c r="H47" s="53"/>
      <c r="I47" s="284"/>
      <c r="K47" s="286"/>
      <c r="L47" s="286"/>
      <c r="M47" s="286"/>
      <c r="N47" s="286"/>
      <c r="O47" s="286"/>
      <c r="P47" s="87"/>
      <c r="Q47" s="322"/>
      <c r="R47" s="289"/>
      <c r="S47" s="292"/>
      <c r="T47" s="53"/>
      <c r="U47" s="323"/>
    </row>
    <row r="48" spans="1:21" ht="63" customHeight="1" x14ac:dyDescent="0.2">
      <c r="A48" s="329"/>
      <c r="B48" s="279"/>
      <c r="C48" s="76"/>
      <c r="D48" s="81"/>
      <c r="F48" s="107" t="s">
        <v>161</v>
      </c>
      <c r="G48" s="321">
        <f>5*(I48&lt;&gt;"nvt")</f>
        <v>0</v>
      </c>
      <c r="H48" s="53"/>
      <c r="I48" s="283" t="s">
        <v>55</v>
      </c>
      <c r="K48" s="285" t="s">
        <v>162</v>
      </c>
      <c r="L48" s="285"/>
      <c r="M48" s="285" t="s">
        <v>163</v>
      </c>
      <c r="N48" s="285"/>
      <c r="O48" s="285" t="s">
        <v>164</v>
      </c>
      <c r="P48" s="87"/>
      <c r="Q48" s="322">
        <f>IF(G48=0,0,10*G48*(10*($I48="++")+7.5*($I48="+")+5*($I48="+/-")+2.5*($I48="-"))/SUM($G$22:$G$55))</f>
        <v>0</v>
      </c>
      <c r="R48" s="289"/>
      <c r="S48" s="292"/>
      <c r="T48" s="53"/>
      <c r="U48" s="323"/>
    </row>
    <row r="49" spans="1:21" ht="25.5" customHeight="1" x14ac:dyDescent="0.2">
      <c r="A49" s="329"/>
      <c r="B49" s="279"/>
      <c r="C49" s="76"/>
      <c r="D49" s="81"/>
      <c r="F49" s="89" t="s">
        <v>112</v>
      </c>
      <c r="G49" s="321"/>
      <c r="H49" s="53"/>
      <c r="I49" s="284"/>
      <c r="K49" s="286"/>
      <c r="L49" s="286"/>
      <c r="M49" s="286"/>
      <c r="N49" s="286"/>
      <c r="O49" s="286"/>
      <c r="P49" s="87"/>
      <c r="Q49" s="322"/>
      <c r="R49" s="289"/>
      <c r="S49" s="292"/>
      <c r="T49" s="53"/>
      <c r="U49" s="323"/>
    </row>
    <row r="50" spans="1:21" ht="42.75" customHeight="1" x14ac:dyDescent="0.2">
      <c r="A50" s="329"/>
      <c r="B50" s="279"/>
      <c r="C50" s="76"/>
      <c r="D50" s="81"/>
      <c r="F50" s="107" t="s">
        <v>165</v>
      </c>
      <c r="G50" s="321">
        <f>5*(I50&lt;&gt;"nvt")</f>
        <v>0</v>
      </c>
      <c r="H50" s="53"/>
      <c r="I50" s="283" t="s">
        <v>55</v>
      </c>
      <c r="K50" s="285" t="s">
        <v>166</v>
      </c>
      <c r="L50" s="285"/>
      <c r="M50" s="285" t="s">
        <v>167</v>
      </c>
      <c r="N50" s="285"/>
      <c r="O50" s="285" t="s">
        <v>168</v>
      </c>
      <c r="P50" s="87"/>
      <c r="Q50" s="322">
        <f>IF(G50=0,0,10*G50*(10*($I50="++")+7.5*($I50="+")+5*($I50="+/-")+2.5*($I50="-"))/SUM($G$22:$G$55))</f>
        <v>0</v>
      </c>
      <c r="R50" s="289"/>
      <c r="S50" s="292"/>
      <c r="T50" s="53"/>
      <c r="U50" s="323"/>
    </row>
    <row r="51" spans="1:21" ht="27" customHeight="1" x14ac:dyDescent="0.2">
      <c r="A51" s="329"/>
      <c r="B51" s="279"/>
      <c r="C51" s="76"/>
      <c r="D51" s="81"/>
      <c r="F51" s="89" t="s">
        <v>112</v>
      </c>
      <c r="G51" s="321"/>
      <c r="H51" s="53"/>
      <c r="I51" s="284"/>
      <c r="K51" s="286"/>
      <c r="L51" s="286"/>
      <c r="M51" s="286"/>
      <c r="N51" s="286"/>
      <c r="O51" s="286"/>
      <c r="P51" s="87"/>
      <c r="Q51" s="322"/>
      <c r="R51" s="289"/>
      <c r="S51" s="292"/>
      <c r="T51" s="53"/>
      <c r="U51" s="323"/>
    </row>
    <row r="52" spans="1:21" ht="111.75" customHeight="1" x14ac:dyDescent="0.2">
      <c r="A52" s="329"/>
      <c r="B52" s="279"/>
      <c r="C52" s="76"/>
      <c r="D52" s="81"/>
      <c r="F52" s="107" t="s">
        <v>169</v>
      </c>
      <c r="G52" s="321">
        <f>5*(I52&lt;&gt;"nvt")</f>
        <v>0</v>
      </c>
      <c r="H52" s="53"/>
      <c r="I52" s="283" t="s">
        <v>55</v>
      </c>
      <c r="K52" s="285" t="s">
        <v>170</v>
      </c>
      <c r="L52" s="285"/>
      <c r="M52" s="285" t="s">
        <v>171</v>
      </c>
      <c r="N52" s="285"/>
      <c r="O52" s="285" t="s">
        <v>172</v>
      </c>
      <c r="P52" s="87"/>
      <c r="Q52" s="322">
        <f>IF(G52=0,0,10*G52*(10*($I52="++")+7.5*($I52="+")+5*($I52="+/-")+2.5*($I52="-"))/SUM($G$22:$G$55))</f>
        <v>0</v>
      </c>
      <c r="R52" s="289"/>
      <c r="S52" s="292"/>
      <c r="T52" s="53"/>
      <c r="U52" s="323"/>
    </row>
    <row r="53" spans="1:21" ht="24" customHeight="1" x14ac:dyDescent="0.2">
      <c r="A53" s="329"/>
      <c r="B53" s="279"/>
      <c r="C53" s="76"/>
      <c r="D53" s="81"/>
      <c r="F53" s="89" t="s">
        <v>112</v>
      </c>
      <c r="G53" s="321"/>
      <c r="H53" s="53"/>
      <c r="I53" s="284"/>
      <c r="K53" s="286"/>
      <c r="L53" s="286"/>
      <c r="M53" s="286"/>
      <c r="N53" s="286"/>
      <c r="O53" s="286"/>
      <c r="P53" s="87"/>
      <c r="Q53" s="322"/>
      <c r="R53" s="289"/>
      <c r="S53" s="292"/>
      <c r="T53" s="53"/>
      <c r="U53" s="323"/>
    </row>
    <row r="54" spans="1:21" ht="58.5" customHeight="1" x14ac:dyDescent="0.2">
      <c r="A54" s="329"/>
      <c r="B54" s="279"/>
      <c r="C54" s="76"/>
      <c r="D54" s="81"/>
      <c r="F54" s="107" t="s">
        <v>173</v>
      </c>
      <c r="G54" s="321">
        <f>5*(I54&lt;&gt;"nvt")</f>
        <v>0</v>
      </c>
      <c r="H54" s="53"/>
      <c r="I54" s="283" t="s">
        <v>55</v>
      </c>
      <c r="K54" s="285" t="s">
        <v>174</v>
      </c>
      <c r="L54" s="285"/>
      <c r="M54" s="285" t="s">
        <v>175</v>
      </c>
      <c r="N54" s="285"/>
      <c r="O54" s="285" t="s">
        <v>176</v>
      </c>
      <c r="P54" s="87"/>
      <c r="Q54" s="322">
        <f>IF(G54=0,0,10*G54*(10*($I54="++")+7.5*($I54="+")+5*($I54="+/-")+2.5*($I54="-"))/SUM($G$22:$G$55))</f>
        <v>0</v>
      </c>
      <c r="R54" s="289"/>
      <c r="S54" s="292"/>
      <c r="T54" s="53"/>
      <c r="U54" s="323" t="s">
        <v>220</v>
      </c>
    </row>
    <row r="55" spans="1:21" ht="18.75" customHeight="1" thickBot="1" x14ac:dyDescent="0.25">
      <c r="A55" s="330"/>
      <c r="B55" s="280"/>
      <c r="C55" s="76"/>
      <c r="D55" s="81"/>
      <c r="F55" s="89" t="s">
        <v>112</v>
      </c>
      <c r="G55" s="321"/>
      <c r="H55" s="53"/>
      <c r="I55" s="284"/>
      <c r="K55" s="286"/>
      <c r="L55" s="286"/>
      <c r="M55" s="286"/>
      <c r="N55" s="286"/>
      <c r="O55" s="286"/>
      <c r="P55" s="87"/>
      <c r="Q55" s="322"/>
      <c r="R55" s="290"/>
      <c r="S55" s="293"/>
      <c r="T55" s="53"/>
      <c r="U55" s="323"/>
    </row>
    <row r="56" spans="1:21" ht="13.5" thickBot="1" x14ac:dyDescent="0.25">
      <c r="I56" s="90"/>
      <c r="U56" s="92"/>
    </row>
    <row r="57" spans="1:21" ht="45" customHeight="1" x14ac:dyDescent="0.2">
      <c r="A57" s="275" t="s">
        <v>177</v>
      </c>
      <c r="B57" s="278">
        <f>30*100*D57/SUM($E$9:$E$71)</f>
        <v>77.41935483870968</v>
      </c>
      <c r="C57" s="76"/>
      <c r="D57" s="45">
        <f>SUM(G57:G66)</f>
        <v>80</v>
      </c>
      <c r="E57" s="45">
        <f>30*D57</f>
        <v>2400</v>
      </c>
      <c r="F57" s="107" t="s">
        <v>178</v>
      </c>
      <c r="G57" s="321">
        <f>20*(I57&lt;&gt;"nvt")</f>
        <v>0</v>
      </c>
      <c r="H57" s="80"/>
      <c r="I57" s="283" t="s">
        <v>55</v>
      </c>
      <c r="K57" s="285" t="s">
        <v>179</v>
      </c>
      <c r="L57" s="285"/>
      <c r="M57" s="285" t="s">
        <v>180</v>
      </c>
      <c r="N57" s="285"/>
      <c r="O57" s="285" t="s">
        <v>181</v>
      </c>
      <c r="P57" s="80"/>
      <c r="Q57" s="322">
        <f>IF(G57=0,0,10*G57*(10*($I57="++")+7.5*($I57="+")+5*($I57="+/-")+2.5*($I57="-"))/SUM($G$57:$G$66))</f>
        <v>0</v>
      </c>
      <c r="R57" s="288">
        <f>SUM(Q57:Q66)*B57/100</f>
        <v>0</v>
      </c>
      <c r="S57" s="291">
        <f>SUM(Q57:Q66)/100</f>
        <v>0</v>
      </c>
      <c r="T57" s="53"/>
      <c r="U57" s="323"/>
    </row>
    <row r="58" spans="1:21" ht="24.75" customHeight="1" x14ac:dyDescent="0.2">
      <c r="A58" s="276"/>
      <c r="B58" s="279"/>
      <c r="C58" s="76"/>
      <c r="D58" s="81"/>
      <c r="F58" s="89" t="s">
        <v>182</v>
      </c>
      <c r="G58" s="321"/>
      <c r="H58" s="53"/>
      <c r="I58" s="284"/>
      <c r="K58" s="286"/>
      <c r="L58" s="286"/>
      <c r="M58" s="286"/>
      <c r="N58" s="286"/>
      <c r="O58" s="286"/>
      <c r="P58" s="53"/>
      <c r="Q58" s="322"/>
      <c r="R58" s="289"/>
      <c r="S58" s="292"/>
      <c r="T58" s="53"/>
      <c r="U58" s="323"/>
    </row>
    <row r="59" spans="1:21" ht="43.5" customHeight="1" x14ac:dyDescent="0.2">
      <c r="A59" s="329"/>
      <c r="B59" s="279"/>
      <c r="C59" s="76"/>
      <c r="D59" s="81"/>
      <c r="F59" s="107" t="s">
        <v>183</v>
      </c>
      <c r="G59" s="321">
        <v>20</v>
      </c>
      <c r="H59" s="111"/>
      <c r="I59" s="283" t="s">
        <v>55</v>
      </c>
      <c r="K59" s="285" t="s">
        <v>184</v>
      </c>
      <c r="L59" s="285"/>
      <c r="M59" s="285" t="s">
        <v>185</v>
      </c>
      <c r="N59" s="285"/>
      <c r="O59" s="285" t="s">
        <v>186</v>
      </c>
      <c r="P59" s="80"/>
      <c r="Q59" s="322">
        <f>IF(G59=0,0,10*G59*(10*($I59="++")+7.5*($I59="+")+5*($I59="+/-")+2.5*($I59="-"))/SUM($G$57:$G$66))</f>
        <v>0</v>
      </c>
      <c r="R59" s="289"/>
      <c r="S59" s="292"/>
      <c r="T59" s="53"/>
      <c r="U59" s="323"/>
    </row>
    <row r="60" spans="1:21" ht="14.25" customHeight="1" x14ac:dyDescent="0.2">
      <c r="A60" s="329"/>
      <c r="B60" s="279"/>
      <c r="C60" s="76"/>
      <c r="D60" s="81"/>
      <c r="F60" s="89" t="s">
        <v>187</v>
      </c>
      <c r="G60" s="321"/>
      <c r="H60" s="53"/>
      <c r="I60" s="284"/>
      <c r="K60" s="286"/>
      <c r="L60" s="286"/>
      <c r="M60" s="286"/>
      <c r="N60" s="286"/>
      <c r="O60" s="286"/>
      <c r="P60" s="53"/>
      <c r="Q60" s="322"/>
      <c r="R60" s="289"/>
      <c r="S60" s="292"/>
      <c r="T60" s="53"/>
      <c r="U60" s="323"/>
    </row>
    <row r="61" spans="1:21" ht="43.5" customHeight="1" x14ac:dyDescent="0.2">
      <c r="A61" s="329"/>
      <c r="B61" s="279"/>
      <c r="C61" s="76"/>
      <c r="D61" s="81"/>
      <c r="F61" s="107" t="s">
        <v>188</v>
      </c>
      <c r="G61" s="321">
        <v>20</v>
      </c>
      <c r="H61" s="111"/>
      <c r="I61" s="283" t="s">
        <v>55</v>
      </c>
      <c r="K61" s="285" t="s">
        <v>189</v>
      </c>
      <c r="L61" s="285"/>
      <c r="M61" s="285" t="s">
        <v>190</v>
      </c>
      <c r="N61" s="285"/>
      <c r="O61" s="285" t="s">
        <v>191</v>
      </c>
      <c r="P61" s="80"/>
      <c r="Q61" s="322">
        <f>IF(G61=0,0,10*G61*(10*($I61="++")+7.5*($I61="+")+5*($I61="+/-")+2.5*($I61="-"))/SUM($G$57:$G$66))</f>
        <v>0</v>
      </c>
      <c r="R61" s="289"/>
      <c r="S61" s="292"/>
      <c r="T61" s="53"/>
      <c r="U61" s="323"/>
    </row>
    <row r="62" spans="1:21" ht="15.75" customHeight="1" x14ac:dyDescent="0.2">
      <c r="A62" s="329"/>
      <c r="B62" s="279"/>
      <c r="C62" s="76"/>
      <c r="D62" s="81"/>
      <c r="F62" s="89" t="s">
        <v>187</v>
      </c>
      <c r="G62" s="321"/>
      <c r="H62" s="53"/>
      <c r="I62" s="284"/>
      <c r="K62" s="286"/>
      <c r="L62" s="286"/>
      <c r="M62" s="286"/>
      <c r="N62" s="286"/>
      <c r="O62" s="286"/>
      <c r="P62" s="53"/>
      <c r="Q62" s="322"/>
      <c r="R62" s="289"/>
      <c r="S62" s="292"/>
      <c r="T62" s="53"/>
      <c r="U62" s="323"/>
    </row>
    <row r="63" spans="1:21" ht="54.75" customHeight="1" x14ac:dyDescent="0.2">
      <c r="A63" s="329"/>
      <c r="B63" s="279"/>
      <c r="C63" s="76"/>
      <c r="D63" s="81"/>
      <c r="F63" s="107" t="s">
        <v>192</v>
      </c>
      <c r="G63" s="321">
        <v>20</v>
      </c>
      <c r="H63" s="111"/>
      <c r="I63" s="283" t="s">
        <v>55</v>
      </c>
      <c r="K63" s="285" t="s">
        <v>193</v>
      </c>
      <c r="L63" s="285"/>
      <c r="M63" s="285" t="s">
        <v>194</v>
      </c>
      <c r="N63" s="285"/>
      <c r="O63" s="285" t="s">
        <v>195</v>
      </c>
      <c r="P63" s="80"/>
      <c r="Q63" s="322">
        <f>IF(G63=0,0,10*G63*(10*($I63="++")+7.5*($I63="+")+5*($I63="+/-")+2.5*($I63="-"))/SUM($G$57:$G$66))</f>
        <v>0</v>
      </c>
      <c r="R63" s="289"/>
      <c r="S63" s="292"/>
      <c r="T63" s="53"/>
      <c r="U63" s="323"/>
    </row>
    <row r="64" spans="1:21" ht="15.75" customHeight="1" x14ac:dyDescent="0.2">
      <c r="A64" s="329"/>
      <c r="B64" s="279"/>
      <c r="C64" s="76"/>
      <c r="D64" s="81"/>
      <c r="F64" s="89" t="s">
        <v>196</v>
      </c>
      <c r="G64" s="321"/>
      <c r="H64" s="53"/>
      <c r="I64" s="284"/>
      <c r="K64" s="286"/>
      <c r="L64" s="286"/>
      <c r="M64" s="286"/>
      <c r="N64" s="286"/>
      <c r="O64" s="286"/>
      <c r="P64" s="53"/>
      <c r="Q64" s="322"/>
      <c r="R64" s="289"/>
      <c r="S64" s="292"/>
      <c r="T64" s="53"/>
      <c r="U64" s="323"/>
    </row>
    <row r="65" spans="1:24" ht="57.75" customHeight="1" x14ac:dyDescent="0.2">
      <c r="A65" s="329"/>
      <c r="B65" s="279"/>
      <c r="C65" s="76"/>
      <c r="D65" s="81"/>
      <c r="F65" s="107" t="s">
        <v>197</v>
      </c>
      <c r="G65" s="321">
        <v>20</v>
      </c>
      <c r="H65" s="111"/>
      <c r="I65" s="283" t="s">
        <v>55</v>
      </c>
      <c r="K65" s="285" t="s">
        <v>198</v>
      </c>
      <c r="L65" s="285"/>
      <c r="M65" s="285"/>
      <c r="N65" s="285"/>
      <c r="O65" s="285" t="s">
        <v>199</v>
      </c>
      <c r="P65" s="80"/>
      <c r="Q65" s="322">
        <f>IF(G65=0,0,10*G65*(10*($I65="++")+7.5*($I65="+")+5*($I65="+/-")+2.5*($I65="-"))/SUM($G$57:$G$66))</f>
        <v>0</v>
      </c>
      <c r="R65" s="289"/>
      <c r="S65" s="292"/>
      <c r="T65" s="53"/>
      <c r="U65" s="323"/>
    </row>
    <row r="66" spans="1:24" ht="12.75" customHeight="1" thickBot="1" x14ac:dyDescent="0.25">
      <c r="A66" s="330"/>
      <c r="B66" s="280"/>
      <c r="C66" s="76"/>
      <c r="D66" s="81"/>
      <c r="F66" s="89"/>
      <c r="G66" s="321"/>
      <c r="H66" s="53"/>
      <c r="I66" s="284"/>
      <c r="K66" s="286"/>
      <c r="L66" s="286"/>
      <c r="M66" s="286"/>
      <c r="N66" s="286"/>
      <c r="O66" s="286"/>
      <c r="P66" s="53"/>
      <c r="Q66" s="322"/>
      <c r="R66" s="289"/>
      <c r="S66" s="293"/>
      <c r="T66" s="53"/>
      <c r="U66" s="323"/>
    </row>
    <row r="67" spans="1:24" ht="12.75" customHeight="1" x14ac:dyDescent="0.2">
      <c r="A67" s="112"/>
      <c r="B67" s="76"/>
      <c r="C67" s="76"/>
      <c r="D67" s="81"/>
      <c r="F67" s="113"/>
      <c r="G67" s="78"/>
      <c r="H67" s="53"/>
      <c r="I67" s="114"/>
      <c r="K67" s="87"/>
      <c r="L67" s="87"/>
      <c r="M67" s="87"/>
      <c r="N67" s="87"/>
      <c r="O67" s="87"/>
      <c r="P67" s="53"/>
      <c r="Q67" s="115"/>
      <c r="R67" s="116"/>
      <c r="S67" s="117"/>
      <c r="T67" s="53"/>
      <c r="U67" s="118"/>
    </row>
    <row r="68" spans="1:24" ht="12.75" customHeight="1" x14ac:dyDescent="0.2">
      <c r="A68" s="112"/>
      <c r="B68" s="76"/>
      <c r="C68" s="76"/>
      <c r="D68" s="81"/>
      <c r="F68" s="113"/>
      <c r="G68" s="78"/>
      <c r="H68" s="53"/>
      <c r="I68" s="114"/>
      <c r="K68" s="87"/>
      <c r="L68" s="87"/>
      <c r="M68" s="87"/>
      <c r="N68" s="87"/>
      <c r="O68" s="87"/>
      <c r="P68" s="53"/>
      <c r="Q68" s="115"/>
      <c r="R68" s="116"/>
      <c r="S68" s="117"/>
      <c r="T68" s="53"/>
      <c r="U68" s="118"/>
    </row>
    <row r="69" spans="1:24" ht="13.5" customHeight="1" x14ac:dyDescent="0.2">
      <c r="A69" s="112"/>
      <c r="B69" s="76"/>
      <c r="C69" s="76"/>
      <c r="D69" s="81"/>
      <c r="F69" s="45"/>
      <c r="G69" s="45"/>
      <c r="H69" s="45"/>
      <c r="I69" s="90"/>
      <c r="J69" s="45"/>
      <c r="P69" s="53"/>
      <c r="Q69" s="115"/>
      <c r="R69" s="116"/>
      <c r="S69" s="116"/>
      <c r="T69" s="53"/>
      <c r="U69" s="119"/>
    </row>
    <row r="70" spans="1:24" x14ac:dyDescent="0.2">
      <c r="I70" s="90"/>
      <c r="Q70" s="91"/>
      <c r="U70" s="92"/>
    </row>
    <row r="71" spans="1:24" x14ac:dyDescent="0.2">
      <c r="A71" s="94"/>
      <c r="B71" s="53"/>
      <c r="C71" s="53"/>
      <c r="D71" s="53"/>
      <c r="F71" s="83"/>
      <c r="G71" s="53"/>
      <c r="H71" s="53"/>
      <c r="I71" s="95"/>
      <c r="K71" s="87"/>
      <c r="L71" s="53"/>
      <c r="M71" s="53"/>
      <c r="N71" s="53"/>
      <c r="O71" s="87"/>
      <c r="P71" s="87"/>
      <c r="Q71" s="91"/>
      <c r="R71" s="87"/>
      <c r="S71" s="87"/>
      <c r="T71" s="87"/>
      <c r="U71" s="95"/>
    </row>
    <row r="72" spans="1:24" x14ac:dyDescent="0.2">
      <c r="Q72" s="91"/>
    </row>
    <row r="74" spans="1:24" hidden="1" x14ac:dyDescent="0.2">
      <c r="B74">
        <f>SUM(B9:B73)</f>
        <v>100</v>
      </c>
      <c r="R74">
        <f>SUM(R9:R73)</f>
        <v>0</v>
      </c>
    </row>
    <row r="77" spans="1:24" hidden="1" x14ac:dyDescent="0.2"/>
    <row r="78" spans="1:24" ht="25.5" hidden="1" x14ac:dyDescent="0.35">
      <c r="X78" s="97" t="s">
        <v>55</v>
      </c>
    </row>
    <row r="79" spans="1:24" ht="25.5" hidden="1" x14ac:dyDescent="0.35">
      <c r="X79" s="98" t="s">
        <v>17</v>
      </c>
    </row>
    <row r="80" spans="1:24" ht="25.5" hidden="1" x14ac:dyDescent="0.35">
      <c r="X80" s="98" t="s">
        <v>18</v>
      </c>
    </row>
    <row r="81" spans="24:24" ht="25.5" hidden="1" x14ac:dyDescent="0.35">
      <c r="X81" s="98" t="s">
        <v>19</v>
      </c>
    </row>
    <row r="82" spans="24:24" ht="25.5" hidden="1" x14ac:dyDescent="0.35">
      <c r="X82" s="98" t="s">
        <v>20</v>
      </c>
    </row>
    <row r="83" spans="24:24" ht="25.5" hidden="1" x14ac:dyDescent="0.35">
      <c r="X83" s="99" t="s">
        <v>21</v>
      </c>
    </row>
    <row r="84" spans="24:24" hidden="1" x14ac:dyDescent="0.2"/>
    <row r="85" spans="24:24" hidden="1" x14ac:dyDescent="0.2"/>
  </sheetData>
  <sheetProtection sheet="1" objects="1" scenarios="1"/>
  <mergeCells count="275">
    <mergeCell ref="U59:U60"/>
    <mergeCell ref="O61:O62"/>
    <mergeCell ref="U63:U64"/>
    <mergeCell ref="G65:G66"/>
    <mergeCell ref="I65:I66"/>
    <mergeCell ref="K65:K66"/>
    <mergeCell ref="L65:L66"/>
    <mergeCell ref="M65:M66"/>
    <mergeCell ref="N65:N66"/>
    <mergeCell ref="O65:O66"/>
    <mergeCell ref="Q65:Q66"/>
    <mergeCell ref="U65:U66"/>
    <mergeCell ref="N57:N58"/>
    <mergeCell ref="O57:O58"/>
    <mergeCell ref="Q57:Q58"/>
    <mergeCell ref="O59:O60"/>
    <mergeCell ref="Q59:Q60"/>
    <mergeCell ref="Q61:Q62"/>
    <mergeCell ref="U61:U62"/>
    <mergeCell ref="G63:G64"/>
    <mergeCell ref="I63:I64"/>
    <mergeCell ref="K63:K64"/>
    <mergeCell ref="L63:L64"/>
    <mergeCell ref="M63:M64"/>
    <mergeCell ref="N63:N64"/>
    <mergeCell ref="O63:O64"/>
    <mergeCell ref="Q63:Q64"/>
    <mergeCell ref="G61:G62"/>
    <mergeCell ref="I61:I62"/>
    <mergeCell ref="K61:K62"/>
    <mergeCell ref="L61:L62"/>
    <mergeCell ref="M61:M62"/>
    <mergeCell ref="N61:N62"/>
    <mergeCell ref="R57:R66"/>
    <mergeCell ref="S57:S66"/>
    <mergeCell ref="U57:U58"/>
    <mergeCell ref="O54:O55"/>
    <mergeCell ref="Q54:Q55"/>
    <mergeCell ref="U54:U55"/>
    <mergeCell ref="A57:A66"/>
    <mergeCell ref="B57:B66"/>
    <mergeCell ref="G57:G58"/>
    <mergeCell ref="I57:I58"/>
    <mergeCell ref="K57:K58"/>
    <mergeCell ref="L57:L58"/>
    <mergeCell ref="M57:M58"/>
    <mergeCell ref="G54:G55"/>
    <mergeCell ref="I54:I55"/>
    <mergeCell ref="K54:K55"/>
    <mergeCell ref="L54:L55"/>
    <mergeCell ref="M54:M55"/>
    <mergeCell ref="N54:N55"/>
    <mergeCell ref="A22:A55"/>
    <mergeCell ref="B22:B55"/>
    <mergeCell ref="G59:G60"/>
    <mergeCell ref="I59:I60"/>
    <mergeCell ref="K59:K60"/>
    <mergeCell ref="L59:L60"/>
    <mergeCell ref="M59:M60"/>
    <mergeCell ref="N59:N60"/>
    <mergeCell ref="G52:G53"/>
    <mergeCell ref="I52:I53"/>
    <mergeCell ref="K52:K53"/>
    <mergeCell ref="L52:L53"/>
    <mergeCell ref="M52:M53"/>
    <mergeCell ref="N52:N53"/>
    <mergeCell ref="O52:O53"/>
    <mergeCell ref="Q52:Q53"/>
    <mergeCell ref="U52:U53"/>
    <mergeCell ref="G50:G51"/>
    <mergeCell ref="I50:I51"/>
    <mergeCell ref="K50:K51"/>
    <mergeCell ref="L50:L51"/>
    <mergeCell ref="M50:M51"/>
    <mergeCell ref="N50:N51"/>
    <mergeCell ref="O50:O51"/>
    <mergeCell ref="Q50:Q51"/>
    <mergeCell ref="U50:U51"/>
    <mergeCell ref="O46:O47"/>
    <mergeCell ref="Q46:Q47"/>
    <mergeCell ref="U46:U47"/>
    <mergeCell ref="G48:G49"/>
    <mergeCell ref="I48:I49"/>
    <mergeCell ref="K48:K49"/>
    <mergeCell ref="L48:L49"/>
    <mergeCell ref="M48:M49"/>
    <mergeCell ref="N48:N49"/>
    <mergeCell ref="O48:O49"/>
    <mergeCell ref="G46:G47"/>
    <mergeCell ref="I46:I47"/>
    <mergeCell ref="K46:K47"/>
    <mergeCell ref="L46:L47"/>
    <mergeCell ref="M46:M47"/>
    <mergeCell ref="N46:N47"/>
    <mergeCell ref="Q48:Q49"/>
    <mergeCell ref="U48:U49"/>
    <mergeCell ref="G44:G45"/>
    <mergeCell ref="I44:I45"/>
    <mergeCell ref="K44:K45"/>
    <mergeCell ref="L44:L45"/>
    <mergeCell ref="M44:M45"/>
    <mergeCell ref="N44:N45"/>
    <mergeCell ref="O44:O45"/>
    <mergeCell ref="Q44:Q45"/>
    <mergeCell ref="U44:U45"/>
    <mergeCell ref="G42:G43"/>
    <mergeCell ref="I42:I43"/>
    <mergeCell ref="K42:K43"/>
    <mergeCell ref="L42:L43"/>
    <mergeCell ref="M42:M43"/>
    <mergeCell ref="N42:N43"/>
    <mergeCell ref="O42:O43"/>
    <mergeCell ref="Q42:Q43"/>
    <mergeCell ref="U42:U43"/>
    <mergeCell ref="O38:O39"/>
    <mergeCell ref="Q38:Q39"/>
    <mergeCell ref="U38:U39"/>
    <mergeCell ref="G40:G41"/>
    <mergeCell ref="I40:I41"/>
    <mergeCell ref="K40:K41"/>
    <mergeCell ref="L40:L41"/>
    <mergeCell ref="M40:M41"/>
    <mergeCell ref="N40:N41"/>
    <mergeCell ref="O40:O41"/>
    <mergeCell ref="G38:G39"/>
    <mergeCell ref="I38:I39"/>
    <mergeCell ref="K38:K39"/>
    <mergeCell ref="L38:L39"/>
    <mergeCell ref="M38:M39"/>
    <mergeCell ref="N38:N39"/>
    <mergeCell ref="Q40:Q41"/>
    <mergeCell ref="U40:U41"/>
    <mergeCell ref="G36:G37"/>
    <mergeCell ref="I36:I37"/>
    <mergeCell ref="K36:K37"/>
    <mergeCell ref="L36:L37"/>
    <mergeCell ref="M36:M37"/>
    <mergeCell ref="N36:N37"/>
    <mergeCell ref="O36:O37"/>
    <mergeCell ref="Q36:Q37"/>
    <mergeCell ref="U36:U37"/>
    <mergeCell ref="G34:G35"/>
    <mergeCell ref="I34:I35"/>
    <mergeCell ref="K34:K35"/>
    <mergeCell ref="L34:L35"/>
    <mergeCell ref="M34:M35"/>
    <mergeCell ref="N34:N35"/>
    <mergeCell ref="O34:O35"/>
    <mergeCell ref="Q34:Q35"/>
    <mergeCell ref="U34:U35"/>
    <mergeCell ref="O30:O31"/>
    <mergeCell ref="Q30:Q31"/>
    <mergeCell ref="U30:U31"/>
    <mergeCell ref="G32:G33"/>
    <mergeCell ref="I32:I33"/>
    <mergeCell ref="K32:K33"/>
    <mergeCell ref="L32:L33"/>
    <mergeCell ref="M32:M33"/>
    <mergeCell ref="N32:N33"/>
    <mergeCell ref="O32:O33"/>
    <mergeCell ref="G30:G31"/>
    <mergeCell ref="I30:I31"/>
    <mergeCell ref="K30:K31"/>
    <mergeCell ref="L30:L31"/>
    <mergeCell ref="M30:M31"/>
    <mergeCell ref="N30:N31"/>
    <mergeCell ref="Q32:Q33"/>
    <mergeCell ref="U32:U33"/>
    <mergeCell ref="I22:I23"/>
    <mergeCell ref="K22:K23"/>
    <mergeCell ref="L22:L23"/>
    <mergeCell ref="U26:U27"/>
    <mergeCell ref="G28:G29"/>
    <mergeCell ref="I28:I29"/>
    <mergeCell ref="K28:K29"/>
    <mergeCell ref="L28:L29"/>
    <mergeCell ref="M28:M29"/>
    <mergeCell ref="N28:N29"/>
    <mergeCell ref="O28:O29"/>
    <mergeCell ref="Q28:Q29"/>
    <mergeCell ref="U28:U29"/>
    <mergeCell ref="G26:G27"/>
    <mergeCell ref="I26:I27"/>
    <mergeCell ref="K26:K27"/>
    <mergeCell ref="L26:L27"/>
    <mergeCell ref="O19:O20"/>
    <mergeCell ref="Q19:Q20"/>
    <mergeCell ref="U19:U20"/>
    <mergeCell ref="U22:U23"/>
    <mergeCell ref="G24:G25"/>
    <mergeCell ref="I24:I25"/>
    <mergeCell ref="K24:K25"/>
    <mergeCell ref="L24:L25"/>
    <mergeCell ref="M24:M25"/>
    <mergeCell ref="N24:N25"/>
    <mergeCell ref="O24:O25"/>
    <mergeCell ref="Q24:Q25"/>
    <mergeCell ref="U24:U25"/>
    <mergeCell ref="M22:M23"/>
    <mergeCell ref="N22:N23"/>
    <mergeCell ref="O22:O23"/>
    <mergeCell ref="Q22:Q23"/>
    <mergeCell ref="R22:R55"/>
    <mergeCell ref="S22:S55"/>
    <mergeCell ref="M26:M27"/>
    <mergeCell ref="N26:N27"/>
    <mergeCell ref="O26:O27"/>
    <mergeCell ref="Q26:Q27"/>
    <mergeCell ref="G22:G23"/>
    <mergeCell ref="O15:O16"/>
    <mergeCell ref="Q15:Q16"/>
    <mergeCell ref="U15:U16"/>
    <mergeCell ref="G17:G18"/>
    <mergeCell ref="I17:I18"/>
    <mergeCell ref="K17:K18"/>
    <mergeCell ref="L17:L18"/>
    <mergeCell ref="M17:M18"/>
    <mergeCell ref="N17:N18"/>
    <mergeCell ref="O17:O18"/>
    <mergeCell ref="Q17:Q18"/>
    <mergeCell ref="U17:U18"/>
    <mergeCell ref="O9:O10"/>
    <mergeCell ref="Q9:Q10"/>
    <mergeCell ref="R9:R20"/>
    <mergeCell ref="S9:S20"/>
    <mergeCell ref="U9:U10"/>
    <mergeCell ref="G11:G12"/>
    <mergeCell ref="I11:I12"/>
    <mergeCell ref="K11:K12"/>
    <mergeCell ref="L11:L12"/>
    <mergeCell ref="M11:M12"/>
    <mergeCell ref="N11:N12"/>
    <mergeCell ref="O11:O12"/>
    <mergeCell ref="Q11:Q12"/>
    <mergeCell ref="U11:U12"/>
    <mergeCell ref="G13:G14"/>
    <mergeCell ref="I13:I14"/>
    <mergeCell ref="K13:K14"/>
    <mergeCell ref="L13:L14"/>
    <mergeCell ref="M13:M14"/>
    <mergeCell ref="N13:N14"/>
    <mergeCell ref="O13:O14"/>
    <mergeCell ref="Q13:Q14"/>
    <mergeCell ref="U13:U14"/>
    <mergeCell ref="G15:G16"/>
    <mergeCell ref="A7:B7"/>
    <mergeCell ref="F7:N7"/>
    <mergeCell ref="A9:A20"/>
    <mergeCell ref="B9:B20"/>
    <mergeCell ref="G9:G10"/>
    <mergeCell ref="I9:I10"/>
    <mergeCell ref="K9:K10"/>
    <mergeCell ref="L9:L10"/>
    <mergeCell ref="M9:M10"/>
    <mergeCell ref="N9:N10"/>
    <mergeCell ref="I15:I16"/>
    <mergeCell ref="K15:K16"/>
    <mergeCell ref="L15:L16"/>
    <mergeCell ref="M15:M16"/>
    <mergeCell ref="N15:N16"/>
    <mergeCell ref="G19:G20"/>
    <mergeCell ref="I19:I20"/>
    <mergeCell ref="K19:K20"/>
    <mergeCell ref="L19:L20"/>
    <mergeCell ref="M19:M20"/>
    <mergeCell ref="N19:N20"/>
    <mergeCell ref="A2:O2"/>
    <mergeCell ref="R2:U2"/>
    <mergeCell ref="S3:U6"/>
    <mergeCell ref="A4:B4"/>
    <mergeCell ref="F4:N4"/>
    <mergeCell ref="A5:B5"/>
    <mergeCell ref="F5:N5"/>
    <mergeCell ref="A6:B6"/>
    <mergeCell ref="F6:N6"/>
  </mergeCells>
  <conditionalFormatting sqref="M40:M49 M34:M37 M9:M29 M52:M64 M70:M71">
    <cfRule type="expression" dxfId="1825" priority="53" stopIfTrue="1">
      <formula>$I9="+/-"</formula>
    </cfRule>
    <cfRule type="expression" dxfId="1824" priority="54" stopIfTrue="1">
      <formula>$I9="nvt"</formula>
    </cfRule>
  </conditionalFormatting>
  <conditionalFormatting sqref="K34:K37 K9:K29 K40:K68 K70:K71">
    <cfRule type="expression" dxfId="1823" priority="49" stopIfTrue="1">
      <formula>$I9="++"</formula>
    </cfRule>
    <cfRule type="expression" dxfId="1822" priority="50" stopIfTrue="1">
      <formula>$I9="nvt"</formula>
    </cfRule>
  </conditionalFormatting>
  <conditionalFormatting sqref="L34:L37 L40:L49 L9:L29 L52:L68 L70:L71">
    <cfRule type="expression" dxfId="1821" priority="51" stopIfTrue="1">
      <formula>$I9="+"</formula>
    </cfRule>
    <cfRule type="expression" dxfId="1820" priority="52" stopIfTrue="1">
      <formula>$I9="nvt"</formula>
    </cfRule>
  </conditionalFormatting>
  <conditionalFormatting sqref="N34:N37 N40:N49 N9:N29 N52:N68 N70:N71">
    <cfRule type="expression" dxfId="1819" priority="55" stopIfTrue="1">
      <formula>$I9="-"</formula>
    </cfRule>
    <cfRule type="expression" dxfId="1818" priority="56" stopIfTrue="1">
      <formula>$I9="nvt"</formula>
    </cfRule>
  </conditionalFormatting>
  <conditionalFormatting sqref="O34:O37 O9:O29 O40:O68 O70:O71">
    <cfRule type="expression" dxfId="1817" priority="57" stopIfTrue="1">
      <formula>$I9="--"</formula>
    </cfRule>
    <cfRule type="expression" dxfId="1816" priority="58" stopIfTrue="1">
      <formula>$I9="nvt"</formula>
    </cfRule>
  </conditionalFormatting>
  <conditionalFormatting sqref="M50:M51">
    <cfRule type="expression" dxfId="1815" priority="47" stopIfTrue="1">
      <formula>$I50="+/-"</formula>
    </cfRule>
    <cfRule type="expression" dxfId="1814" priority="48" stopIfTrue="1">
      <formula>$I50="nvt"</formula>
    </cfRule>
  </conditionalFormatting>
  <conditionalFormatting sqref="L50:L51">
    <cfRule type="expression" dxfId="1813" priority="45" stopIfTrue="1">
      <formula>$I50="+"</formula>
    </cfRule>
    <cfRule type="expression" dxfId="1812" priority="46" stopIfTrue="1">
      <formula>$I50="nvt"</formula>
    </cfRule>
  </conditionalFormatting>
  <conditionalFormatting sqref="N50:N51">
    <cfRule type="expression" dxfId="1811" priority="43" stopIfTrue="1">
      <formula>$I50="-"</formula>
    </cfRule>
    <cfRule type="expression" dxfId="1810" priority="44" stopIfTrue="1">
      <formula>$I50="nvt"</formula>
    </cfRule>
  </conditionalFormatting>
  <conditionalFormatting sqref="M65:M68">
    <cfRule type="expression" dxfId="1809" priority="41" stopIfTrue="1">
      <formula>$I65="+/-"</formula>
    </cfRule>
    <cfRule type="expression" dxfId="1808" priority="42" stopIfTrue="1">
      <formula>$I65="nvt"</formula>
    </cfRule>
  </conditionalFormatting>
  <conditionalFormatting sqref="M30:M31">
    <cfRule type="expression" dxfId="1807" priority="35" stopIfTrue="1">
      <formula>$I30="+/-"</formula>
    </cfRule>
    <cfRule type="expression" dxfId="1806" priority="36" stopIfTrue="1">
      <formula>$I30="nvt"</formula>
    </cfRule>
  </conditionalFormatting>
  <conditionalFormatting sqref="K30:K31">
    <cfRule type="expression" dxfId="1805" priority="31" stopIfTrue="1">
      <formula>$I30="++"</formula>
    </cfRule>
    <cfRule type="expression" dxfId="1804" priority="32" stopIfTrue="1">
      <formula>$I30="nvt"</formula>
    </cfRule>
  </conditionalFormatting>
  <conditionalFormatting sqref="L30:L31">
    <cfRule type="expression" dxfId="1803" priority="33" stopIfTrue="1">
      <formula>$I30="+"</formula>
    </cfRule>
    <cfRule type="expression" dxfId="1802" priority="34" stopIfTrue="1">
      <formula>$I30="nvt"</formula>
    </cfRule>
  </conditionalFormatting>
  <conditionalFormatting sqref="N30:N31">
    <cfRule type="expression" dxfId="1801" priority="37" stopIfTrue="1">
      <formula>$I30="-"</formula>
    </cfRule>
    <cfRule type="expression" dxfId="1800" priority="38" stopIfTrue="1">
      <formula>$I30="nvt"</formula>
    </cfRule>
  </conditionalFormatting>
  <conditionalFormatting sqref="O30:O31">
    <cfRule type="expression" dxfId="1799" priority="39" stopIfTrue="1">
      <formula>$I30="--"</formula>
    </cfRule>
    <cfRule type="expression" dxfId="1798" priority="40" stopIfTrue="1">
      <formula>$I30="nvt"</formula>
    </cfRule>
  </conditionalFormatting>
  <conditionalFormatting sqref="M32:M33">
    <cfRule type="expression" dxfId="1797" priority="25" stopIfTrue="1">
      <formula>$I32="+/-"</formula>
    </cfRule>
    <cfRule type="expression" dxfId="1796" priority="26" stopIfTrue="1">
      <formula>$I32="nvt"</formula>
    </cfRule>
  </conditionalFormatting>
  <conditionalFormatting sqref="K32:K33">
    <cfRule type="expression" dxfId="1795" priority="21" stopIfTrue="1">
      <formula>$I32="++"</formula>
    </cfRule>
    <cfRule type="expression" dxfId="1794" priority="22" stopIfTrue="1">
      <formula>$I32="nvt"</formula>
    </cfRule>
  </conditionalFormatting>
  <conditionalFormatting sqref="L32:L33">
    <cfRule type="expression" dxfId="1793" priority="23" stopIfTrue="1">
      <formula>$I32="+"</formula>
    </cfRule>
    <cfRule type="expression" dxfId="1792" priority="24" stopIfTrue="1">
      <formula>$I32="nvt"</formula>
    </cfRule>
  </conditionalFormatting>
  <conditionalFormatting sqref="N32:N33">
    <cfRule type="expression" dxfId="1791" priority="27" stopIfTrue="1">
      <formula>$I32="-"</formula>
    </cfRule>
    <cfRule type="expression" dxfId="1790" priority="28" stopIfTrue="1">
      <formula>$I32="nvt"</formula>
    </cfRule>
  </conditionalFormatting>
  <conditionalFormatting sqref="O32:O33">
    <cfRule type="expression" dxfId="1789" priority="29" stopIfTrue="1">
      <formula>$I32="--"</formula>
    </cfRule>
    <cfRule type="expression" dxfId="1788" priority="30" stopIfTrue="1">
      <formula>$I32="nvt"</formula>
    </cfRule>
  </conditionalFormatting>
  <conditionalFormatting sqref="M38:M39">
    <cfRule type="expression" dxfId="1787" priority="15" stopIfTrue="1">
      <formula>$I38="+/-"</formula>
    </cfRule>
    <cfRule type="expression" dxfId="1786" priority="16" stopIfTrue="1">
      <formula>$I38="nvt"</formula>
    </cfRule>
  </conditionalFormatting>
  <conditionalFormatting sqref="K38:K39">
    <cfRule type="expression" dxfId="1785" priority="11" stopIfTrue="1">
      <formula>$I38="++"</formula>
    </cfRule>
    <cfRule type="expression" dxfId="1784" priority="12" stopIfTrue="1">
      <formula>$I38="nvt"</formula>
    </cfRule>
  </conditionalFormatting>
  <conditionalFormatting sqref="L38:L39">
    <cfRule type="expression" dxfId="1783" priority="13" stopIfTrue="1">
      <formula>$I38="+"</formula>
    </cfRule>
    <cfRule type="expression" dxfId="1782" priority="14" stopIfTrue="1">
      <formula>$I38="nvt"</formula>
    </cfRule>
  </conditionalFormatting>
  <conditionalFormatting sqref="N38:N39">
    <cfRule type="expression" dxfId="1781" priority="17" stopIfTrue="1">
      <formula>$I38="-"</formula>
    </cfRule>
    <cfRule type="expression" dxfId="1780" priority="18" stopIfTrue="1">
      <formula>$I38="nvt"</formula>
    </cfRule>
  </conditionalFormatting>
  <conditionalFormatting sqref="O38:O39">
    <cfRule type="expression" dxfId="1779" priority="19" stopIfTrue="1">
      <formula>$I38="--"</formula>
    </cfRule>
    <cfRule type="expression" dxfId="1778" priority="20" stopIfTrue="1">
      <formula>$I38="nvt"</formula>
    </cfRule>
  </conditionalFormatting>
  <conditionalFormatting sqref="K69">
    <cfRule type="expression" dxfId="1777" priority="3" stopIfTrue="1">
      <formula>$I69="++"</formula>
    </cfRule>
    <cfRule type="expression" dxfId="1776" priority="4" stopIfTrue="1">
      <formula>$I69="nvt"</formula>
    </cfRule>
  </conditionalFormatting>
  <conditionalFormatting sqref="L69">
    <cfRule type="expression" dxfId="1775" priority="5" stopIfTrue="1">
      <formula>$I69="+"</formula>
    </cfRule>
    <cfRule type="expression" dxfId="1774" priority="6" stopIfTrue="1">
      <formula>$I69="nvt"</formula>
    </cfRule>
  </conditionalFormatting>
  <conditionalFormatting sqref="N69">
    <cfRule type="expression" dxfId="1773" priority="7" stopIfTrue="1">
      <formula>$I69="-"</formula>
    </cfRule>
    <cfRule type="expression" dxfId="1772" priority="8" stopIfTrue="1">
      <formula>$I69="nvt"</formula>
    </cfRule>
  </conditionalFormatting>
  <conditionalFormatting sqref="O69">
    <cfRule type="expression" dxfId="1771" priority="9" stopIfTrue="1">
      <formula>$I69="--"</formula>
    </cfRule>
    <cfRule type="expression" dxfId="1770" priority="10" stopIfTrue="1">
      <formula>$I69="nvt"</formula>
    </cfRule>
  </conditionalFormatting>
  <conditionalFormatting sqref="M69">
    <cfRule type="expression" dxfId="1769" priority="1" stopIfTrue="1">
      <formula>$I69="+/-"</formula>
    </cfRule>
    <cfRule type="expression" dxfId="1768" priority="2" stopIfTrue="1">
      <formula>$I69="nvt"</formula>
    </cfRule>
  </conditionalFormatting>
  <dataValidations count="1">
    <dataValidation type="list" allowBlank="1" showInputMessage="1" showErrorMessage="1" sqref="I9:I20 JE9:JE20 TA9:TA20 ACW9:ACW20 AMS9:AMS20 AWO9:AWO20 BGK9:BGK20 BQG9:BQG20 CAC9:CAC20 CJY9:CJY20 CTU9:CTU20 DDQ9:DDQ20 DNM9:DNM20 DXI9:DXI20 EHE9:EHE20 ERA9:ERA20 FAW9:FAW20 FKS9:FKS20 FUO9:FUO20 GEK9:GEK20 GOG9:GOG20 GYC9:GYC20 HHY9:HHY20 HRU9:HRU20 IBQ9:IBQ20 ILM9:ILM20 IVI9:IVI20 JFE9:JFE20 JPA9:JPA20 JYW9:JYW20 KIS9:KIS20 KSO9:KSO20 LCK9:LCK20 LMG9:LMG20 LWC9:LWC20 MFY9:MFY20 MPU9:MPU20 MZQ9:MZQ20 NJM9:NJM20 NTI9:NTI20 ODE9:ODE20 ONA9:ONA20 OWW9:OWW20 PGS9:PGS20 PQO9:PQO20 QAK9:QAK20 QKG9:QKG20 QUC9:QUC20 RDY9:RDY20 RNU9:RNU20 RXQ9:RXQ20 SHM9:SHM20 SRI9:SRI20 TBE9:TBE20 TLA9:TLA20 TUW9:TUW20 UES9:UES20 UOO9:UOO20 UYK9:UYK20 VIG9:VIG20 VSC9:VSC20 WBY9:WBY20 WLU9:WLU20 WVQ9:WVQ20 I65545:I65556 JE65545:JE65556 TA65545:TA65556 ACW65545:ACW65556 AMS65545:AMS65556 AWO65545:AWO65556 BGK65545:BGK65556 BQG65545:BQG65556 CAC65545:CAC65556 CJY65545:CJY65556 CTU65545:CTU65556 DDQ65545:DDQ65556 DNM65545:DNM65556 DXI65545:DXI65556 EHE65545:EHE65556 ERA65545:ERA65556 FAW65545:FAW65556 FKS65545:FKS65556 FUO65545:FUO65556 GEK65545:GEK65556 GOG65545:GOG65556 GYC65545:GYC65556 HHY65545:HHY65556 HRU65545:HRU65556 IBQ65545:IBQ65556 ILM65545:ILM65556 IVI65545:IVI65556 JFE65545:JFE65556 JPA65545:JPA65556 JYW65545:JYW65556 KIS65545:KIS65556 KSO65545:KSO65556 LCK65545:LCK65556 LMG65545:LMG65556 LWC65545:LWC65556 MFY65545:MFY65556 MPU65545:MPU65556 MZQ65545:MZQ65556 NJM65545:NJM65556 NTI65545:NTI65556 ODE65545:ODE65556 ONA65545:ONA65556 OWW65545:OWW65556 PGS65545:PGS65556 PQO65545:PQO65556 QAK65545:QAK65556 QKG65545:QKG65556 QUC65545:QUC65556 RDY65545:RDY65556 RNU65545:RNU65556 RXQ65545:RXQ65556 SHM65545:SHM65556 SRI65545:SRI65556 TBE65545:TBE65556 TLA65545:TLA65556 TUW65545:TUW65556 UES65545:UES65556 UOO65545:UOO65556 UYK65545:UYK65556 VIG65545:VIG65556 VSC65545:VSC65556 WBY65545:WBY65556 WLU65545:WLU65556 WVQ65545:WVQ65556 I131081:I131092 JE131081:JE131092 TA131081:TA131092 ACW131081:ACW131092 AMS131081:AMS131092 AWO131081:AWO131092 BGK131081:BGK131092 BQG131081:BQG131092 CAC131081:CAC131092 CJY131081:CJY131092 CTU131081:CTU131092 DDQ131081:DDQ131092 DNM131081:DNM131092 DXI131081:DXI131092 EHE131081:EHE131092 ERA131081:ERA131092 FAW131081:FAW131092 FKS131081:FKS131092 FUO131081:FUO131092 GEK131081:GEK131092 GOG131081:GOG131092 GYC131081:GYC131092 HHY131081:HHY131092 HRU131081:HRU131092 IBQ131081:IBQ131092 ILM131081:ILM131092 IVI131081:IVI131092 JFE131081:JFE131092 JPA131081:JPA131092 JYW131081:JYW131092 KIS131081:KIS131092 KSO131081:KSO131092 LCK131081:LCK131092 LMG131081:LMG131092 LWC131081:LWC131092 MFY131081:MFY131092 MPU131081:MPU131092 MZQ131081:MZQ131092 NJM131081:NJM131092 NTI131081:NTI131092 ODE131081:ODE131092 ONA131081:ONA131092 OWW131081:OWW131092 PGS131081:PGS131092 PQO131081:PQO131092 QAK131081:QAK131092 QKG131081:QKG131092 QUC131081:QUC131092 RDY131081:RDY131092 RNU131081:RNU131092 RXQ131081:RXQ131092 SHM131081:SHM131092 SRI131081:SRI131092 TBE131081:TBE131092 TLA131081:TLA131092 TUW131081:TUW131092 UES131081:UES131092 UOO131081:UOO131092 UYK131081:UYK131092 VIG131081:VIG131092 VSC131081:VSC131092 WBY131081:WBY131092 WLU131081:WLU131092 WVQ131081:WVQ131092 I196617:I196628 JE196617:JE196628 TA196617:TA196628 ACW196617:ACW196628 AMS196617:AMS196628 AWO196617:AWO196628 BGK196617:BGK196628 BQG196617:BQG196628 CAC196617:CAC196628 CJY196617:CJY196628 CTU196617:CTU196628 DDQ196617:DDQ196628 DNM196617:DNM196628 DXI196617:DXI196628 EHE196617:EHE196628 ERA196617:ERA196628 FAW196617:FAW196628 FKS196617:FKS196628 FUO196617:FUO196628 GEK196617:GEK196628 GOG196617:GOG196628 GYC196617:GYC196628 HHY196617:HHY196628 HRU196617:HRU196628 IBQ196617:IBQ196628 ILM196617:ILM196628 IVI196617:IVI196628 JFE196617:JFE196628 JPA196617:JPA196628 JYW196617:JYW196628 KIS196617:KIS196628 KSO196617:KSO196628 LCK196617:LCK196628 LMG196617:LMG196628 LWC196617:LWC196628 MFY196617:MFY196628 MPU196617:MPU196628 MZQ196617:MZQ196628 NJM196617:NJM196628 NTI196617:NTI196628 ODE196617:ODE196628 ONA196617:ONA196628 OWW196617:OWW196628 PGS196617:PGS196628 PQO196617:PQO196628 QAK196617:QAK196628 QKG196617:QKG196628 QUC196617:QUC196628 RDY196617:RDY196628 RNU196617:RNU196628 RXQ196617:RXQ196628 SHM196617:SHM196628 SRI196617:SRI196628 TBE196617:TBE196628 TLA196617:TLA196628 TUW196617:TUW196628 UES196617:UES196628 UOO196617:UOO196628 UYK196617:UYK196628 VIG196617:VIG196628 VSC196617:VSC196628 WBY196617:WBY196628 WLU196617:WLU196628 WVQ196617:WVQ196628 I262153:I262164 JE262153:JE262164 TA262153:TA262164 ACW262153:ACW262164 AMS262153:AMS262164 AWO262153:AWO262164 BGK262153:BGK262164 BQG262153:BQG262164 CAC262153:CAC262164 CJY262153:CJY262164 CTU262153:CTU262164 DDQ262153:DDQ262164 DNM262153:DNM262164 DXI262153:DXI262164 EHE262153:EHE262164 ERA262153:ERA262164 FAW262153:FAW262164 FKS262153:FKS262164 FUO262153:FUO262164 GEK262153:GEK262164 GOG262153:GOG262164 GYC262153:GYC262164 HHY262153:HHY262164 HRU262153:HRU262164 IBQ262153:IBQ262164 ILM262153:ILM262164 IVI262153:IVI262164 JFE262153:JFE262164 JPA262153:JPA262164 JYW262153:JYW262164 KIS262153:KIS262164 KSO262153:KSO262164 LCK262153:LCK262164 LMG262153:LMG262164 LWC262153:LWC262164 MFY262153:MFY262164 MPU262153:MPU262164 MZQ262153:MZQ262164 NJM262153:NJM262164 NTI262153:NTI262164 ODE262153:ODE262164 ONA262153:ONA262164 OWW262153:OWW262164 PGS262153:PGS262164 PQO262153:PQO262164 QAK262153:QAK262164 QKG262153:QKG262164 QUC262153:QUC262164 RDY262153:RDY262164 RNU262153:RNU262164 RXQ262153:RXQ262164 SHM262153:SHM262164 SRI262153:SRI262164 TBE262153:TBE262164 TLA262153:TLA262164 TUW262153:TUW262164 UES262153:UES262164 UOO262153:UOO262164 UYK262153:UYK262164 VIG262153:VIG262164 VSC262153:VSC262164 WBY262153:WBY262164 WLU262153:WLU262164 WVQ262153:WVQ262164 I327689:I327700 JE327689:JE327700 TA327689:TA327700 ACW327689:ACW327700 AMS327689:AMS327700 AWO327689:AWO327700 BGK327689:BGK327700 BQG327689:BQG327700 CAC327689:CAC327700 CJY327689:CJY327700 CTU327689:CTU327700 DDQ327689:DDQ327700 DNM327689:DNM327700 DXI327689:DXI327700 EHE327689:EHE327700 ERA327689:ERA327700 FAW327689:FAW327700 FKS327689:FKS327700 FUO327689:FUO327700 GEK327689:GEK327700 GOG327689:GOG327700 GYC327689:GYC327700 HHY327689:HHY327700 HRU327689:HRU327700 IBQ327689:IBQ327700 ILM327689:ILM327700 IVI327689:IVI327700 JFE327689:JFE327700 JPA327689:JPA327700 JYW327689:JYW327700 KIS327689:KIS327700 KSO327689:KSO327700 LCK327689:LCK327700 LMG327689:LMG327700 LWC327689:LWC327700 MFY327689:MFY327700 MPU327689:MPU327700 MZQ327689:MZQ327700 NJM327689:NJM327700 NTI327689:NTI327700 ODE327689:ODE327700 ONA327689:ONA327700 OWW327689:OWW327700 PGS327689:PGS327700 PQO327689:PQO327700 QAK327689:QAK327700 QKG327689:QKG327700 QUC327689:QUC327700 RDY327689:RDY327700 RNU327689:RNU327700 RXQ327689:RXQ327700 SHM327689:SHM327700 SRI327689:SRI327700 TBE327689:TBE327700 TLA327689:TLA327700 TUW327689:TUW327700 UES327689:UES327700 UOO327689:UOO327700 UYK327689:UYK327700 VIG327689:VIG327700 VSC327689:VSC327700 WBY327689:WBY327700 WLU327689:WLU327700 WVQ327689:WVQ327700 I393225:I393236 JE393225:JE393236 TA393225:TA393236 ACW393225:ACW393236 AMS393225:AMS393236 AWO393225:AWO393236 BGK393225:BGK393236 BQG393225:BQG393236 CAC393225:CAC393236 CJY393225:CJY393236 CTU393225:CTU393236 DDQ393225:DDQ393236 DNM393225:DNM393236 DXI393225:DXI393236 EHE393225:EHE393236 ERA393225:ERA393236 FAW393225:FAW393236 FKS393225:FKS393236 FUO393225:FUO393236 GEK393225:GEK393236 GOG393225:GOG393236 GYC393225:GYC393236 HHY393225:HHY393236 HRU393225:HRU393236 IBQ393225:IBQ393236 ILM393225:ILM393236 IVI393225:IVI393236 JFE393225:JFE393236 JPA393225:JPA393236 JYW393225:JYW393236 KIS393225:KIS393236 KSO393225:KSO393236 LCK393225:LCK393236 LMG393225:LMG393236 LWC393225:LWC393236 MFY393225:MFY393236 MPU393225:MPU393236 MZQ393225:MZQ393236 NJM393225:NJM393236 NTI393225:NTI393236 ODE393225:ODE393236 ONA393225:ONA393236 OWW393225:OWW393236 PGS393225:PGS393236 PQO393225:PQO393236 QAK393225:QAK393236 QKG393225:QKG393236 QUC393225:QUC393236 RDY393225:RDY393236 RNU393225:RNU393236 RXQ393225:RXQ393236 SHM393225:SHM393236 SRI393225:SRI393236 TBE393225:TBE393236 TLA393225:TLA393236 TUW393225:TUW393236 UES393225:UES393236 UOO393225:UOO393236 UYK393225:UYK393236 VIG393225:VIG393236 VSC393225:VSC393236 WBY393225:WBY393236 WLU393225:WLU393236 WVQ393225:WVQ393236 I458761:I458772 JE458761:JE458772 TA458761:TA458772 ACW458761:ACW458772 AMS458761:AMS458772 AWO458761:AWO458772 BGK458761:BGK458772 BQG458761:BQG458772 CAC458761:CAC458772 CJY458761:CJY458772 CTU458761:CTU458772 DDQ458761:DDQ458772 DNM458761:DNM458772 DXI458761:DXI458772 EHE458761:EHE458772 ERA458761:ERA458772 FAW458761:FAW458772 FKS458761:FKS458772 FUO458761:FUO458772 GEK458761:GEK458772 GOG458761:GOG458772 GYC458761:GYC458772 HHY458761:HHY458772 HRU458761:HRU458772 IBQ458761:IBQ458772 ILM458761:ILM458772 IVI458761:IVI458772 JFE458761:JFE458772 JPA458761:JPA458772 JYW458761:JYW458772 KIS458761:KIS458772 KSO458761:KSO458772 LCK458761:LCK458772 LMG458761:LMG458772 LWC458761:LWC458772 MFY458761:MFY458772 MPU458761:MPU458772 MZQ458761:MZQ458772 NJM458761:NJM458772 NTI458761:NTI458772 ODE458761:ODE458772 ONA458761:ONA458772 OWW458761:OWW458772 PGS458761:PGS458772 PQO458761:PQO458772 QAK458761:QAK458772 QKG458761:QKG458772 QUC458761:QUC458772 RDY458761:RDY458772 RNU458761:RNU458772 RXQ458761:RXQ458772 SHM458761:SHM458772 SRI458761:SRI458772 TBE458761:TBE458772 TLA458761:TLA458772 TUW458761:TUW458772 UES458761:UES458772 UOO458761:UOO458772 UYK458761:UYK458772 VIG458761:VIG458772 VSC458761:VSC458772 WBY458761:WBY458772 WLU458761:WLU458772 WVQ458761:WVQ458772 I524297:I524308 JE524297:JE524308 TA524297:TA524308 ACW524297:ACW524308 AMS524297:AMS524308 AWO524297:AWO524308 BGK524297:BGK524308 BQG524297:BQG524308 CAC524297:CAC524308 CJY524297:CJY524308 CTU524297:CTU524308 DDQ524297:DDQ524308 DNM524297:DNM524308 DXI524297:DXI524308 EHE524297:EHE524308 ERA524297:ERA524308 FAW524297:FAW524308 FKS524297:FKS524308 FUO524297:FUO524308 GEK524297:GEK524308 GOG524297:GOG524308 GYC524297:GYC524308 HHY524297:HHY524308 HRU524297:HRU524308 IBQ524297:IBQ524308 ILM524297:ILM524308 IVI524297:IVI524308 JFE524297:JFE524308 JPA524297:JPA524308 JYW524297:JYW524308 KIS524297:KIS524308 KSO524297:KSO524308 LCK524297:LCK524308 LMG524297:LMG524308 LWC524297:LWC524308 MFY524297:MFY524308 MPU524297:MPU524308 MZQ524297:MZQ524308 NJM524297:NJM524308 NTI524297:NTI524308 ODE524297:ODE524308 ONA524297:ONA524308 OWW524297:OWW524308 PGS524297:PGS524308 PQO524297:PQO524308 QAK524297:QAK524308 QKG524297:QKG524308 QUC524297:QUC524308 RDY524297:RDY524308 RNU524297:RNU524308 RXQ524297:RXQ524308 SHM524297:SHM524308 SRI524297:SRI524308 TBE524297:TBE524308 TLA524297:TLA524308 TUW524297:TUW524308 UES524297:UES524308 UOO524297:UOO524308 UYK524297:UYK524308 VIG524297:VIG524308 VSC524297:VSC524308 WBY524297:WBY524308 WLU524297:WLU524308 WVQ524297:WVQ524308 I589833:I589844 JE589833:JE589844 TA589833:TA589844 ACW589833:ACW589844 AMS589833:AMS589844 AWO589833:AWO589844 BGK589833:BGK589844 BQG589833:BQG589844 CAC589833:CAC589844 CJY589833:CJY589844 CTU589833:CTU589844 DDQ589833:DDQ589844 DNM589833:DNM589844 DXI589833:DXI589844 EHE589833:EHE589844 ERA589833:ERA589844 FAW589833:FAW589844 FKS589833:FKS589844 FUO589833:FUO589844 GEK589833:GEK589844 GOG589833:GOG589844 GYC589833:GYC589844 HHY589833:HHY589844 HRU589833:HRU589844 IBQ589833:IBQ589844 ILM589833:ILM589844 IVI589833:IVI589844 JFE589833:JFE589844 JPA589833:JPA589844 JYW589833:JYW589844 KIS589833:KIS589844 KSO589833:KSO589844 LCK589833:LCK589844 LMG589833:LMG589844 LWC589833:LWC589844 MFY589833:MFY589844 MPU589833:MPU589844 MZQ589833:MZQ589844 NJM589833:NJM589844 NTI589833:NTI589844 ODE589833:ODE589844 ONA589833:ONA589844 OWW589833:OWW589844 PGS589833:PGS589844 PQO589833:PQO589844 QAK589833:QAK589844 QKG589833:QKG589844 QUC589833:QUC589844 RDY589833:RDY589844 RNU589833:RNU589844 RXQ589833:RXQ589844 SHM589833:SHM589844 SRI589833:SRI589844 TBE589833:TBE589844 TLA589833:TLA589844 TUW589833:TUW589844 UES589833:UES589844 UOO589833:UOO589844 UYK589833:UYK589844 VIG589833:VIG589844 VSC589833:VSC589844 WBY589833:WBY589844 WLU589833:WLU589844 WVQ589833:WVQ589844 I655369:I655380 JE655369:JE655380 TA655369:TA655380 ACW655369:ACW655380 AMS655369:AMS655380 AWO655369:AWO655380 BGK655369:BGK655380 BQG655369:BQG655380 CAC655369:CAC655380 CJY655369:CJY655380 CTU655369:CTU655380 DDQ655369:DDQ655380 DNM655369:DNM655380 DXI655369:DXI655380 EHE655369:EHE655380 ERA655369:ERA655380 FAW655369:FAW655380 FKS655369:FKS655380 FUO655369:FUO655380 GEK655369:GEK655380 GOG655369:GOG655380 GYC655369:GYC655380 HHY655369:HHY655380 HRU655369:HRU655380 IBQ655369:IBQ655380 ILM655369:ILM655380 IVI655369:IVI655380 JFE655369:JFE655380 JPA655369:JPA655380 JYW655369:JYW655380 KIS655369:KIS655380 KSO655369:KSO655380 LCK655369:LCK655380 LMG655369:LMG655380 LWC655369:LWC655380 MFY655369:MFY655380 MPU655369:MPU655380 MZQ655369:MZQ655380 NJM655369:NJM655380 NTI655369:NTI655380 ODE655369:ODE655380 ONA655369:ONA655380 OWW655369:OWW655380 PGS655369:PGS655380 PQO655369:PQO655380 QAK655369:QAK655380 QKG655369:QKG655380 QUC655369:QUC655380 RDY655369:RDY655380 RNU655369:RNU655380 RXQ655369:RXQ655380 SHM655369:SHM655380 SRI655369:SRI655380 TBE655369:TBE655380 TLA655369:TLA655380 TUW655369:TUW655380 UES655369:UES655380 UOO655369:UOO655380 UYK655369:UYK655380 VIG655369:VIG655380 VSC655369:VSC655380 WBY655369:WBY655380 WLU655369:WLU655380 WVQ655369:WVQ655380 I720905:I720916 JE720905:JE720916 TA720905:TA720916 ACW720905:ACW720916 AMS720905:AMS720916 AWO720905:AWO720916 BGK720905:BGK720916 BQG720905:BQG720916 CAC720905:CAC720916 CJY720905:CJY720916 CTU720905:CTU720916 DDQ720905:DDQ720916 DNM720905:DNM720916 DXI720905:DXI720916 EHE720905:EHE720916 ERA720905:ERA720916 FAW720905:FAW720916 FKS720905:FKS720916 FUO720905:FUO720916 GEK720905:GEK720916 GOG720905:GOG720916 GYC720905:GYC720916 HHY720905:HHY720916 HRU720905:HRU720916 IBQ720905:IBQ720916 ILM720905:ILM720916 IVI720905:IVI720916 JFE720905:JFE720916 JPA720905:JPA720916 JYW720905:JYW720916 KIS720905:KIS720916 KSO720905:KSO720916 LCK720905:LCK720916 LMG720905:LMG720916 LWC720905:LWC720916 MFY720905:MFY720916 MPU720905:MPU720916 MZQ720905:MZQ720916 NJM720905:NJM720916 NTI720905:NTI720916 ODE720905:ODE720916 ONA720905:ONA720916 OWW720905:OWW720916 PGS720905:PGS720916 PQO720905:PQO720916 QAK720905:QAK720916 QKG720905:QKG720916 QUC720905:QUC720916 RDY720905:RDY720916 RNU720905:RNU720916 RXQ720905:RXQ720916 SHM720905:SHM720916 SRI720905:SRI720916 TBE720905:TBE720916 TLA720905:TLA720916 TUW720905:TUW720916 UES720905:UES720916 UOO720905:UOO720916 UYK720905:UYK720916 VIG720905:VIG720916 VSC720905:VSC720916 WBY720905:WBY720916 WLU720905:WLU720916 WVQ720905:WVQ720916 I786441:I786452 JE786441:JE786452 TA786441:TA786452 ACW786441:ACW786452 AMS786441:AMS786452 AWO786441:AWO786452 BGK786441:BGK786452 BQG786441:BQG786452 CAC786441:CAC786452 CJY786441:CJY786452 CTU786441:CTU786452 DDQ786441:DDQ786452 DNM786441:DNM786452 DXI786441:DXI786452 EHE786441:EHE786452 ERA786441:ERA786452 FAW786441:FAW786452 FKS786441:FKS786452 FUO786441:FUO786452 GEK786441:GEK786452 GOG786441:GOG786452 GYC786441:GYC786452 HHY786441:HHY786452 HRU786441:HRU786452 IBQ786441:IBQ786452 ILM786441:ILM786452 IVI786441:IVI786452 JFE786441:JFE786452 JPA786441:JPA786452 JYW786441:JYW786452 KIS786441:KIS786452 KSO786441:KSO786452 LCK786441:LCK786452 LMG786441:LMG786452 LWC786441:LWC786452 MFY786441:MFY786452 MPU786441:MPU786452 MZQ786441:MZQ786452 NJM786441:NJM786452 NTI786441:NTI786452 ODE786441:ODE786452 ONA786441:ONA786452 OWW786441:OWW786452 PGS786441:PGS786452 PQO786441:PQO786452 QAK786441:QAK786452 QKG786441:QKG786452 QUC786441:QUC786452 RDY786441:RDY786452 RNU786441:RNU786452 RXQ786441:RXQ786452 SHM786441:SHM786452 SRI786441:SRI786452 TBE786441:TBE786452 TLA786441:TLA786452 TUW786441:TUW786452 UES786441:UES786452 UOO786441:UOO786452 UYK786441:UYK786452 VIG786441:VIG786452 VSC786441:VSC786452 WBY786441:WBY786452 WLU786441:WLU786452 WVQ786441:WVQ786452 I851977:I851988 JE851977:JE851988 TA851977:TA851988 ACW851977:ACW851988 AMS851977:AMS851988 AWO851977:AWO851988 BGK851977:BGK851988 BQG851977:BQG851988 CAC851977:CAC851988 CJY851977:CJY851988 CTU851977:CTU851988 DDQ851977:DDQ851988 DNM851977:DNM851988 DXI851977:DXI851988 EHE851977:EHE851988 ERA851977:ERA851988 FAW851977:FAW851988 FKS851977:FKS851988 FUO851977:FUO851988 GEK851977:GEK851988 GOG851977:GOG851988 GYC851977:GYC851988 HHY851977:HHY851988 HRU851977:HRU851988 IBQ851977:IBQ851988 ILM851977:ILM851988 IVI851977:IVI851988 JFE851977:JFE851988 JPA851977:JPA851988 JYW851977:JYW851988 KIS851977:KIS851988 KSO851977:KSO851988 LCK851977:LCK851988 LMG851977:LMG851988 LWC851977:LWC851988 MFY851977:MFY851988 MPU851977:MPU851988 MZQ851977:MZQ851988 NJM851977:NJM851988 NTI851977:NTI851988 ODE851977:ODE851988 ONA851977:ONA851988 OWW851977:OWW851988 PGS851977:PGS851988 PQO851977:PQO851988 QAK851977:QAK851988 QKG851977:QKG851988 QUC851977:QUC851988 RDY851977:RDY851988 RNU851977:RNU851988 RXQ851977:RXQ851988 SHM851977:SHM851988 SRI851977:SRI851988 TBE851977:TBE851988 TLA851977:TLA851988 TUW851977:TUW851988 UES851977:UES851988 UOO851977:UOO851988 UYK851977:UYK851988 VIG851977:VIG851988 VSC851977:VSC851988 WBY851977:WBY851988 WLU851977:WLU851988 WVQ851977:WVQ851988 I917513:I917524 JE917513:JE917524 TA917513:TA917524 ACW917513:ACW917524 AMS917513:AMS917524 AWO917513:AWO917524 BGK917513:BGK917524 BQG917513:BQG917524 CAC917513:CAC917524 CJY917513:CJY917524 CTU917513:CTU917524 DDQ917513:DDQ917524 DNM917513:DNM917524 DXI917513:DXI917524 EHE917513:EHE917524 ERA917513:ERA917524 FAW917513:FAW917524 FKS917513:FKS917524 FUO917513:FUO917524 GEK917513:GEK917524 GOG917513:GOG917524 GYC917513:GYC917524 HHY917513:HHY917524 HRU917513:HRU917524 IBQ917513:IBQ917524 ILM917513:ILM917524 IVI917513:IVI917524 JFE917513:JFE917524 JPA917513:JPA917524 JYW917513:JYW917524 KIS917513:KIS917524 KSO917513:KSO917524 LCK917513:LCK917524 LMG917513:LMG917524 LWC917513:LWC917524 MFY917513:MFY917524 MPU917513:MPU917524 MZQ917513:MZQ917524 NJM917513:NJM917524 NTI917513:NTI917524 ODE917513:ODE917524 ONA917513:ONA917524 OWW917513:OWW917524 PGS917513:PGS917524 PQO917513:PQO917524 QAK917513:QAK917524 QKG917513:QKG917524 QUC917513:QUC917524 RDY917513:RDY917524 RNU917513:RNU917524 RXQ917513:RXQ917524 SHM917513:SHM917524 SRI917513:SRI917524 TBE917513:TBE917524 TLA917513:TLA917524 TUW917513:TUW917524 UES917513:UES917524 UOO917513:UOO917524 UYK917513:UYK917524 VIG917513:VIG917524 VSC917513:VSC917524 WBY917513:WBY917524 WLU917513:WLU917524 WVQ917513:WVQ917524 I983049:I983060 JE983049:JE983060 TA983049:TA983060 ACW983049:ACW983060 AMS983049:AMS983060 AWO983049:AWO983060 BGK983049:BGK983060 BQG983049:BQG983060 CAC983049:CAC983060 CJY983049:CJY983060 CTU983049:CTU983060 DDQ983049:DDQ983060 DNM983049:DNM983060 DXI983049:DXI983060 EHE983049:EHE983060 ERA983049:ERA983060 FAW983049:FAW983060 FKS983049:FKS983060 FUO983049:FUO983060 GEK983049:GEK983060 GOG983049:GOG983060 GYC983049:GYC983060 HHY983049:HHY983060 HRU983049:HRU983060 IBQ983049:IBQ983060 ILM983049:ILM983060 IVI983049:IVI983060 JFE983049:JFE983060 JPA983049:JPA983060 JYW983049:JYW983060 KIS983049:KIS983060 KSO983049:KSO983060 LCK983049:LCK983060 LMG983049:LMG983060 LWC983049:LWC983060 MFY983049:MFY983060 MPU983049:MPU983060 MZQ983049:MZQ983060 NJM983049:NJM983060 NTI983049:NTI983060 ODE983049:ODE983060 ONA983049:ONA983060 OWW983049:OWW983060 PGS983049:PGS983060 PQO983049:PQO983060 QAK983049:QAK983060 QKG983049:QKG983060 QUC983049:QUC983060 RDY983049:RDY983060 RNU983049:RNU983060 RXQ983049:RXQ983060 SHM983049:SHM983060 SRI983049:SRI983060 TBE983049:TBE983060 TLA983049:TLA983060 TUW983049:TUW983060 UES983049:UES983060 UOO983049:UOO983060 UYK983049:UYK983060 VIG983049:VIG983060 VSC983049:VSC983060 WBY983049:WBY983060 WLU983049:WLU983060 WVQ983049:WVQ983060 I57:I69 JE57:JE69 TA57:TA69 ACW57:ACW69 AMS57:AMS69 AWO57:AWO69 BGK57:BGK69 BQG57:BQG69 CAC57:CAC69 CJY57:CJY69 CTU57:CTU69 DDQ57:DDQ69 DNM57:DNM69 DXI57:DXI69 EHE57:EHE69 ERA57:ERA69 FAW57:FAW69 FKS57:FKS69 FUO57:FUO69 GEK57:GEK69 GOG57:GOG69 GYC57:GYC69 HHY57:HHY69 HRU57:HRU69 IBQ57:IBQ69 ILM57:ILM69 IVI57:IVI69 JFE57:JFE69 JPA57:JPA69 JYW57:JYW69 KIS57:KIS69 KSO57:KSO69 LCK57:LCK69 LMG57:LMG69 LWC57:LWC69 MFY57:MFY69 MPU57:MPU69 MZQ57:MZQ69 NJM57:NJM69 NTI57:NTI69 ODE57:ODE69 ONA57:ONA69 OWW57:OWW69 PGS57:PGS69 PQO57:PQO69 QAK57:QAK69 QKG57:QKG69 QUC57:QUC69 RDY57:RDY69 RNU57:RNU69 RXQ57:RXQ69 SHM57:SHM69 SRI57:SRI69 TBE57:TBE69 TLA57:TLA69 TUW57:TUW69 UES57:UES69 UOO57:UOO69 UYK57:UYK69 VIG57:VIG69 VSC57:VSC69 WBY57:WBY69 WLU57:WLU69 WVQ57:WVQ69 I65593:I65605 JE65593:JE65605 TA65593:TA65605 ACW65593:ACW65605 AMS65593:AMS65605 AWO65593:AWO65605 BGK65593:BGK65605 BQG65593:BQG65605 CAC65593:CAC65605 CJY65593:CJY65605 CTU65593:CTU65605 DDQ65593:DDQ65605 DNM65593:DNM65605 DXI65593:DXI65605 EHE65593:EHE65605 ERA65593:ERA65605 FAW65593:FAW65605 FKS65593:FKS65605 FUO65593:FUO65605 GEK65593:GEK65605 GOG65593:GOG65605 GYC65593:GYC65605 HHY65593:HHY65605 HRU65593:HRU65605 IBQ65593:IBQ65605 ILM65593:ILM65605 IVI65593:IVI65605 JFE65593:JFE65605 JPA65593:JPA65605 JYW65593:JYW65605 KIS65593:KIS65605 KSO65593:KSO65605 LCK65593:LCK65605 LMG65593:LMG65605 LWC65593:LWC65605 MFY65593:MFY65605 MPU65593:MPU65605 MZQ65593:MZQ65605 NJM65593:NJM65605 NTI65593:NTI65605 ODE65593:ODE65605 ONA65593:ONA65605 OWW65593:OWW65605 PGS65593:PGS65605 PQO65593:PQO65605 QAK65593:QAK65605 QKG65593:QKG65605 QUC65593:QUC65605 RDY65593:RDY65605 RNU65593:RNU65605 RXQ65593:RXQ65605 SHM65593:SHM65605 SRI65593:SRI65605 TBE65593:TBE65605 TLA65593:TLA65605 TUW65593:TUW65605 UES65593:UES65605 UOO65593:UOO65605 UYK65593:UYK65605 VIG65593:VIG65605 VSC65593:VSC65605 WBY65593:WBY65605 WLU65593:WLU65605 WVQ65593:WVQ65605 I131129:I131141 JE131129:JE131141 TA131129:TA131141 ACW131129:ACW131141 AMS131129:AMS131141 AWO131129:AWO131141 BGK131129:BGK131141 BQG131129:BQG131141 CAC131129:CAC131141 CJY131129:CJY131141 CTU131129:CTU131141 DDQ131129:DDQ131141 DNM131129:DNM131141 DXI131129:DXI131141 EHE131129:EHE131141 ERA131129:ERA131141 FAW131129:FAW131141 FKS131129:FKS131141 FUO131129:FUO131141 GEK131129:GEK131141 GOG131129:GOG131141 GYC131129:GYC131141 HHY131129:HHY131141 HRU131129:HRU131141 IBQ131129:IBQ131141 ILM131129:ILM131141 IVI131129:IVI131141 JFE131129:JFE131141 JPA131129:JPA131141 JYW131129:JYW131141 KIS131129:KIS131141 KSO131129:KSO131141 LCK131129:LCK131141 LMG131129:LMG131141 LWC131129:LWC131141 MFY131129:MFY131141 MPU131129:MPU131141 MZQ131129:MZQ131141 NJM131129:NJM131141 NTI131129:NTI131141 ODE131129:ODE131141 ONA131129:ONA131141 OWW131129:OWW131141 PGS131129:PGS131141 PQO131129:PQO131141 QAK131129:QAK131141 QKG131129:QKG131141 QUC131129:QUC131141 RDY131129:RDY131141 RNU131129:RNU131141 RXQ131129:RXQ131141 SHM131129:SHM131141 SRI131129:SRI131141 TBE131129:TBE131141 TLA131129:TLA131141 TUW131129:TUW131141 UES131129:UES131141 UOO131129:UOO131141 UYK131129:UYK131141 VIG131129:VIG131141 VSC131129:VSC131141 WBY131129:WBY131141 WLU131129:WLU131141 WVQ131129:WVQ131141 I196665:I196677 JE196665:JE196677 TA196665:TA196677 ACW196665:ACW196677 AMS196665:AMS196677 AWO196665:AWO196677 BGK196665:BGK196677 BQG196665:BQG196677 CAC196665:CAC196677 CJY196665:CJY196677 CTU196665:CTU196677 DDQ196665:DDQ196677 DNM196665:DNM196677 DXI196665:DXI196677 EHE196665:EHE196677 ERA196665:ERA196677 FAW196665:FAW196677 FKS196665:FKS196677 FUO196665:FUO196677 GEK196665:GEK196677 GOG196665:GOG196677 GYC196665:GYC196677 HHY196665:HHY196677 HRU196665:HRU196677 IBQ196665:IBQ196677 ILM196665:ILM196677 IVI196665:IVI196677 JFE196665:JFE196677 JPA196665:JPA196677 JYW196665:JYW196677 KIS196665:KIS196677 KSO196665:KSO196677 LCK196665:LCK196677 LMG196665:LMG196677 LWC196665:LWC196677 MFY196665:MFY196677 MPU196665:MPU196677 MZQ196665:MZQ196677 NJM196665:NJM196677 NTI196665:NTI196677 ODE196665:ODE196677 ONA196665:ONA196677 OWW196665:OWW196677 PGS196665:PGS196677 PQO196665:PQO196677 QAK196665:QAK196677 QKG196665:QKG196677 QUC196665:QUC196677 RDY196665:RDY196677 RNU196665:RNU196677 RXQ196665:RXQ196677 SHM196665:SHM196677 SRI196665:SRI196677 TBE196665:TBE196677 TLA196665:TLA196677 TUW196665:TUW196677 UES196665:UES196677 UOO196665:UOO196677 UYK196665:UYK196677 VIG196665:VIG196677 VSC196665:VSC196677 WBY196665:WBY196677 WLU196665:WLU196677 WVQ196665:WVQ196677 I262201:I262213 JE262201:JE262213 TA262201:TA262213 ACW262201:ACW262213 AMS262201:AMS262213 AWO262201:AWO262213 BGK262201:BGK262213 BQG262201:BQG262213 CAC262201:CAC262213 CJY262201:CJY262213 CTU262201:CTU262213 DDQ262201:DDQ262213 DNM262201:DNM262213 DXI262201:DXI262213 EHE262201:EHE262213 ERA262201:ERA262213 FAW262201:FAW262213 FKS262201:FKS262213 FUO262201:FUO262213 GEK262201:GEK262213 GOG262201:GOG262213 GYC262201:GYC262213 HHY262201:HHY262213 HRU262201:HRU262213 IBQ262201:IBQ262213 ILM262201:ILM262213 IVI262201:IVI262213 JFE262201:JFE262213 JPA262201:JPA262213 JYW262201:JYW262213 KIS262201:KIS262213 KSO262201:KSO262213 LCK262201:LCK262213 LMG262201:LMG262213 LWC262201:LWC262213 MFY262201:MFY262213 MPU262201:MPU262213 MZQ262201:MZQ262213 NJM262201:NJM262213 NTI262201:NTI262213 ODE262201:ODE262213 ONA262201:ONA262213 OWW262201:OWW262213 PGS262201:PGS262213 PQO262201:PQO262213 QAK262201:QAK262213 QKG262201:QKG262213 QUC262201:QUC262213 RDY262201:RDY262213 RNU262201:RNU262213 RXQ262201:RXQ262213 SHM262201:SHM262213 SRI262201:SRI262213 TBE262201:TBE262213 TLA262201:TLA262213 TUW262201:TUW262213 UES262201:UES262213 UOO262201:UOO262213 UYK262201:UYK262213 VIG262201:VIG262213 VSC262201:VSC262213 WBY262201:WBY262213 WLU262201:WLU262213 WVQ262201:WVQ262213 I327737:I327749 JE327737:JE327749 TA327737:TA327749 ACW327737:ACW327749 AMS327737:AMS327749 AWO327737:AWO327749 BGK327737:BGK327749 BQG327737:BQG327749 CAC327737:CAC327749 CJY327737:CJY327749 CTU327737:CTU327749 DDQ327737:DDQ327749 DNM327737:DNM327749 DXI327737:DXI327749 EHE327737:EHE327749 ERA327737:ERA327749 FAW327737:FAW327749 FKS327737:FKS327749 FUO327737:FUO327749 GEK327737:GEK327749 GOG327737:GOG327749 GYC327737:GYC327749 HHY327737:HHY327749 HRU327737:HRU327749 IBQ327737:IBQ327749 ILM327737:ILM327749 IVI327737:IVI327749 JFE327737:JFE327749 JPA327737:JPA327749 JYW327737:JYW327749 KIS327737:KIS327749 KSO327737:KSO327749 LCK327737:LCK327749 LMG327737:LMG327749 LWC327737:LWC327749 MFY327737:MFY327749 MPU327737:MPU327749 MZQ327737:MZQ327749 NJM327737:NJM327749 NTI327737:NTI327749 ODE327737:ODE327749 ONA327737:ONA327749 OWW327737:OWW327749 PGS327737:PGS327749 PQO327737:PQO327749 QAK327737:QAK327749 QKG327737:QKG327749 QUC327737:QUC327749 RDY327737:RDY327749 RNU327737:RNU327749 RXQ327737:RXQ327749 SHM327737:SHM327749 SRI327737:SRI327749 TBE327737:TBE327749 TLA327737:TLA327749 TUW327737:TUW327749 UES327737:UES327749 UOO327737:UOO327749 UYK327737:UYK327749 VIG327737:VIG327749 VSC327737:VSC327749 WBY327737:WBY327749 WLU327737:WLU327749 WVQ327737:WVQ327749 I393273:I393285 JE393273:JE393285 TA393273:TA393285 ACW393273:ACW393285 AMS393273:AMS393285 AWO393273:AWO393285 BGK393273:BGK393285 BQG393273:BQG393285 CAC393273:CAC393285 CJY393273:CJY393285 CTU393273:CTU393285 DDQ393273:DDQ393285 DNM393273:DNM393285 DXI393273:DXI393285 EHE393273:EHE393285 ERA393273:ERA393285 FAW393273:FAW393285 FKS393273:FKS393285 FUO393273:FUO393285 GEK393273:GEK393285 GOG393273:GOG393285 GYC393273:GYC393285 HHY393273:HHY393285 HRU393273:HRU393285 IBQ393273:IBQ393285 ILM393273:ILM393285 IVI393273:IVI393285 JFE393273:JFE393285 JPA393273:JPA393285 JYW393273:JYW393285 KIS393273:KIS393285 KSO393273:KSO393285 LCK393273:LCK393285 LMG393273:LMG393285 LWC393273:LWC393285 MFY393273:MFY393285 MPU393273:MPU393285 MZQ393273:MZQ393285 NJM393273:NJM393285 NTI393273:NTI393285 ODE393273:ODE393285 ONA393273:ONA393285 OWW393273:OWW393285 PGS393273:PGS393285 PQO393273:PQO393285 QAK393273:QAK393285 QKG393273:QKG393285 QUC393273:QUC393285 RDY393273:RDY393285 RNU393273:RNU393285 RXQ393273:RXQ393285 SHM393273:SHM393285 SRI393273:SRI393285 TBE393273:TBE393285 TLA393273:TLA393285 TUW393273:TUW393285 UES393273:UES393285 UOO393273:UOO393285 UYK393273:UYK393285 VIG393273:VIG393285 VSC393273:VSC393285 WBY393273:WBY393285 WLU393273:WLU393285 WVQ393273:WVQ393285 I458809:I458821 JE458809:JE458821 TA458809:TA458821 ACW458809:ACW458821 AMS458809:AMS458821 AWO458809:AWO458821 BGK458809:BGK458821 BQG458809:BQG458821 CAC458809:CAC458821 CJY458809:CJY458821 CTU458809:CTU458821 DDQ458809:DDQ458821 DNM458809:DNM458821 DXI458809:DXI458821 EHE458809:EHE458821 ERA458809:ERA458821 FAW458809:FAW458821 FKS458809:FKS458821 FUO458809:FUO458821 GEK458809:GEK458821 GOG458809:GOG458821 GYC458809:GYC458821 HHY458809:HHY458821 HRU458809:HRU458821 IBQ458809:IBQ458821 ILM458809:ILM458821 IVI458809:IVI458821 JFE458809:JFE458821 JPA458809:JPA458821 JYW458809:JYW458821 KIS458809:KIS458821 KSO458809:KSO458821 LCK458809:LCK458821 LMG458809:LMG458821 LWC458809:LWC458821 MFY458809:MFY458821 MPU458809:MPU458821 MZQ458809:MZQ458821 NJM458809:NJM458821 NTI458809:NTI458821 ODE458809:ODE458821 ONA458809:ONA458821 OWW458809:OWW458821 PGS458809:PGS458821 PQO458809:PQO458821 QAK458809:QAK458821 QKG458809:QKG458821 QUC458809:QUC458821 RDY458809:RDY458821 RNU458809:RNU458821 RXQ458809:RXQ458821 SHM458809:SHM458821 SRI458809:SRI458821 TBE458809:TBE458821 TLA458809:TLA458821 TUW458809:TUW458821 UES458809:UES458821 UOO458809:UOO458821 UYK458809:UYK458821 VIG458809:VIG458821 VSC458809:VSC458821 WBY458809:WBY458821 WLU458809:WLU458821 WVQ458809:WVQ458821 I524345:I524357 JE524345:JE524357 TA524345:TA524357 ACW524345:ACW524357 AMS524345:AMS524357 AWO524345:AWO524357 BGK524345:BGK524357 BQG524345:BQG524357 CAC524345:CAC524357 CJY524345:CJY524357 CTU524345:CTU524357 DDQ524345:DDQ524357 DNM524345:DNM524357 DXI524345:DXI524357 EHE524345:EHE524357 ERA524345:ERA524357 FAW524345:FAW524357 FKS524345:FKS524357 FUO524345:FUO524357 GEK524345:GEK524357 GOG524345:GOG524357 GYC524345:GYC524357 HHY524345:HHY524357 HRU524345:HRU524357 IBQ524345:IBQ524357 ILM524345:ILM524357 IVI524345:IVI524357 JFE524345:JFE524357 JPA524345:JPA524357 JYW524345:JYW524357 KIS524345:KIS524357 KSO524345:KSO524357 LCK524345:LCK524357 LMG524345:LMG524357 LWC524345:LWC524357 MFY524345:MFY524357 MPU524345:MPU524357 MZQ524345:MZQ524357 NJM524345:NJM524357 NTI524345:NTI524357 ODE524345:ODE524357 ONA524345:ONA524357 OWW524345:OWW524357 PGS524345:PGS524357 PQO524345:PQO524357 QAK524345:QAK524357 QKG524345:QKG524357 QUC524345:QUC524357 RDY524345:RDY524357 RNU524345:RNU524357 RXQ524345:RXQ524357 SHM524345:SHM524357 SRI524345:SRI524357 TBE524345:TBE524357 TLA524345:TLA524357 TUW524345:TUW524357 UES524345:UES524357 UOO524345:UOO524357 UYK524345:UYK524357 VIG524345:VIG524357 VSC524345:VSC524357 WBY524345:WBY524357 WLU524345:WLU524357 WVQ524345:WVQ524357 I589881:I589893 JE589881:JE589893 TA589881:TA589893 ACW589881:ACW589893 AMS589881:AMS589893 AWO589881:AWO589893 BGK589881:BGK589893 BQG589881:BQG589893 CAC589881:CAC589893 CJY589881:CJY589893 CTU589881:CTU589893 DDQ589881:DDQ589893 DNM589881:DNM589893 DXI589881:DXI589893 EHE589881:EHE589893 ERA589881:ERA589893 FAW589881:FAW589893 FKS589881:FKS589893 FUO589881:FUO589893 GEK589881:GEK589893 GOG589881:GOG589893 GYC589881:GYC589893 HHY589881:HHY589893 HRU589881:HRU589893 IBQ589881:IBQ589893 ILM589881:ILM589893 IVI589881:IVI589893 JFE589881:JFE589893 JPA589881:JPA589893 JYW589881:JYW589893 KIS589881:KIS589893 KSO589881:KSO589893 LCK589881:LCK589893 LMG589881:LMG589893 LWC589881:LWC589893 MFY589881:MFY589893 MPU589881:MPU589893 MZQ589881:MZQ589893 NJM589881:NJM589893 NTI589881:NTI589893 ODE589881:ODE589893 ONA589881:ONA589893 OWW589881:OWW589893 PGS589881:PGS589893 PQO589881:PQO589893 QAK589881:QAK589893 QKG589881:QKG589893 QUC589881:QUC589893 RDY589881:RDY589893 RNU589881:RNU589893 RXQ589881:RXQ589893 SHM589881:SHM589893 SRI589881:SRI589893 TBE589881:TBE589893 TLA589881:TLA589893 TUW589881:TUW589893 UES589881:UES589893 UOO589881:UOO589893 UYK589881:UYK589893 VIG589881:VIG589893 VSC589881:VSC589893 WBY589881:WBY589893 WLU589881:WLU589893 WVQ589881:WVQ589893 I655417:I655429 JE655417:JE655429 TA655417:TA655429 ACW655417:ACW655429 AMS655417:AMS655429 AWO655417:AWO655429 BGK655417:BGK655429 BQG655417:BQG655429 CAC655417:CAC655429 CJY655417:CJY655429 CTU655417:CTU655429 DDQ655417:DDQ655429 DNM655417:DNM655429 DXI655417:DXI655429 EHE655417:EHE655429 ERA655417:ERA655429 FAW655417:FAW655429 FKS655417:FKS655429 FUO655417:FUO655429 GEK655417:GEK655429 GOG655417:GOG655429 GYC655417:GYC655429 HHY655417:HHY655429 HRU655417:HRU655429 IBQ655417:IBQ655429 ILM655417:ILM655429 IVI655417:IVI655429 JFE655417:JFE655429 JPA655417:JPA655429 JYW655417:JYW655429 KIS655417:KIS655429 KSO655417:KSO655429 LCK655417:LCK655429 LMG655417:LMG655429 LWC655417:LWC655429 MFY655417:MFY655429 MPU655417:MPU655429 MZQ655417:MZQ655429 NJM655417:NJM655429 NTI655417:NTI655429 ODE655417:ODE655429 ONA655417:ONA655429 OWW655417:OWW655429 PGS655417:PGS655429 PQO655417:PQO655429 QAK655417:QAK655429 QKG655417:QKG655429 QUC655417:QUC655429 RDY655417:RDY655429 RNU655417:RNU655429 RXQ655417:RXQ655429 SHM655417:SHM655429 SRI655417:SRI655429 TBE655417:TBE655429 TLA655417:TLA655429 TUW655417:TUW655429 UES655417:UES655429 UOO655417:UOO655429 UYK655417:UYK655429 VIG655417:VIG655429 VSC655417:VSC655429 WBY655417:WBY655429 WLU655417:WLU655429 WVQ655417:WVQ655429 I720953:I720965 JE720953:JE720965 TA720953:TA720965 ACW720953:ACW720965 AMS720953:AMS720965 AWO720953:AWO720965 BGK720953:BGK720965 BQG720953:BQG720965 CAC720953:CAC720965 CJY720953:CJY720965 CTU720953:CTU720965 DDQ720953:DDQ720965 DNM720953:DNM720965 DXI720953:DXI720965 EHE720953:EHE720965 ERA720953:ERA720965 FAW720953:FAW720965 FKS720953:FKS720965 FUO720953:FUO720965 GEK720953:GEK720965 GOG720953:GOG720965 GYC720953:GYC720965 HHY720953:HHY720965 HRU720953:HRU720965 IBQ720953:IBQ720965 ILM720953:ILM720965 IVI720953:IVI720965 JFE720953:JFE720965 JPA720953:JPA720965 JYW720953:JYW720965 KIS720953:KIS720965 KSO720953:KSO720965 LCK720953:LCK720965 LMG720953:LMG720965 LWC720953:LWC720965 MFY720953:MFY720965 MPU720953:MPU720965 MZQ720953:MZQ720965 NJM720953:NJM720965 NTI720953:NTI720965 ODE720953:ODE720965 ONA720953:ONA720965 OWW720953:OWW720965 PGS720953:PGS720965 PQO720953:PQO720965 QAK720953:QAK720965 QKG720953:QKG720965 QUC720953:QUC720965 RDY720953:RDY720965 RNU720953:RNU720965 RXQ720953:RXQ720965 SHM720953:SHM720965 SRI720953:SRI720965 TBE720953:TBE720965 TLA720953:TLA720965 TUW720953:TUW720965 UES720953:UES720965 UOO720953:UOO720965 UYK720953:UYK720965 VIG720953:VIG720965 VSC720953:VSC720965 WBY720953:WBY720965 WLU720953:WLU720965 WVQ720953:WVQ720965 I786489:I786501 JE786489:JE786501 TA786489:TA786501 ACW786489:ACW786501 AMS786489:AMS786501 AWO786489:AWO786501 BGK786489:BGK786501 BQG786489:BQG786501 CAC786489:CAC786501 CJY786489:CJY786501 CTU786489:CTU786501 DDQ786489:DDQ786501 DNM786489:DNM786501 DXI786489:DXI786501 EHE786489:EHE786501 ERA786489:ERA786501 FAW786489:FAW786501 FKS786489:FKS786501 FUO786489:FUO786501 GEK786489:GEK786501 GOG786489:GOG786501 GYC786489:GYC786501 HHY786489:HHY786501 HRU786489:HRU786501 IBQ786489:IBQ786501 ILM786489:ILM786501 IVI786489:IVI786501 JFE786489:JFE786501 JPA786489:JPA786501 JYW786489:JYW786501 KIS786489:KIS786501 KSO786489:KSO786501 LCK786489:LCK786501 LMG786489:LMG786501 LWC786489:LWC786501 MFY786489:MFY786501 MPU786489:MPU786501 MZQ786489:MZQ786501 NJM786489:NJM786501 NTI786489:NTI786501 ODE786489:ODE786501 ONA786489:ONA786501 OWW786489:OWW786501 PGS786489:PGS786501 PQO786489:PQO786501 QAK786489:QAK786501 QKG786489:QKG786501 QUC786489:QUC786501 RDY786489:RDY786501 RNU786489:RNU786501 RXQ786489:RXQ786501 SHM786489:SHM786501 SRI786489:SRI786501 TBE786489:TBE786501 TLA786489:TLA786501 TUW786489:TUW786501 UES786489:UES786501 UOO786489:UOO786501 UYK786489:UYK786501 VIG786489:VIG786501 VSC786489:VSC786501 WBY786489:WBY786501 WLU786489:WLU786501 WVQ786489:WVQ786501 I852025:I852037 JE852025:JE852037 TA852025:TA852037 ACW852025:ACW852037 AMS852025:AMS852037 AWO852025:AWO852037 BGK852025:BGK852037 BQG852025:BQG852037 CAC852025:CAC852037 CJY852025:CJY852037 CTU852025:CTU852037 DDQ852025:DDQ852037 DNM852025:DNM852037 DXI852025:DXI852037 EHE852025:EHE852037 ERA852025:ERA852037 FAW852025:FAW852037 FKS852025:FKS852037 FUO852025:FUO852037 GEK852025:GEK852037 GOG852025:GOG852037 GYC852025:GYC852037 HHY852025:HHY852037 HRU852025:HRU852037 IBQ852025:IBQ852037 ILM852025:ILM852037 IVI852025:IVI852037 JFE852025:JFE852037 JPA852025:JPA852037 JYW852025:JYW852037 KIS852025:KIS852037 KSO852025:KSO852037 LCK852025:LCK852037 LMG852025:LMG852037 LWC852025:LWC852037 MFY852025:MFY852037 MPU852025:MPU852037 MZQ852025:MZQ852037 NJM852025:NJM852037 NTI852025:NTI852037 ODE852025:ODE852037 ONA852025:ONA852037 OWW852025:OWW852037 PGS852025:PGS852037 PQO852025:PQO852037 QAK852025:QAK852037 QKG852025:QKG852037 QUC852025:QUC852037 RDY852025:RDY852037 RNU852025:RNU852037 RXQ852025:RXQ852037 SHM852025:SHM852037 SRI852025:SRI852037 TBE852025:TBE852037 TLA852025:TLA852037 TUW852025:TUW852037 UES852025:UES852037 UOO852025:UOO852037 UYK852025:UYK852037 VIG852025:VIG852037 VSC852025:VSC852037 WBY852025:WBY852037 WLU852025:WLU852037 WVQ852025:WVQ852037 I917561:I917573 JE917561:JE917573 TA917561:TA917573 ACW917561:ACW917573 AMS917561:AMS917573 AWO917561:AWO917573 BGK917561:BGK917573 BQG917561:BQG917573 CAC917561:CAC917573 CJY917561:CJY917573 CTU917561:CTU917573 DDQ917561:DDQ917573 DNM917561:DNM917573 DXI917561:DXI917573 EHE917561:EHE917573 ERA917561:ERA917573 FAW917561:FAW917573 FKS917561:FKS917573 FUO917561:FUO917573 GEK917561:GEK917573 GOG917561:GOG917573 GYC917561:GYC917573 HHY917561:HHY917573 HRU917561:HRU917573 IBQ917561:IBQ917573 ILM917561:ILM917573 IVI917561:IVI917573 JFE917561:JFE917573 JPA917561:JPA917573 JYW917561:JYW917573 KIS917561:KIS917573 KSO917561:KSO917573 LCK917561:LCK917573 LMG917561:LMG917573 LWC917561:LWC917573 MFY917561:MFY917573 MPU917561:MPU917573 MZQ917561:MZQ917573 NJM917561:NJM917573 NTI917561:NTI917573 ODE917561:ODE917573 ONA917561:ONA917573 OWW917561:OWW917573 PGS917561:PGS917573 PQO917561:PQO917573 QAK917561:QAK917573 QKG917561:QKG917573 QUC917561:QUC917573 RDY917561:RDY917573 RNU917561:RNU917573 RXQ917561:RXQ917573 SHM917561:SHM917573 SRI917561:SRI917573 TBE917561:TBE917573 TLA917561:TLA917573 TUW917561:TUW917573 UES917561:UES917573 UOO917561:UOO917573 UYK917561:UYK917573 VIG917561:VIG917573 VSC917561:VSC917573 WBY917561:WBY917573 WLU917561:WLU917573 WVQ917561:WVQ917573 I983097:I983109 JE983097:JE983109 TA983097:TA983109 ACW983097:ACW983109 AMS983097:AMS983109 AWO983097:AWO983109 BGK983097:BGK983109 BQG983097:BQG983109 CAC983097:CAC983109 CJY983097:CJY983109 CTU983097:CTU983109 DDQ983097:DDQ983109 DNM983097:DNM983109 DXI983097:DXI983109 EHE983097:EHE983109 ERA983097:ERA983109 FAW983097:FAW983109 FKS983097:FKS983109 FUO983097:FUO983109 GEK983097:GEK983109 GOG983097:GOG983109 GYC983097:GYC983109 HHY983097:HHY983109 HRU983097:HRU983109 IBQ983097:IBQ983109 ILM983097:ILM983109 IVI983097:IVI983109 JFE983097:JFE983109 JPA983097:JPA983109 JYW983097:JYW983109 KIS983097:KIS983109 KSO983097:KSO983109 LCK983097:LCK983109 LMG983097:LMG983109 LWC983097:LWC983109 MFY983097:MFY983109 MPU983097:MPU983109 MZQ983097:MZQ983109 NJM983097:NJM983109 NTI983097:NTI983109 ODE983097:ODE983109 ONA983097:ONA983109 OWW983097:OWW983109 PGS983097:PGS983109 PQO983097:PQO983109 QAK983097:QAK983109 QKG983097:QKG983109 QUC983097:QUC983109 RDY983097:RDY983109 RNU983097:RNU983109 RXQ983097:RXQ983109 SHM983097:SHM983109 SRI983097:SRI983109 TBE983097:TBE983109 TLA983097:TLA983109 TUW983097:TUW983109 UES983097:UES983109 UOO983097:UOO983109 UYK983097:UYK983109 VIG983097:VIG983109 VSC983097:VSC983109 WBY983097:WBY983109 WLU983097:WLU983109 WVQ983097:WVQ983109 I22:I55 JE22:JE55 TA22:TA55 ACW22:ACW55 AMS22:AMS55 AWO22:AWO55 BGK22:BGK55 BQG22:BQG55 CAC22:CAC55 CJY22:CJY55 CTU22:CTU55 DDQ22:DDQ55 DNM22:DNM55 DXI22:DXI55 EHE22:EHE55 ERA22:ERA55 FAW22:FAW55 FKS22:FKS55 FUO22:FUO55 GEK22:GEK55 GOG22:GOG55 GYC22:GYC55 HHY22:HHY55 HRU22:HRU55 IBQ22:IBQ55 ILM22:ILM55 IVI22:IVI55 JFE22:JFE55 JPA22:JPA55 JYW22:JYW55 KIS22:KIS55 KSO22:KSO55 LCK22:LCK55 LMG22:LMG55 LWC22:LWC55 MFY22:MFY55 MPU22:MPU55 MZQ22:MZQ55 NJM22:NJM55 NTI22:NTI55 ODE22:ODE55 ONA22:ONA55 OWW22:OWW55 PGS22:PGS55 PQO22:PQO55 QAK22:QAK55 QKG22:QKG55 QUC22:QUC55 RDY22:RDY55 RNU22:RNU55 RXQ22:RXQ55 SHM22:SHM55 SRI22:SRI55 TBE22:TBE55 TLA22:TLA55 TUW22:TUW55 UES22:UES55 UOO22:UOO55 UYK22:UYK55 VIG22:VIG55 VSC22:VSC55 WBY22:WBY55 WLU22:WLU55 WVQ22:WVQ55 I65558:I65591 JE65558:JE65591 TA65558:TA65591 ACW65558:ACW65591 AMS65558:AMS65591 AWO65558:AWO65591 BGK65558:BGK65591 BQG65558:BQG65591 CAC65558:CAC65591 CJY65558:CJY65591 CTU65558:CTU65591 DDQ65558:DDQ65591 DNM65558:DNM65591 DXI65558:DXI65591 EHE65558:EHE65591 ERA65558:ERA65591 FAW65558:FAW65591 FKS65558:FKS65591 FUO65558:FUO65591 GEK65558:GEK65591 GOG65558:GOG65591 GYC65558:GYC65591 HHY65558:HHY65591 HRU65558:HRU65591 IBQ65558:IBQ65591 ILM65558:ILM65591 IVI65558:IVI65591 JFE65558:JFE65591 JPA65558:JPA65591 JYW65558:JYW65591 KIS65558:KIS65591 KSO65558:KSO65591 LCK65558:LCK65591 LMG65558:LMG65591 LWC65558:LWC65591 MFY65558:MFY65591 MPU65558:MPU65591 MZQ65558:MZQ65591 NJM65558:NJM65591 NTI65558:NTI65591 ODE65558:ODE65591 ONA65558:ONA65591 OWW65558:OWW65591 PGS65558:PGS65591 PQO65558:PQO65591 QAK65558:QAK65591 QKG65558:QKG65591 QUC65558:QUC65591 RDY65558:RDY65591 RNU65558:RNU65591 RXQ65558:RXQ65591 SHM65558:SHM65591 SRI65558:SRI65591 TBE65558:TBE65591 TLA65558:TLA65591 TUW65558:TUW65591 UES65558:UES65591 UOO65558:UOO65591 UYK65558:UYK65591 VIG65558:VIG65591 VSC65558:VSC65591 WBY65558:WBY65591 WLU65558:WLU65591 WVQ65558:WVQ65591 I131094:I131127 JE131094:JE131127 TA131094:TA131127 ACW131094:ACW131127 AMS131094:AMS131127 AWO131094:AWO131127 BGK131094:BGK131127 BQG131094:BQG131127 CAC131094:CAC131127 CJY131094:CJY131127 CTU131094:CTU131127 DDQ131094:DDQ131127 DNM131094:DNM131127 DXI131094:DXI131127 EHE131094:EHE131127 ERA131094:ERA131127 FAW131094:FAW131127 FKS131094:FKS131127 FUO131094:FUO131127 GEK131094:GEK131127 GOG131094:GOG131127 GYC131094:GYC131127 HHY131094:HHY131127 HRU131094:HRU131127 IBQ131094:IBQ131127 ILM131094:ILM131127 IVI131094:IVI131127 JFE131094:JFE131127 JPA131094:JPA131127 JYW131094:JYW131127 KIS131094:KIS131127 KSO131094:KSO131127 LCK131094:LCK131127 LMG131094:LMG131127 LWC131094:LWC131127 MFY131094:MFY131127 MPU131094:MPU131127 MZQ131094:MZQ131127 NJM131094:NJM131127 NTI131094:NTI131127 ODE131094:ODE131127 ONA131094:ONA131127 OWW131094:OWW131127 PGS131094:PGS131127 PQO131094:PQO131127 QAK131094:QAK131127 QKG131094:QKG131127 QUC131094:QUC131127 RDY131094:RDY131127 RNU131094:RNU131127 RXQ131094:RXQ131127 SHM131094:SHM131127 SRI131094:SRI131127 TBE131094:TBE131127 TLA131094:TLA131127 TUW131094:TUW131127 UES131094:UES131127 UOO131094:UOO131127 UYK131094:UYK131127 VIG131094:VIG131127 VSC131094:VSC131127 WBY131094:WBY131127 WLU131094:WLU131127 WVQ131094:WVQ131127 I196630:I196663 JE196630:JE196663 TA196630:TA196663 ACW196630:ACW196663 AMS196630:AMS196663 AWO196630:AWO196663 BGK196630:BGK196663 BQG196630:BQG196663 CAC196630:CAC196663 CJY196630:CJY196663 CTU196630:CTU196663 DDQ196630:DDQ196663 DNM196630:DNM196663 DXI196630:DXI196663 EHE196630:EHE196663 ERA196630:ERA196663 FAW196630:FAW196663 FKS196630:FKS196663 FUO196630:FUO196663 GEK196630:GEK196663 GOG196630:GOG196663 GYC196630:GYC196663 HHY196630:HHY196663 HRU196630:HRU196663 IBQ196630:IBQ196663 ILM196630:ILM196663 IVI196630:IVI196663 JFE196630:JFE196663 JPA196630:JPA196663 JYW196630:JYW196663 KIS196630:KIS196663 KSO196630:KSO196663 LCK196630:LCK196663 LMG196630:LMG196663 LWC196630:LWC196663 MFY196630:MFY196663 MPU196630:MPU196663 MZQ196630:MZQ196663 NJM196630:NJM196663 NTI196630:NTI196663 ODE196630:ODE196663 ONA196630:ONA196663 OWW196630:OWW196663 PGS196630:PGS196663 PQO196630:PQO196663 QAK196630:QAK196663 QKG196630:QKG196663 QUC196630:QUC196663 RDY196630:RDY196663 RNU196630:RNU196663 RXQ196630:RXQ196663 SHM196630:SHM196663 SRI196630:SRI196663 TBE196630:TBE196663 TLA196630:TLA196663 TUW196630:TUW196663 UES196630:UES196663 UOO196630:UOO196663 UYK196630:UYK196663 VIG196630:VIG196663 VSC196630:VSC196663 WBY196630:WBY196663 WLU196630:WLU196663 WVQ196630:WVQ196663 I262166:I262199 JE262166:JE262199 TA262166:TA262199 ACW262166:ACW262199 AMS262166:AMS262199 AWO262166:AWO262199 BGK262166:BGK262199 BQG262166:BQG262199 CAC262166:CAC262199 CJY262166:CJY262199 CTU262166:CTU262199 DDQ262166:DDQ262199 DNM262166:DNM262199 DXI262166:DXI262199 EHE262166:EHE262199 ERA262166:ERA262199 FAW262166:FAW262199 FKS262166:FKS262199 FUO262166:FUO262199 GEK262166:GEK262199 GOG262166:GOG262199 GYC262166:GYC262199 HHY262166:HHY262199 HRU262166:HRU262199 IBQ262166:IBQ262199 ILM262166:ILM262199 IVI262166:IVI262199 JFE262166:JFE262199 JPA262166:JPA262199 JYW262166:JYW262199 KIS262166:KIS262199 KSO262166:KSO262199 LCK262166:LCK262199 LMG262166:LMG262199 LWC262166:LWC262199 MFY262166:MFY262199 MPU262166:MPU262199 MZQ262166:MZQ262199 NJM262166:NJM262199 NTI262166:NTI262199 ODE262166:ODE262199 ONA262166:ONA262199 OWW262166:OWW262199 PGS262166:PGS262199 PQO262166:PQO262199 QAK262166:QAK262199 QKG262166:QKG262199 QUC262166:QUC262199 RDY262166:RDY262199 RNU262166:RNU262199 RXQ262166:RXQ262199 SHM262166:SHM262199 SRI262166:SRI262199 TBE262166:TBE262199 TLA262166:TLA262199 TUW262166:TUW262199 UES262166:UES262199 UOO262166:UOO262199 UYK262166:UYK262199 VIG262166:VIG262199 VSC262166:VSC262199 WBY262166:WBY262199 WLU262166:WLU262199 WVQ262166:WVQ262199 I327702:I327735 JE327702:JE327735 TA327702:TA327735 ACW327702:ACW327735 AMS327702:AMS327735 AWO327702:AWO327735 BGK327702:BGK327735 BQG327702:BQG327735 CAC327702:CAC327735 CJY327702:CJY327735 CTU327702:CTU327735 DDQ327702:DDQ327735 DNM327702:DNM327735 DXI327702:DXI327735 EHE327702:EHE327735 ERA327702:ERA327735 FAW327702:FAW327735 FKS327702:FKS327735 FUO327702:FUO327735 GEK327702:GEK327735 GOG327702:GOG327735 GYC327702:GYC327735 HHY327702:HHY327735 HRU327702:HRU327735 IBQ327702:IBQ327735 ILM327702:ILM327735 IVI327702:IVI327735 JFE327702:JFE327735 JPA327702:JPA327735 JYW327702:JYW327735 KIS327702:KIS327735 KSO327702:KSO327735 LCK327702:LCK327735 LMG327702:LMG327735 LWC327702:LWC327735 MFY327702:MFY327735 MPU327702:MPU327735 MZQ327702:MZQ327735 NJM327702:NJM327735 NTI327702:NTI327735 ODE327702:ODE327735 ONA327702:ONA327735 OWW327702:OWW327735 PGS327702:PGS327735 PQO327702:PQO327735 QAK327702:QAK327735 QKG327702:QKG327735 QUC327702:QUC327735 RDY327702:RDY327735 RNU327702:RNU327735 RXQ327702:RXQ327735 SHM327702:SHM327735 SRI327702:SRI327735 TBE327702:TBE327735 TLA327702:TLA327735 TUW327702:TUW327735 UES327702:UES327735 UOO327702:UOO327735 UYK327702:UYK327735 VIG327702:VIG327735 VSC327702:VSC327735 WBY327702:WBY327735 WLU327702:WLU327735 WVQ327702:WVQ327735 I393238:I393271 JE393238:JE393271 TA393238:TA393271 ACW393238:ACW393271 AMS393238:AMS393271 AWO393238:AWO393271 BGK393238:BGK393271 BQG393238:BQG393271 CAC393238:CAC393271 CJY393238:CJY393271 CTU393238:CTU393271 DDQ393238:DDQ393271 DNM393238:DNM393271 DXI393238:DXI393271 EHE393238:EHE393271 ERA393238:ERA393271 FAW393238:FAW393271 FKS393238:FKS393271 FUO393238:FUO393271 GEK393238:GEK393271 GOG393238:GOG393271 GYC393238:GYC393271 HHY393238:HHY393271 HRU393238:HRU393271 IBQ393238:IBQ393271 ILM393238:ILM393271 IVI393238:IVI393271 JFE393238:JFE393271 JPA393238:JPA393271 JYW393238:JYW393271 KIS393238:KIS393271 KSO393238:KSO393271 LCK393238:LCK393271 LMG393238:LMG393271 LWC393238:LWC393271 MFY393238:MFY393271 MPU393238:MPU393271 MZQ393238:MZQ393271 NJM393238:NJM393271 NTI393238:NTI393271 ODE393238:ODE393271 ONA393238:ONA393271 OWW393238:OWW393271 PGS393238:PGS393271 PQO393238:PQO393271 QAK393238:QAK393271 QKG393238:QKG393271 QUC393238:QUC393271 RDY393238:RDY393271 RNU393238:RNU393271 RXQ393238:RXQ393271 SHM393238:SHM393271 SRI393238:SRI393271 TBE393238:TBE393271 TLA393238:TLA393271 TUW393238:TUW393271 UES393238:UES393271 UOO393238:UOO393271 UYK393238:UYK393271 VIG393238:VIG393271 VSC393238:VSC393271 WBY393238:WBY393271 WLU393238:WLU393271 WVQ393238:WVQ393271 I458774:I458807 JE458774:JE458807 TA458774:TA458807 ACW458774:ACW458807 AMS458774:AMS458807 AWO458774:AWO458807 BGK458774:BGK458807 BQG458774:BQG458807 CAC458774:CAC458807 CJY458774:CJY458807 CTU458774:CTU458807 DDQ458774:DDQ458807 DNM458774:DNM458807 DXI458774:DXI458807 EHE458774:EHE458807 ERA458774:ERA458807 FAW458774:FAW458807 FKS458774:FKS458807 FUO458774:FUO458807 GEK458774:GEK458807 GOG458774:GOG458807 GYC458774:GYC458807 HHY458774:HHY458807 HRU458774:HRU458807 IBQ458774:IBQ458807 ILM458774:ILM458807 IVI458774:IVI458807 JFE458774:JFE458807 JPA458774:JPA458807 JYW458774:JYW458807 KIS458774:KIS458807 KSO458774:KSO458807 LCK458774:LCK458807 LMG458774:LMG458807 LWC458774:LWC458807 MFY458774:MFY458807 MPU458774:MPU458807 MZQ458774:MZQ458807 NJM458774:NJM458807 NTI458774:NTI458807 ODE458774:ODE458807 ONA458774:ONA458807 OWW458774:OWW458807 PGS458774:PGS458807 PQO458774:PQO458807 QAK458774:QAK458807 QKG458774:QKG458807 QUC458774:QUC458807 RDY458774:RDY458807 RNU458774:RNU458807 RXQ458774:RXQ458807 SHM458774:SHM458807 SRI458774:SRI458807 TBE458774:TBE458807 TLA458774:TLA458807 TUW458774:TUW458807 UES458774:UES458807 UOO458774:UOO458807 UYK458774:UYK458807 VIG458774:VIG458807 VSC458774:VSC458807 WBY458774:WBY458807 WLU458774:WLU458807 WVQ458774:WVQ458807 I524310:I524343 JE524310:JE524343 TA524310:TA524343 ACW524310:ACW524343 AMS524310:AMS524343 AWO524310:AWO524343 BGK524310:BGK524343 BQG524310:BQG524343 CAC524310:CAC524343 CJY524310:CJY524343 CTU524310:CTU524343 DDQ524310:DDQ524343 DNM524310:DNM524343 DXI524310:DXI524343 EHE524310:EHE524343 ERA524310:ERA524343 FAW524310:FAW524343 FKS524310:FKS524343 FUO524310:FUO524343 GEK524310:GEK524343 GOG524310:GOG524343 GYC524310:GYC524343 HHY524310:HHY524343 HRU524310:HRU524343 IBQ524310:IBQ524343 ILM524310:ILM524343 IVI524310:IVI524343 JFE524310:JFE524343 JPA524310:JPA524343 JYW524310:JYW524343 KIS524310:KIS524343 KSO524310:KSO524343 LCK524310:LCK524343 LMG524310:LMG524343 LWC524310:LWC524343 MFY524310:MFY524343 MPU524310:MPU524343 MZQ524310:MZQ524343 NJM524310:NJM524343 NTI524310:NTI524343 ODE524310:ODE524343 ONA524310:ONA524343 OWW524310:OWW524343 PGS524310:PGS524343 PQO524310:PQO524343 QAK524310:QAK524343 QKG524310:QKG524343 QUC524310:QUC524343 RDY524310:RDY524343 RNU524310:RNU524343 RXQ524310:RXQ524343 SHM524310:SHM524343 SRI524310:SRI524343 TBE524310:TBE524343 TLA524310:TLA524343 TUW524310:TUW524343 UES524310:UES524343 UOO524310:UOO524343 UYK524310:UYK524343 VIG524310:VIG524343 VSC524310:VSC524343 WBY524310:WBY524343 WLU524310:WLU524343 WVQ524310:WVQ524343 I589846:I589879 JE589846:JE589879 TA589846:TA589879 ACW589846:ACW589879 AMS589846:AMS589879 AWO589846:AWO589879 BGK589846:BGK589879 BQG589846:BQG589879 CAC589846:CAC589879 CJY589846:CJY589879 CTU589846:CTU589879 DDQ589846:DDQ589879 DNM589846:DNM589879 DXI589846:DXI589879 EHE589846:EHE589879 ERA589846:ERA589879 FAW589846:FAW589879 FKS589846:FKS589879 FUO589846:FUO589879 GEK589846:GEK589879 GOG589846:GOG589879 GYC589846:GYC589879 HHY589846:HHY589879 HRU589846:HRU589879 IBQ589846:IBQ589879 ILM589846:ILM589879 IVI589846:IVI589879 JFE589846:JFE589879 JPA589846:JPA589879 JYW589846:JYW589879 KIS589846:KIS589879 KSO589846:KSO589879 LCK589846:LCK589879 LMG589846:LMG589879 LWC589846:LWC589879 MFY589846:MFY589879 MPU589846:MPU589879 MZQ589846:MZQ589879 NJM589846:NJM589879 NTI589846:NTI589879 ODE589846:ODE589879 ONA589846:ONA589879 OWW589846:OWW589879 PGS589846:PGS589879 PQO589846:PQO589879 QAK589846:QAK589879 QKG589846:QKG589879 QUC589846:QUC589879 RDY589846:RDY589879 RNU589846:RNU589879 RXQ589846:RXQ589879 SHM589846:SHM589879 SRI589846:SRI589879 TBE589846:TBE589879 TLA589846:TLA589879 TUW589846:TUW589879 UES589846:UES589879 UOO589846:UOO589879 UYK589846:UYK589879 VIG589846:VIG589879 VSC589846:VSC589879 WBY589846:WBY589879 WLU589846:WLU589879 WVQ589846:WVQ589879 I655382:I655415 JE655382:JE655415 TA655382:TA655415 ACW655382:ACW655415 AMS655382:AMS655415 AWO655382:AWO655415 BGK655382:BGK655415 BQG655382:BQG655415 CAC655382:CAC655415 CJY655382:CJY655415 CTU655382:CTU655415 DDQ655382:DDQ655415 DNM655382:DNM655415 DXI655382:DXI655415 EHE655382:EHE655415 ERA655382:ERA655415 FAW655382:FAW655415 FKS655382:FKS655415 FUO655382:FUO655415 GEK655382:GEK655415 GOG655382:GOG655415 GYC655382:GYC655415 HHY655382:HHY655415 HRU655382:HRU655415 IBQ655382:IBQ655415 ILM655382:ILM655415 IVI655382:IVI655415 JFE655382:JFE655415 JPA655382:JPA655415 JYW655382:JYW655415 KIS655382:KIS655415 KSO655382:KSO655415 LCK655382:LCK655415 LMG655382:LMG655415 LWC655382:LWC655415 MFY655382:MFY655415 MPU655382:MPU655415 MZQ655382:MZQ655415 NJM655382:NJM655415 NTI655382:NTI655415 ODE655382:ODE655415 ONA655382:ONA655415 OWW655382:OWW655415 PGS655382:PGS655415 PQO655382:PQO655415 QAK655382:QAK655415 QKG655382:QKG655415 QUC655382:QUC655415 RDY655382:RDY655415 RNU655382:RNU655415 RXQ655382:RXQ655415 SHM655382:SHM655415 SRI655382:SRI655415 TBE655382:TBE655415 TLA655382:TLA655415 TUW655382:TUW655415 UES655382:UES655415 UOO655382:UOO655415 UYK655382:UYK655415 VIG655382:VIG655415 VSC655382:VSC655415 WBY655382:WBY655415 WLU655382:WLU655415 WVQ655382:WVQ655415 I720918:I720951 JE720918:JE720951 TA720918:TA720951 ACW720918:ACW720951 AMS720918:AMS720951 AWO720918:AWO720951 BGK720918:BGK720951 BQG720918:BQG720951 CAC720918:CAC720951 CJY720918:CJY720951 CTU720918:CTU720951 DDQ720918:DDQ720951 DNM720918:DNM720951 DXI720918:DXI720951 EHE720918:EHE720951 ERA720918:ERA720951 FAW720918:FAW720951 FKS720918:FKS720951 FUO720918:FUO720951 GEK720918:GEK720951 GOG720918:GOG720951 GYC720918:GYC720951 HHY720918:HHY720951 HRU720918:HRU720951 IBQ720918:IBQ720951 ILM720918:ILM720951 IVI720918:IVI720951 JFE720918:JFE720951 JPA720918:JPA720951 JYW720918:JYW720951 KIS720918:KIS720951 KSO720918:KSO720951 LCK720918:LCK720951 LMG720918:LMG720951 LWC720918:LWC720951 MFY720918:MFY720951 MPU720918:MPU720951 MZQ720918:MZQ720951 NJM720918:NJM720951 NTI720918:NTI720951 ODE720918:ODE720951 ONA720918:ONA720951 OWW720918:OWW720951 PGS720918:PGS720951 PQO720918:PQO720951 QAK720918:QAK720951 QKG720918:QKG720951 QUC720918:QUC720951 RDY720918:RDY720951 RNU720918:RNU720951 RXQ720918:RXQ720951 SHM720918:SHM720951 SRI720918:SRI720951 TBE720918:TBE720951 TLA720918:TLA720951 TUW720918:TUW720951 UES720918:UES720951 UOO720918:UOO720951 UYK720918:UYK720951 VIG720918:VIG720951 VSC720918:VSC720951 WBY720918:WBY720951 WLU720918:WLU720951 WVQ720918:WVQ720951 I786454:I786487 JE786454:JE786487 TA786454:TA786487 ACW786454:ACW786487 AMS786454:AMS786487 AWO786454:AWO786487 BGK786454:BGK786487 BQG786454:BQG786487 CAC786454:CAC786487 CJY786454:CJY786487 CTU786454:CTU786487 DDQ786454:DDQ786487 DNM786454:DNM786487 DXI786454:DXI786487 EHE786454:EHE786487 ERA786454:ERA786487 FAW786454:FAW786487 FKS786454:FKS786487 FUO786454:FUO786487 GEK786454:GEK786487 GOG786454:GOG786487 GYC786454:GYC786487 HHY786454:HHY786487 HRU786454:HRU786487 IBQ786454:IBQ786487 ILM786454:ILM786487 IVI786454:IVI786487 JFE786454:JFE786487 JPA786454:JPA786487 JYW786454:JYW786487 KIS786454:KIS786487 KSO786454:KSO786487 LCK786454:LCK786487 LMG786454:LMG786487 LWC786454:LWC786487 MFY786454:MFY786487 MPU786454:MPU786487 MZQ786454:MZQ786487 NJM786454:NJM786487 NTI786454:NTI786487 ODE786454:ODE786487 ONA786454:ONA786487 OWW786454:OWW786487 PGS786454:PGS786487 PQO786454:PQO786487 QAK786454:QAK786487 QKG786454:QKG786487 QUC786454:QUC786487 RDY786454:RDY786487 RNU786454:RNU786487 RXQ786454:RXQ786487 SHM786454:SHM786487 SRI786454:SRI786487 TBE786454:TBE786487 TLA786454:TLA786487 TUW786454:TUW786487 UES786454:UES786487 UOO786454:UOO786487 UYK786454:UYK786487 VIG786454:VIG786487 VSC786454:VSC786487 WBY786454:WBY786487 WLU786454:WLU786487 WVQ786454:WVQ786487 I851990:I852023 JE851990:JE852023 TA851990:TA852023 ACW851990:ACW852023 AMS851990:AMS852023 AWO851990:AWO852023 BGK851990:BGK852023 BQG851990:BQG852023 CAC851990:CAC852023 CJY851990:CJY852023 CTU851990:CTU852023 DDQ851990:DDQ852023 DNM851990:DNM852023 DXI851990:DXI852023 EHE851990:EHE852023 ERA851990:ERA852023 FAW851990:FAW852023 FKS851990:FKS852023 FUO851990:FUO852023 GEK851990:GEK852023 GOG851990:GOG852023 GYC851990:GYC852023 HHY851990:HHY852023 HRU851990:HRU852023 IBQ851990:IBQ852023 ILM851990:ILM852023 IVI851990:IVI852023 JFE851990:JFE852023 JPA851990:JPA852023 JYW851990:JYW852023 KIS851990:KIS852023 KSO851990:KSO852023 LCK851990:LCK852023 LMG851990:LMG852023 LWC851990:LWC852023 MFY851990:MFY852023 MPU851990:MPU852023 MZQ851990:MZQ852023 NJM851990:NJM852023 NTI851990:NTI852023 ODE851990:ODE852023 ONA851990:ONA852023 OWW851990:OWW852023 PGS851990:PGS852023 PQO851990:PQO852023 QAK851990:QAK852023 QKG851990:QKG852023 QUC851990:QUC852023 RDY851990:RDY852023 RNU851990:RNU852023 RXQ851990:RXQ852023 SHM851990:SHM852023 SRI851990:SRI852023 TBE851990:TBE852023 TLA851990:TLA852023 TUW851990:TUW852023 UES851990:UES852023 UOO851990:UOO852023 UYK851990:UYK852023 VIG851990:VIG852023 VSC851990:VSC852023 WBY851990:WBY852023 WLU851990:WLU852023 WVQ851990:WVQ852023 I917526:I917559 JE917526:JE917559 TA917526:TA917559 ACW917526:ACW917559 AMS917526:AMS917559 AWO917526:AWO917559 BGK917526:BGK917559 BQG917526:BQG917559 CAC917526:CAC917559 CJY917526:CJY917559 CTU917526:CTU917559 DDQ917526:DDQ917559 DNM917526:DNM917559 DXI917526:DXI917559 EHE917526:EHE917559 ERA917526:ERA917559 FAW917526:FAW917559 FKS917526:FKS917559 FUO917526:FUO917559 GEK917526:GEK917559 GOG917526:GOG917559 GYC917526:GYC917559 HHY917526:HHY917559 HRU917526:HRU917559 IBQ917526:IBQ917559 ILM917526:ILM917559 IVI917526:IVI917559 JFE917526:JFE917559 JPA917526:JPA917559 JYW917526:JYW917559 KIS917526:KIS917559 KSO917526:KSO917559 LCK917526:LCK917559 LMG917526:LMG917559 LWC917526:LWC917559 MFY917526:MFY917559 MPU917526:MPU917559 MZQ917526:MZQ917559 NJM917526:NJM917559 NTI917526:NTI917559 ODE917526:ODE917559 ONA917526:ONA917559 OWW917526:OWW917559 PGS917526:PGS917559 PQO917526:PQO917559 QAK917526:QAK917559 QKG917526:QKG917559 QUC917526:QUC917559 RDY917526:RDY917559 RNU917526:RNU917559 RXQ917526:RXQ917559 SHM917526:SHM917559 SRI917526:SRI917559 TBE917526:TBE917559 TLA917526:TLA917559 TUW917526:TUW917559 UES917526:UES917559 UOO917526:UOO917559 UYK917526:UYK917559 VIG917526:VIG917559 VSC917526:VSC917559 WBY917526:WBY917559 WLU917526:WLU917559 WVQ917526:WVQ917559 I983062:I983095 JE983062:JE983095 TA983062:TA983095 ACW983062:ACW983095 AMS983062:AMS983095 AWO983062:AWO983095 BGK983062:BGK983095 BQG983062:BQG983095 CAC983062:CAC983095 CJY983062:CJY983095 CTU983062:CTU983095 DDQ983062:DDQ983095 DNM983062:DNM983095 DXI983062:DXI983095 EHE983062:EHE983095 ERA983062:ERA983095 FAW983062:FAW983095 FKS983062:FKS983095 FUO983062:FUO983095 GEK983062:GEK983095 GOG983062:GOG983095 GYC983062:GYC983095 HHY983062:HHY983095 HRU983062:HRU983095 IBQ983062:IBQ983095 ILM983062:ILM983095 IVI983062:IVI983095 JFE983062:JFE983095 JPA983062:JPA983095 JYW983062:JYW983095 KIS983062:KIS983095 KSO983062:KSO983095 LCK983062:LCK983095 LMG983062:LMG983095 LWC983062:LWC983095 MFY983062:MFY983095 MPU983062:MPU983095 MZQ983062:MZQ983095 NJM983062:NJM983095 NTI983062:NTI983095 ODE983062:ODE983095 ONA983062:ONA983095 OWW983062:OWW983095 PGS983062:PGS983095 PQO983062:PQO983095 QAK983062:QAK983095 QKG983062:QKG983095 QUC983062:QUC983095 RDY983062:RDY983095 RNU983062:RNU983095 RXQ983062:RXQ983095 SHM983062:SHM983095 SRI983062:SRI983095 TBE983062:TBE983095 TLA983062:TLA983095 TUW983062:TUW983095 UES983062:UES983095 UOO983062:UOO983095 UYK983062:UYK983095 VIG983062:VIG983095 VSC983062:VSC983095 WBY983062:WBY983095 WLU983062:WLU983095 WVQ983062:WVQ983095">
      <formula1>($X$78:$X$1148)</formula1>
    </dataValidation>
  </dataValidations>
  <pageMargins left="0.7" right="0.7" top="0.75" bottom="0.75" header="0.3" footer="0.3"/>
  <pageSetup paperSize="9" scale="57"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tabColor rgb="FFFFC000"/>
    <pageSetUpPr fitToPage="1"/>
  </sheetPr>
  <dimension ref="A1:AA44"/>
  <sheetViews>
    <sheetView zoomScale="75" zoomScaleNormal="75" zoomScalePageLayoutView="50" workbookViewId="0">
      <selection activeCell="I9" sqref="I9:I30"/>
    </sheetView>
  </sheetViews>
  <sheetFormatPr defaultRowHeight="12.75" x14ac:dyDescent="0.2"/>
  <cols>
    <col min="1" max="1" width="9.375" customWidth="1"/>
    <col min="2" max="2" width="6.75" customWidth="1"/>
    <col min="3" max="3" width="2" customWidth="1"/>
    <col min="4" max="4" width="6.75" hidden="1" customWidth="1"/>
    <col min="5" max="5" width="4.875" hidden="1" customWidth="1"/>
    <col min="6" max="6" width="24.25" customWidth="1"/>
    <col min="7" max="7" width="6.75" customWidth="1"/>
    <col min="8" max="8" width="2.25" customWidth="1"/>
    <col min="9" max="9" width="8.25" customWidth="1"/>
    <col min="10" max="10" width="2.375" customWidth="1"/>
    <col min="11" max="15" width="21.625" customWidth="1"/>
    <col min="16" max="16" width="2.375" customWidth="1"/>
    <col min="17" max="17" width="6.5" hidden="1" customWidth="1"/>
    <col min="18" max="18" width="10.625" hidden="1" customWidth="1"/>
    <col min="19" max="19" width="6.75" customWidth="1"/>
    <col min="20" max="20" width="2.375" customWidth="1"/>
    <col min="21" max="21" width="21.625" customWidth="1"/>
    <col min="24" max="24" width="8" customWidth="1"/>
    <col min="257" max="257" width="9.375" customWidth="1"/>
    <col min="258" max="258" width="6.75" customWidth="1"/>
    <col min="259" max="259" width="2" customWidth="1"/>
    <col min="260" max="261" width="0" hidden="1" customWidth="1"/>
    <col min="262" max="262" width="24.25" customWidth="1"/>
    <col min="263" max="263" width="6.75" customWidth="1"/>
    <col min="264" max="264" width="2.25" customWidth="1"/>
    <col min="265" max="265" width="8.25" customWidth="1"/>
    <col min="266" max="266" width="2.375" customWidth="1"/>
    <col min="267" max="271" width="21.625" customWidth="1"/>
    <col min="272" max="272" width="2.375" customWidth="1"/>
    <col min="273" max="274" width="0" hidden="1" customWidth="1"/>
    <col min="275" max="275" width="6.75" customWidth="1"/>
    <col min="276" max="276" width="2.375" customWidth="1"/>
    <col min="277" max="277" width="21.625" customWidth="1"/>
    <col min="280" max="280" width="8" customWidth="1"/>
    <col min="513" max="513" width="9.375" customWidth="1"/>
    <col min="514" max="514" width="6.75" customWidth="1"/>
    <col min="515" max="515" width="2" customWidth="1"/>
    <col min="516" max="517" width="0" hidden="1" customWidth="1"/>
    <col min="518" max="518" width="24.25" customWidth="1"/>
    <col min="519" max="519" width="6.75" customWidth="1"/>
    <col min="520" max="520" width="2.25" customWidth="1"/>
    <col min="521" max="521" width="8.25" customWidth="1"/>
    <col min="522" max="522" width="2.375" customWidth="1"/>
    <col min="523" max="527" width="21.625" customWidth="1"/>
    <col min="528" max="528" width="2.375" customWidth="1"/>
    <col min="529" max="530" width="0" hidden="1" customWidth="1"/>
    <col min="531" max="531" width="6.75" customWidth="1"/>
    <col min="532" max="532" width="2.375" customWidth="1"/>
    <col min="533" max="533" width="21.625" customWidth="1"/>
    <col min="536" max="536" width="8" customWidth="1"/>
    <col min="769" max="769" width="9.375" customWidth="1"/>
    <col min="770" max="770" width="6.75" customWidth="1"/>
    <col min="771" max="771" width="2" customWidth="1"/>
    <col min="772" max="773" width="0" hidden="1" customWidth="1"/>
    <col min="774" max="774" width="24.25" customWidth="1"/>
    <col min="775" max="775" width="6.75" customWidth="1"/>
    <col min="776" max="776" width="2.25" customWidth="1"/>
    <col min="777" max="777" width="8.25" customWidth="1"/>
    <col min="778" max="778" width="2.375" customWidth="1"/>
    <col min="779" max="783" width="21.625" customWidth="1"/>
    <col min="784" max="784" width="2.375" customWidth="1"/>
    <col min="785" max="786" width="0" hidden="1" customWidth="1"/>
    <col min="787" max="787" width="6.75" customWidth="1"/>
    <col min="788" max="788" width="2.375" customWidth="1"/>
    <col min="789" max="789" width="21.625" customWidth="1"/>
    <col min="792" max="792" width="8" customWidth="1"/>
    <col min="1025" max="1025" width="9.375" customWidth="1"/>
    <col min="1026" max="1026" width="6.75" customWidth="1"/>
    <col min="1027" max="1027" width="2" customWidth="1"/>
    <col min="1028" max="1029" width="0" hidden="1" customWidth="1"/>
    <col min="1030" max="1030" width="24.25" customWidth="1"/>
    <col min="1031" max="1031" width="6.75" customWidth="1"/>
    <col min="1032" max="1032" width="2.25" customWidth="1"/>
    <col min="1033" max="1033" width="8.25" customWidth="1"/>
    <col min="1034" max="1034" width="2.375" customWidth="1"/>
    <col min="1035" max="1039" width="21.625" customWidth="1"/>
    <col min="1040" max="1040" width="2.375" customWidth="1"/>
    <col min="1041" max="1042" width="0" hidden="1" customWidth="1"/>
    <col min="1043" max="1043" width="6.75" customWidth="1"/>
    <col min="1044" max="1044" width="2.375" customWidth="1"/>
    <col min="1045" max="1045" width="21.625" customWidth="1"/>
    <col min="1048" max="1048" width="8" customWidth="1"/>
    <col min="1281" max="1281" width="9.375" customWidth="1"/>
    <col min="1282" max="1282" width="6.75" customWidth="1"/>
    <col min="1283" max="1283" width="2" customWidth="1"/>
    <col min="1284" max="1285" width="0" hidden="1" customWidth="1"/>
    <col min="1286" max="1286" width="24.25" customWidth="1"/>
    <col min="1287" max="1287" width="6.75" customWidth="1"/>
    <col min="1288" max="1288" width="2.25" customWidth="1"/>
    <col min="1289" max="1289" width="8.25" customWidth="1"/>
    <col min="1290" max="1290" width="2.375" customWidth="1"/>
    <col min="1291" max="1295" width="21.625" customWidth="1"/>
    <col min="1296" max="1296" width="2.375" customWidth="1"/>
    <col min="1297" max="1298" width="0" hidden="1" customWidth="1"/>
    <col min="1299" max="1299" width="6.75" customWidth="1"/>
    <col min="1300" max="1300" width="2.375" customWidth="1"/>
    <col min="1301" max="1301" width="21.625" customWidth="1"/>
    <col min="1304" max="1304" width="8" customWidth="1"/>
    <col min="1537" max="1537" width="9.375" customWidth="1"/>
    <col min="1538" max="1538" width="6.75" customWidth="1"/>
    <col min="1539" max="1539" width="2" customWidth="1"/>
    <col min="1540" max="1541" width="0" hidden="1" customWidth="1"/>
    <col min="1542" max="1542" width="24.25" customWidth="1"/>
    <col min="1543" max="1543" width="6.75" customWidth="1"/>
    <col min="1544" max="1544" width="2.25" customWidth="1"/>
    <col min="1545" max="1545" width="8.25" customWidth="1"/>
    <col min="1546" max="1546" width="2.375" customWidth="1"/>
    <col min="1547" max="1551" width="21.625" customWidth="1"/>
    <col min="1552" max="1552" width="2.375" customWidth="1"/>
    <col min="1553" max="1554" width="0" hidden="1" customWidth="1"/>
    <col min="1555" max="1555" width="6.75" customWidth="1"/>
    <col min="1556" max="1556" width="2.375" customWidth="1"/>
    <col min="1557" max="1557" width="21.625" customWidth="1"/>
    <col min="1560" max="1560" width="8" customWidth="1"/>
    <col min="1793" max="1793" width="9.375" customWidth="1"/>
    <col min="1794" max="1794" width="6.75" customWidth="1"/>
    <col min="1795" max="1795" width="2" customWidth="1"/>
    <col min="1796" max="1797" width="0" hidden="1" customWidth="1"/>
    <col min="1798" max="1798" width="24.25" customWidth="1"/>
    <col min="1799" max="1799" width="6.75" customWidth="1"/>
    <col min="1800" max="1800" width="2.25" customWidth="1"/>
    <col min="1801" max="1801" width="8.25" customWidth="1"/>
    <col min="1802" max="1802" width="2.375" customWidth="1"/>
    <col min="1803" max="1807" width="21.625" customWidth="1"/>
    <col min="1808" max="1808" width="2.375" customWidth="1"/>
    <col min="1809" max="1810" width="0" hidden="1" customWidth="1"/>
    <col min="1811" max="1811" width="6.75" customWidth="1"/>
    <col min="1812" max="1812" width="2.375" customWidth="1"/>
    <col min="1813" max="1813" width="21.625" customWidth="1"/>
    <col min="1816" max="1816" width="8" customWidth="1"/>
    <col min="2049" max="2049" width="9.375" customWidth="1"/>
    <col min="2050" max="2050" width="6.75" customWidth="1"/>
    <col min="2051" max="2051" width="2" customWidth="1"/>
    <col min="2052" max="2053" width="0" hidden="1" customWidth="1"/>
    <col min="2054" max="2054" width="24.25" customWidth="1"/>
    <col min="2055" max="2055" width="6.75" customWidth="1"/>
    <col min="2056" max="2056" width="2.25" customWidth="1"/>
    <col min="2057" max="2057" width="8.25" customWidth="1"/>
    <col min="2058" max="2058" width="2.375" customWidth="1"/>
    <col min="2059" max="2063" width="21.625" customWidth="1"/>
    <col min="2064" max="2064" width="2.375" customWidth="1"/>
    <col min="2065" max="2066" width="0" hidden="1" customWidth="1"/>
    <col min="2067" max="2067" width="6.75" customWidth="1"/>
    <col min="2068" max="2068" width="2.375" customWidth="1"/>
    <col min="2069" max="2069" width="21.625" customWidth="1"/>
    <col min="2072" max="2072" width="8" customWidth="1"/>
    <col min="2305" max="2305" width="9.375" customWidth="1"/>
    <col min="2306" max="2306" width="6.75" customWidth="1"/>
    <col min="2307" max="2307" width="2" customWidth="1"/>
    <col min="2308" max="2309" width="0" hidden="1" customWidth="1"/>
    <col min="2310" max="2310" width="24.25" customWidth="1"/>
    <col min="2311" max="2311" width="6.75" customWidth="1"/>
    <col min="2312" max="2312" width="2.25" customWidth="1"/>
    <col min="2313" max="2313" width="8.25" customWidth="1"/>
    <col min="2314" max="2314" width="2.375" customWidth="1"/>
    <col min="2315" max="2319" width="21.625" customWidth="1"/>
    <col min="2320" max="2320" width="2.375" customWidth="1"/>
    <col min="2321" max="2322" width="0" hidden="1" customWidth="1"/>
    <col min="2323" max="2323" width="6.75" customWidth="1"/>
    <col min="2324" max="2324" width="2.375" customWidth="1"/>
    <col min="2325" max="2325" width="21.625" customWidth="1"/>
    <col min="2328" max="2328" width="8" customWidth="1"/>
    <col min="2561" max="2561" width="9.375" customWidth="1"/>
    <col min="2562" max="2562" width="6.75" customWidth="1"/>
    <col min="2563" max="2563" width="2" customWidth="1"/>
    <col min="2564" max="2565" width="0" hidden="1" customWidth="1"/>
    <col min="2566" max="2566" width="24.25" customWidth="1"/>
    <col min="2567" max="2567" width="6.75" customWidth="1"/>
    <col min="2568" max="2568" width="2.25" customWidth="1"/>
    <col min="2569" max="2569" width="8.25" customWidth="1"/>
    <col min="2570" max="2570" width="2.375" customWidth="1"/>
    <col min="2571" max="2575" width="21.625" customWidth="1"/>
    <col min="2576" max="2576" width="2.375" customWidth="1"/>
    <col min="2577" max="2578" width="0" hidden="1" customWidth="1"/>
    <col min="2579" max="2579" width="6.75" customWidth="1"/>
    <col min="2580" max="2580" width="2.375" customWidth="1"/>
    <col min="2581" max="2581" width="21.625" customWidth="1"/>
    <col min="2584" max="2584" width="8" customWidth="1"/>
    <col min="2817" max="2817" width="9.375" customWidth="1"/>
    <col min="2818" max="2818" width="6.75" customWidth="1"/>
    <col min="2819" max="2819" width="2" customWidth="1"/>
    <col min="2820" max="2821" width="0" hidden="1" customWidth="1"/>
    <col min="2822" max="2822" width="24.25" customWidth="1"/>
    <col min="2823" max="2823" width="6.75" customWidth="1"/>
    <col min="2824" max="2824" width="2.25" customWidth="1"/>
    <col min="2825" max="2825" width="8.25" customWidth="1"/>
    <col min="2826" max="2826" width="2.375" customWidth="1"/>
    <col min="2827" max="2831" width="21.625" customWidth="1"/>
    <col min="2832" max="2832" width="2.375" customWidth="1"/>
    <col min="2833" max="2834" width="0" hidden="1" customWidth="1"/>
    <col min="2835" max="2835" width="6.75" customWidth="1"/>
    <col min="2836" max="2836" width="2.375" customWidth="1"/>
    <col min="2837" max="2837" width="21.625" customWidth="1"/>
    <col min="2840" max="2840" width="8" customWidth="1"/>
    <col min="3073" max="3073" width="9.375" customWidth="1"/>
    <col min="3074" max="3074" width="6.75" customWidth="1"/>
    <col min="3075" max="3075" width="2" customWidth="1"/>
    <col min="3076" max="3077" width="0" hidden="1" customWidth="1"/>
    <col min="3078" max="3078" width="24.25" customWidth="1"/>
    <col min="3079" max="3079" width="6.75" customWidth="1"/>
    <col min="3080" max="3080" width="2.25" customWidth="1"/>
    <col min="3081" max="3081" width="8.25" customWidth="1"/>
    <col min="3082" max="3082" width="2.375" customWidth="1"/>
    <col min="3083" max="3087" width="21.625" customWidth="1"/>
    <col min="3088" max="3088" width="2.375" customWidth="1"/>
    <col min="3089" max="3090" width="0" hidden="1" customWidth="1"/>
    <col min="3091" max="3091" width="6.75" customWidth="1"/>
    <col min="3092" max="3092" width="2.375" customWidth="1"/>
    <col min="3093" max="3093" width="21.625" customWidth="1"/>
    <col min="3096" max="3096" width="8" customWidth="1"/>
    <col min="3329" max="3329" width="9.375" customWidth="1"/>
    <col min="3330" max="3330" width="6.75" customWidth="1"/>
    <col min="3331" max="3331" width="2" customWidth="1"/>
    <col min="3332" max="3333" width="0" hidden="1" customWidth="1"/>
    <col min="3334" max="3334" width="24.25" customWidth="1"/>
    <col min="3335" max="3335" width="6.75" customWidth="1"/>
    <col min="3336" max="3336" width="2.25" customWidth="1"/>
    <col min="3337" max="3337" width="8.25" customWidth="1"/>
    <col min="3338" max="3338" width="2.375" customWidth="1"/>
    <col min="3339" max="3343" width="21.625" customWidth="1"/>
    <col min="3344" max="3344" width="2.375" customWidth="1"/>
    <col min="3345" max="3346" width="0" hidden="1" customWidth="1"/>
    <col min="3347" max="3347" width="6.75" customWidth="1"/>
    <col min="3348" max="3348" width="2.375" customWidth="1"/>
    <col min="3349" max="3349" width="21.625" customWidth="1"/>
    <col min="3352" max="3352" width="8" customWidth="1"/>
    <col min="3585" max="3585" width="9.375" customWidth="1"/>
    <col min="3586" max="3586" width="6.75" customWidth="1"/>
    <col min="3587" max="3587" width="2" customWidth="1"/>
    <col min="3588" max="3589" width="0" hidden="1" customWidth="1"/>
    <col min="3590" max="3590" width="24.25" customWidth="1"/>
    <col min="3591" max="3591" width="6.75" customWidth="1"/>
    <col min="3592" max="3592" width="2.25" customWidth="1"/>
    <col min="3593" max="3593" width="8.25" customWidth="1"/>
    <col min="3594" max="3594" width="2.375" customWidth="1"/>
    <col min="3595" max="3599" width="21.625" customWidth="1"/>
    <col min="3600" max="3600" width="2.375" customWidth="1"/>
    <col min="3601" max="3602" width="0" hidden="1" customWidth="1"/>
    <col min="3603" max="3603" width="6.75" customWidth="1"/>
    <col min="3604" max="3604" width="2.375" customWidth="1"/>
    <col min="3605" max="3605" width="21.625" customWidth="1"/>
    <col min="3608" max="3608" width="8" customWidth="1"/>
    <col min="3841" max="3841" width="9.375" customWidth="1"/>
    <col min="3842" max="3842" width="6.75" customWidth="1"/>
    <col min="3843" max="3843" width="2" customWidth="1"/>
    <col min="3844" max="3845" width="0" hidden="1" customWidth="1"/>
    <col min="3846" max="3846" width="24.25" customWidth="1"/>
    <col min="3847" max="3847" width="6.75" customWidth="1"/>
    <col min="3848" max="3848" width="2.25" customWidth="1"/>
    <col min="3849" max="3849" width="8.25" customWidth="1"/>
    <col min="3850" max="3850" width="2.375" customWidth="1"/>
    <col min="3851" max="3855" width="21.625" customWidth="1"/>
    <col min="3856" max="3856" width="2.375" customWidth="1"/>
    <col min="3857" max="3858" width="0" hidden="1" customWidth="1"/>
    <col min="3859" max="3859" width="6.75" customWidth="1"/>
    <col min="3860" max="3860" width="2.375" customWidth="1"/>
    <col min="3861" max="3861" width="21.625" customWidth="1"/>
    <col min="3864" max="3864" width="8" customWidth="1"/>
    <col min="4097" max="4097" width="9.375" customWidth="1"/>
    <col min="4098" max="4098" width="6.75" customWidth="1"/>
    <col min="4099" max="4099" width="2" customWidth="1"/>
    <col min="4100" max="4101" width="0" hidden="1" customWidth="1"/>
    <col min="4102" max="4102" width="24.25" customWidth="1"/>
    <col min="4103" max="4103" width="6.75" customWidth="1"/>
    <col min="4104" max="4104" width="2.25" customWidth="1"/>
    <col min="4105" max="4105" width="8.25" customWidth="1"/>
    <col min="4106" max="4106" width="2.375" customWidth="1"/>
    <col min="4107" max="4111" width="21.625" customWidth="1"/>
    <col min="4112" max="4112" width="2.375" customWidth="1"/>
    <col min="4113" max="4114" width="0" hidden="1" customWidth="1"/>
    <col min="4115" max="4115" width="6.75" customWidth="1"/>
    <col min="4116" max="4116" width="2.375" customWidth="1"/>
    <col min="4117" max="4117" width="21.625" customWidth="1"/>
    <col min="4120" max="4120" width="8" customWidth="1"/>
    <col min="4353" max="4353" width="9.375" customWidth="1"/>
    <col min="4354" max="4354" width="6.75" customWidth="1"/>
    <col min="4355" max="4355" width="2" customWidth="1"/>
    <col min="4356" max="4357" width="0" hidden="1" customWidth="1"/>
    <col min="4358" max="4358" width="24.25" customWidth="1"/>
    <col min="4359" max="4359" width="6.75" customWidth="1"/>
    <col min="4360" max="4360" width="2.25" customWidth="1"/>
    <col min="4361" max="4361" width="8.25" customWidth="1"/>
    <col min="4362" max="4362" width="2.375" customWidth="1"/>
    <col min="4363" max="4367" width="21.625" customWidth="1"/>
    <col min="4368" max="4368" width="2.375" customWidth="1"/>
    <col min="4369" max="4370" width="0" hidden="1" customWidth="1"/>
    <col min="4371" max="4371" width="6.75" customWidth="1"/>
    <col min="4372" max="4372" width="2.375" customWidth="1"/>
    <col min="4373" max="4373" width="21.625" customWidth="1"/>
    <col min="4376" max="4376" width="8" customWidth="1"/>
    <col min="4609" max="4609" width="9.375" customWidth="1"/>
    <col min="4610" max="4610" width="6.75" customWidth="1"/>
    <col min="4611" max="4611" width="2" customWidth="1"/>
    <col min="4612" max="4613" width="0" hidden="1" customWidth="1"/>
    <col min="4614" max="4614" width="24.25" customWidth="1"/>
    <col min="4615" max="4615" width="6.75" customWidth="1"/>
    <col min="4616" max="4616" width="2.25" customWidth="1"/>
    <col min="4617" max="4617" width="8.25" customWidth="1"/>
    <col min="4618" max="4618" width="2.375" customWidth="1"/>
    <col min="4619" max="4623" width="21.625" customWidth="1"/>
    <col min="4624" max="4624" width="2.375" customWidth="1"/>
    <col min="4625" max="4626" width="0" hidden="1" customWidth="1"/>
    <col min="4627" max="4627" width="6.75" customWidth="1"/>
    <col min="4628" max="4628" width="2.375" customWidth="1"/>
    <col min="4629" max="4629" width="21.625" customWidth="1"/>
    <col min="4632" max="4632" width="8" customWidth="1"/>
    <col min="4865" max="4865" width="9.375" customWidth="1"/>
    <col min="4866" max="4866" width="6.75" customWidth="1"/>
    <col min="4867" max="4867" width="2" customWidth="1"/>
    <col min="4868" max="4869" width="0" hidden="1" customWidth="1"/>
    <col min="4870" max="4870" width="24.25" customWidth="1"/>
    <col min="4871" max="4871" width="6.75" customWidth="1"/>
    <col min="4872" max="4872" width="2.25" customWidth="1"/>
    <col min="4873" max="4873" width="8.25" customWidth="1"/>
    <col min="4874" max="4874" width="2.375" customWidth="1"/>
    <col min="4875" max="4879" width="21.625" customWidth="1"/>
    <col min="4880" max="4880" width="2.375" customWidth="1"/>
    <col min="4881" max="4882" width="0" hidden="1" customWidth="1"/>
    <col min="4883" max="4883" width="6.75" customWidth="1"/>
    <col min="4884" max="4884" width="2.375" customWidth="1"/>
    <col min="4885" max="4885" width="21.625" customWidth="1"/>
    <col min="4888" max="4888" width="8" customWidth="1"/>
    <col min="5121" max="5121" width="9.375" customWidth="1"/>
    <col min="5122" max="5122" width="6.75" customWidth="1"/>
    <col min="5123" max="5123" width="2" customWidth="1"/>
    <col min="5124" max="5125" width="0" hidden="1" customWidth="1"/>
    <col min="5126" max="5126" width="24.25" customWidth="1"/>
    <col min="5127" max="5127" width="6.75" customWidth="1"/>
    <col min="5128" max="5128" width="2.25" customWidth="1"/>
    <col min="5129" max="5129" width="8.25" customWidth="1"/>
    <col min="5130" max="5130" width="2.375" customWidth="1"/>
    <col min="5131" max="5135" width="21.625" customWidth="1"/>
    <col min="5136" max="5136" width="2.375" customWidth="1"/>
    <col min="5137" max="5138" width="0" hidden="1" customWidth="1"/>
    <col min="5139" max="5139" width="6.75" customWidth="1"/>
    <col min="5140" max="5140" width="2.375" customWidth="1"/>
    <col min="5141" max="5141" width="21.625" customWidth="1"/>
    <col min="5144" max="5144" width="8" customWidth="1"/>
    <col min="5377" max="5377" width="9.375" customWidth="1"/>
    <col min="5378" max="5378" width="6.75" customWidth="1"/>
    <col min="5379" max="5379" width="2" customWidth="1"/>
    <col min="5380" max="5381" width="0" hidden="1" customWidth="1"/>
    <col min="5382" max="5382" width="24.25" customWidth="1"/>
    <col min="5383" max="5383" width="6.75" customWidth="1"/>
    <col min="5384" max="5384" width="2.25" customWidth="1"/>
    <col min="5385" max="5385" width="8.25" customWidth="1"/>
    <col min="5386" max="5386" width="2.375" customWidth="1"/>
    <col min="5387" max="5391" width="21.625" customWidth="1"/>
    <col min="5392" max="5392" width="2.375" customWidth="1"/>
    <col min="5393" max="5394" width="0" hidden="1" customWidth="1"/>
    <col min="5395" max="5395" width="6.75" customWidth="1"/>
    <col min="5396" max="5396" width="2.375" customWidth="1"/>
    <col min="5397" max="5397" width="21.625" customWidth="1"/>
    <col min="5400" max="5400" width="8" customWidth="1"/>
    <col min="5633" max="5633" width="9.375" customWidth="1"/>
    <col min="5634" max="5634" width="6.75" customWidth="1"/>
    <col min="5635" max="5635" width="2" customWidth="1"/>
    <col min="5636" max="5637" width="0" hidden="1" customWidth="1"/>
    <col min="5638" max="5638" width="24.25" customWidth="1"/>
    <col min="5639" max="5639" width="6.75" customWidth="1"/>
    <col min="5640" max="5640" width="2.25" customWidth="1"/>
    <col min="5641" max="5641" width="8.25" customWidth="1"/>
    <col min="5642" max="5642" width="2.375" customWidth="1"/>
    <col min="5643" max="5647" width="21.625" customWidth="1"/>
    <col min="5648" max="5648" width="2.375" customWidth="1"/>
    <col min="5649" max="5650" width="0" hidden="1" customWidth="1"/>
    <col min="5651" max="5651" width="6.75" customWidth="1"/>
    <col min="5652" max="5652" width="2.375" customWidth="1"/>
    <col min="5653" max="5653" width="21.625" customWidth="1"/>
    <col min="5656" max="5656" width="8" customWidth="1"/>
    <col min="5889" max="5889" width="9.375" customWidth="1"/>
    <col min="5890" max="5890" width="6.75" customWidth="1"/>
    <col min="5891" max="5891" width="2" customWidth="1"/>
    <col min="5892" max="5893" width="0" hidden="1" customWidth="1"/>
    <col min="5894" max="5894" width="24.25" customWidth="1"/>
    <col min="5895" max="5895" width="6.75" customWidth="1"/>
    <col min="5896" max="5896" width="2.25" customWidth="1"/>
    <col min="5897" max="5897" width="8.25" customWidth="1"/>
    <col min="5898" max="5898" width="2.375" customWidth="1"/>
    <col min="5899" max="5903" width="21.625" customWidth="1"/>
    <col min="5904" max="5904" width="2.375" customWidth="1"/>
    <col min="5905" max="5906" width="0" hidden="1" customWidth="1"/>
    <col min="5907" max="5907" width="6.75" customWidth="1"/>
    <col min="5908" max="5908" width="2.375" customWidth="1"/>
    <col min="5909" max="5909" width="21.625" customWidth="1"/>
    <col min="5912" max="5912" width="8" customWidth="1"/>
    <col min="6145" max="6145" width="9.375" customWidth="1"/>
    <col min="6146" max="6146" width="6.75" customWidth="1"/>
    <col min="6147" max="6147" width="2" customWidth="1"/>
    <col min="6148" max="6149" width="0" hidden="1" customWidth="1"/>
    <col min="6150" max="6150" width="24.25" customWidth="1"/>
    <col min="6151" max="6151" width="6.75" customWidth="1"/>
    <col min="6152" max="6152" width="2.25" customWidth="1"/>
    <col min="6153" max="6153" width="8.25" customWidth="1"/>
    <col min="6154" max="6154" width="2.375" customWidth="1"/>
    <col min="6155" max="6159" width="21.625" customWidth="1"/>
    <col min="6160" max="6160" width="2.375" customWidth="1"/>
    <col min="6161" max="6162" width="0" hidden="1" customWidth="1"/>
    <col min="6163" max="6163" width="6.75" customWidth="1"/>
    <col min="6164" max="6164" width="2.375" customWidth="1"/>
    <col min="6165" max="6165" width="21.625" customWidth="1"/>
    <col min="6168" max="6168" width="8" customWidth="1"/>
    <col min="6401" max="6401" width="9.375" customWidth="1"/>
    <col min="6402" max="6402" width="6.75" customWidth="1"/>
    <col min="6403" max="6403" width="2" customWidth="1"/>
    <col min="6404" max="6405" width="0" hidden="1" customWidth="1"/>
    <col min="6406" max="6406" width="24.25" customWidth="1"/>
    <col min="6407" max="6407" width="6.75" customWidth="1"/>
    <col min="6408" max="6408" width="2.25" customWidth="1"/>
    <col min="6409" max="6409" width="8.25" customWidth="1"/>
    <col min="6410" max="6410" width="2.375" customWidth="1"/>
    <col min="6411" max="6415" width="21.625" customWidth="1"/>
    <col min="6416" max="6416" width="2.375" customWidth="1"/>
    <col min="6417" max="6418" width="0" hidden="1" customWidth="1"/>
    <col min="6419" max="6419" width="6.75" customWidth="1"/>
    <col min="6420" max="6420" width="2.375" customWidth="1"/>
    <col min="6421" max="6421" width="21.625" customWidth="1"/>
    <col min="6424" max="6424" width="8" customWidth="1"/>
    <col min="6657" max="6657" width="9.375" customWidth="1"/>
    <col min="6658" max="6658" width="6.75" customWidth="1"/>
    <col min="6659" max="6659" width="2" customWidth="1"/>
    <col min="6660" max="6661" width="0" hidden="1" customWidth="1"/>
    <col min="6662" max="6662" width="24.25" customWidth="1"/>
    <col min="6663" max="6663" width="6.75" customWidth="1"/>
    <col min="6664" max="6664" width="2.25" customWidth="1"/>
    <col min="6665" max="6665" width="8.25" customWidth="1"/>
    <col min="6666" max="6666" width="2.375" customWidth="1"/>
    <col min="6667" max="6671" width="21.625" customWidth="1"/>
    <col min="6672" max="6672" width="2.375" customWidth="1"/>
    <col min="6673" max="6674" width="0" hidden="1" customWidth="1"/>
    <col min="6675" max="6675" width="6.75" customWidth="1"/>
    <col min="6676" max="6676" width="2.375" customWidth="1"/>
    <col min="6677" max="6677" width="21.625" customWidth="1"/>
    <col min="6680" max="6680" width="8" customWidth="1"/>
    <col min="6913" max="6913" width="9.375" customWidth="1"/>
    <col min="6914" max="6914" width="6.75" customWidth="1"/>
    <col min="6915" max="6915" width="2" customWidth="1"/>
    <col min="6916" max="6917" width="0" hidden="1" customWidth="1"/>
    <col min="6918" max="6918" width="24.25" customWidth="1"/>
    <col min="6919" max="6919" width="6.75" customWidth="1"/>
    <col min="6920" max="6920" width="2.25" customWidth="1"/>
    <col min="6921" max="6921" width="8.25" customWidth="1"/>
    <col min="6922" max="6922" width="2.375" customWidth="1"/>
    <col min="6923" max="6927" width="21.625" customWidth="1"/>
    <col min="6928" max="6928" width="2.375" customWidth="1"/>
    <col min="6929" max="6930" width="0" hidden="1" customWidth="1"/>
    <col min="6931" max="6931" width="6.75" customWidth="1"/>
    <col min="6932" max="6932" width="2.375" customWidth="1"/>
    <col min="6933" max="6933" width="21.625" customWidth="1"/>
    <col min="6936" max="6936" width="8" customWidth="1"/>
    <col min="7169" max="7169" width="9.375" customWidth="1"/>
    <col min="7170" max="7170" width="6.75" customWidth="1"/>
    <col min="7171" max="7171" width="2" customWidth="1"/>
    <col min="7172" max="7173" width="0" hidden="1" customWidth="1"/>
    <col min="7174" max="7174" width="24.25" customWidth="1"/>
    <col min="7175" max="7175" width="6.75" customWidth="1"/>
    <col min="7176" max="7176" width="2.25" customWidth="1"/>
    <col min="7177" max="7177" width="8.25" customWidth="1"/>
    <col min="7178" max="7178" width="2.375" customWidth="1"/>
    <col min="7179" max="7183" width="21.625" customWidth="1"/>
    <col min="7184" max="7184" width="2.375" customWidth="1"/>
    <col min="7185" max="7186" width="0" hidden="1" customWidth="1"/>
    <col min="7187" max="7187" width="6.75" customWidth="1"/>
    <col min="7188" max="7188" width="2.375" customWidth="1"/>
    <col min="7189" max="7189" width="21.625" customWidth="1"/>
    <col min="7192" max="7192" width="8" customWidth="1"/>
    <col min="7425" max="7425" width="9.375" customWidth="1"/>
    <col min="7426" max="7426" width="6.75" customWidth="1"/>
    <col min="7427" max="7427" width="2" customWidth="1"/>
    <col min="7428" max="7429" width="0" hidden="1" customWidth="1"/>
    <col min="7430" max="7430" width="24.25" customWidth="1"/>
    <col min="7431" max="7431" width="6.75" customWidth="1"/>
    <col min="7432" max="7432" width="2.25" customWidth="1"/>
    <col min="7433" max="7433" width="8.25" customWidth="1"/>
    <col min="7434" max="7434" width="2.375" customWidth="1"/>
    <col min="7435" max="7439" width="21.625" customWidth="1"/>
    <col min="7440" max="7440" width="2.375" customWidth="1"/>
    <col min="7441" max="7442" width="0" hidden="1" customWidth="1"/>
    <col min="7443" max="7443" width="6.75" customWidth="1"/>
    <col min="7444" max="7444" width="2.375" customWidth="1"/>
    <col min="7445" max="7445" width="21.625" customWidth="1"/>
    <col min="7448" max="7448" width="8" customWidth="1"/>
    <col min="7681" max="7681" width="9.375" customWidth="1"/>
    <col min="7682" max="7682" width="6.75" customWidth="1"/>
    <col min="7683" max="7683" width="2" customWidth="1"/>
    <col min="7684" max="7685" width="0" hidden="1" customWidth="1"/>
    <col min="7686" max="7686" width="24.25" customWidth="1"/>
    <col min="7687" max="7687" width="6.75" customWidth="1"/>
    <col min="7688" max="7688" width="2.25" customWidth="1"/>
    <col min="7689" max="7689" width="8.25" customWidth="1"/>
    <col min="7690" max="7690" width="2.375" customWidth="1"/>
    <col min="7691" max="7695" width="21.625" customWidth="1"/>
    <col min="7696" max="7696" width="2.375" customWidth="1"/>
    <col min="7697" max="7698" width="0" hidden="1" customWidth="1"/>
    <col min="7699" max="7699" width="6.75" customWidth="1"/>
    <col min="7700" max="7700" width="2.375" customWidth="1"/>
    <col min="7701" max="7701" width="21.625" customWidth="1"/>
    <col min="7704" max="7704" width="8" customWidth="1"/>
    <col min="7937" max="7937" width="9.375" customWidth="1"/>
    <col min="7938" max="7938" width="6.75" customWidth="1"/>
    <col min="7939" max="7939" width="2" customWidth="1"/>
    <col min="7940" max="7941" width="0" hidden="1" customWidth="1"/>
    <col min="7942" max="7942" width="24.25" customWidth="1"/>
    <col min="7943" max="7943" width="6.75" customWidth="1"/>
    <col min="7944" max="7944" width="2.25" customWidth="1"/>
    <col min="7945" max="7945" width="8.25" customWidth="1"/>
    <col min="7946" max="7946" width="2.375" customWidth="1"/>
    <col min="7947" max="7951" width="21.625" customWidth="1"/>
    <col min="7952" max="7952" width="2.375" customWidth="1"/>
    <col min="7953" max="7954" width="0" hidden="1" customWidth="1"/>
    <col min="7955" max="7955" width="6.75" customWidth="1"/>
    <col min="7956" max="7956" width="2.375" customWidth="1"/>
    <col min="7957" max="7957" width="21.625" customWidth="1"/>
    <col min="7960" max="7960" width="8" customWidth="1"/>
    <col min="8193" max="8193" width="9.375" customWidth="1"/>
    <col min="8194" max="8194" width="6.75" customWidth="1"/>
    <col min="8195" max="8195" width="2" customWidth="1"/>
    <col min="8196" max="8197" width="0" hidden="1" customWidth="1"/>
    <col min="8198" max="8198" width="24.25" customWidth="1"/>
    <col min="8199" max="8199" width="6.75" customWidth="1"/>
    <col min="8200" max="8200" width="2.25" customWidth="1"/>
    <col min="8201" max="8201" width="8.25" customWidth="1"/>
    <col min="8202" max="8202" width="2.375" customWidth="1"/>
    <col min="8203" max="8207" width="21.625" customWidth="1"/>
    <col min="8208" max="8208" width="2.375" customWidth="1"/>
    <col min="8209" max="8210" width="0" hidden="1" customWidth="1"/>
    <col min="8211" max="8211" width="6.75" customWidth="1"/>
    <col min="8212" max="8212" width="2.375" customWidth="1"/>
    <col min="8213" max="8213" width="21.625" customWidth="1"/>
    <col min="8216" max="8216" width="8" customWidth="1"/>
    <col min="8449" max="8449" width="9.375" customWidth="1"/>
    <col min="8450" max="8450" width="6.75" customWidth="1"/>
    <col min="8451" max="8451" width="2" customWidth="1"/>
    <col min="8452" max="8453" width="0" hidden="1" customWidth="1"/>
    <col min="8454" max="8454" width="24.25" customWidth="1"/>
    <col min="8455" max="8455" width="6.75" customWidth="1"/>
    <col min="8456" max="8456" width="2.25" customWidth="1"/>
    <col min="8457" max="8457" width="8.25" customWidth="1"/>
    <col min="8458" max="8458" width="2.375" customWidth="1"/>
    <col min="8459" max="8463" width="21.625" customWidth="1"/>
    <col min="8464" max="8464" width="2.375" customWidth="1"/>
    <col min="8465" max="8466" width="0" hidden="1" customWidth="1"/>
    <col min="8467" max="8467" width="6.75" customWidth="1"/>
    <col min="8468" max="8468" width="2.375" customWidth="1"/>
    <col min="8469" max="8469" width="21.625" customWidth="1"/>
    <col min="8472" max="8472" width="8" customWidth="1"/>
    <col min="8705" max="8705" width="9.375" customWidth="1"/>
    <col min="8706" max="8706" width="6.75" customWidth="1"/>
    <col min="8707" max="8707" width="2" customWidth="1"/>
    <col min="8708" max="8709" width="0" hidden="1" customWidth="1"/>
    <col min="8710" max="8710" width="24.25" customWidth="1"/>
    <col min="8711" max="8711" width="6.75" customWidth="1"/>
    <col min="8712" max="8712" width="2.25" customWidth="1"/>
    <col min="8713" max="8713" width="8.25" customWidth="1"/>
    <col min="8714" max="8714" width="2.375" customWidth="1"/>
    <col min="8715" max="8719" width="21.625" customWidth="1"/>
    <col min="8720" max="8720" width="2.375" customWidth="1"/>
    <col min="8721" max="8722" width="0" hidden="1" customWidth="1"/>
    <col min="8723" max="8723" width="6.75" customWidth="1"/>
    <col min="8724" max="8724" width="2.375" customWidth="1"/>
    <col min="8725" max="8725" width="21.625" customWidth="1"/>
    <col min="8728" max="8728" width="8" customWidth="1"/>
    <col min="8961" max="8961" width="9.375" customWidth="1"/>
    <col min="8962" max="8962" width="6.75" customWidth="1"/>
    <col min="8963" max="8963" width="2" customWidth="1"/>
    <col min="8964" max="8965" width="0" hidden="1" customWidth="1"/>
    <col min="8966" max="8966" width="24.25" customWidth="1"/>
    <col min="8967" max="8967" width="6.75" customWidth="1"/>
    <col min="8968" max="8968" width="2.25" customWidth="1"/>
    <col min="8969" max="8969" width="8.25" customWidth="1"/>
    <col min="8970" max="8970" width="2.375" customWidth="1"/>
    <col min="8971" max="8975" width="21.625" customWidth="1"/>
    <col min="8976" max="8976" width="2.375" customWidth="1"/>
    <col min="8977" max="8978" width="0" hidden="1" customWidth="1"/>
    <col min="8979" max="8979" width="6.75" customWidth="1"/>
    <col min="8980" max="8980" width="2.375" customWidth="1"/>
    <col min="8981" max="8981" width="21.625" customWidth="1"/>
    <col min="8984" max="8984" width="8" customWidth="1"/>
    <col min="9217" max="9217" width="9.375" customWidth="1"/>
    <col min="9218" max="9218" width="6.75" customWidth="1"/>
    <col min="9219" max="9219" width="2" customWidth="1"/>
    <col min="9220" max="9221" width="0" hidden="1" customWidth="1"/>
    <col min="9222" max="9222" width="24.25" customWidth="1"/>
    <col min="9223" max="9223" width="6.75" customWidth="1"/>
    <col min="9224" max="9224" width="2.25" customWidth="1"/>
    <col min="9225" max="9225" width="8.25" customWidth="1"/>
    <col min="9226" max="9226" width="2.375" customWidth="1"/>
    <col min="9227" max="9231" width="21.625" customWidth="1"/>
    <col min="9232" max="9232" width="2.375" customWidth="1"/>
    <col min="9233" max="9234" width="0" hidden="1" customWidth="1"/>
    <col min="9235" max="9235" width="6.75" customWidth="1"/>
    <col min="9236" max="9236" width="2.375" customWidth="1"/>
    <col min="9237" max="9237" width="21.625" customWidth="1"/>
    <col min="9240" max="9240" width="8" customWidth="1"/>
    <col min="9473" max="9473" width="9.375" customWidth="1"/>
    <col min="9474" max="9474" width="6.75" customWidth="1"/>
    <col min="9475" max="9475" width="2" customWidth="1"/>
    <col min="9476" max="9477" width="0" hidden="1" customWidth="1"/>
    <col min="9478" max="9478" width="24.25" customWidth="1"/>
    <col min="9479" max="9479" width="6.75" customWidth="1"/>
    <col min="9480" max="9480" width="2.25" customWidth="1"/>
    <col min="9481" max="9481" width="8.25" customWidth="1"/>
    <col min="9482" max="9482" width="2.375" customWidth="1"/>
    <col min="9483" max="9487" width="21.625" customWidth="1"/>
    <col min="9488" max="9488" width="2.375" customWidth="1"/>
    <col min="9489" max="9490" width="0" hidden="1" customWidth="1"/>
    <col min="9491" max="9491" width="6.75" customWidth="1"/>
    <col min="9492" max="9492" width="2.375" customWidth="1"/>
    <col min="9493" max="9493" width="21.625" customWidth="1"/>
    <col min="9496" max="9496" width="8" customWidth="1"/>
    <col min="9729" max="9729" width="9.375" customWidth="1"/>
    <col min="9730" max="9730" width="6.75" customWidth="1"/>
    <col min="9731" max="9731" width="2" customWidth="1"/>
    <col min="9732" max="9733" width="0" hidden="1" customWidth="1"/>
    <col min="9734" max="9734" width="24.25" customWidth="1"/>
    <col min="9735" max="9735" width="6.75" customWidth="1"/>
    <col min="9736" max="9736" width="2.25" customWidth="1"/>
    <col min="9737" max="9737" width="8.25" customWidth="1"/>
    <col min="9738" max="9738" width="2.375" customWidth="1"/>
    <col min="9739" max="9743" width="21.625" customWidth="1"/>
    <col min="9744" max="9744" width="2.375" customWidth="1"/>
    <col min="9745" max="9746" width="0" hidden="1" customWidth="1"/>
    <col min="9747" max="9747" width="6.75" customWidth="1"/>
    <col min="9748" max="9748" width="2.375" customWidth="1"/>
    <col min="9749" max="9749" width="21.625" customWidth="1"/>
    <col min="9752" max="9752" width="8" customWidth="1"/>
    <col min="9985" max="9985" width="9.375" customWidth="1"/>
    <col min="9986" max="9986" width="6.75" customWidth="1"/>
    <col min="9987" max="9987" width="2" customWidth="1"/>
    <col min="9988" max="9989" width="0" hidden="1" customWidth="1"/>
    <col min="9990" max="9990" width="24.25" customWidth="1"/>
    <col min="9991" max="9991" width="6.75" customWidth="1"/>
    <col min="9992" max="9992" width="2.25" customWidth="1"/>
    <col min="9993" max="9993" width="8.25" customWidth="1"/>
    <col min="9994" max="9994" width="2.375" customWidth="1"/>
    <col min="9995" max="9999" width="21.625" customWidth="1"/>
    <col min="10000" max="10000" width="2.375" customWidth="1"/>
    <col min="10001" max="10002" width="0" hidden="1" customWidth="1"/>
    <col min="10003" max="10003" width="6.75" customWidth="1"/>
    <col min="10004" max="10004" width="2.375" customWidth="1"/>
    <col min="10005" max="10005" width="21.625" customWidth="1"/>
    <col min="10008" max="10008" width="8" customWidth="1"/>
    <col min="10241" max="10241" width="9.375" customWidth="1"/>
    <col min="10242" max="10242" width="6.75" customWidth="1"/>
    <col min="10243" max="10243" width="2" customWidth="1"/>
    <col min="10244" max="10245" width="0" hidden="1" customWidth="1"/>
    <col min="10246" max="10246" width="24.25" customWidth="1"/>
    <col min="10247" max="10247" width="6.75" customWidth="1"/>
    <col min="10248" max="10248" width="2.25" customWidth="1"/>
    <col min="10249" max="10249" width="8.25" customWidth="1"/>
    <col min="10250" max="10250" width="2.375" customWidth="1"/>
    <col min="10251" max="10255" width="21.625" customWidth="1"/>
    <col min="10256" max="10256" width="2.375" customWidth="1"/>
    <col min="10257" max="10258" width="0" hidden="1" customWidth="1"/>
    <col min="10259" max="10259" width="6.75" customWidth="1"/>
    <col min="10260" max="10260" width="2.375" customWidth="1"/>
    <col min="10261" max="10261" width="21.625" customWidth="1"/>
    <col min="10264" max="10264" width="8" customWidth="1"/>
    <col min="10497" max="10497" width="9.375" customWidth="1"/>
    <col min="10498" max="10498" width="6.75" customWidth="1"/>
    <col min="10499" max="10499" width="2" customWidth="1"/>
    <col min="10500" max="10501" width="0" hidden="1" customWidth="1"/>
    <col min="10502" max="10502" width="24.25" customWidth="1"/>
    <col min="10503" max="10503" width="6.75" customWidth="1"/>
    <col min="10504" max="10504" width="2.25" customWidth="1"/>
    <col min="10505" max="10505" width="8.25" customWidth="1"/>
    <col min="10506" max="10506" width="2.375" customWidth="1"/>
    <col min="10507" max="10511" width="21.625" customWidth="1"/>
    <col min="10512" max="10512" width="2.375" customWidth="1"/>
    <col min="10513" max="10514" width="0" hidden="1" customWidth="1"/>
    <col min="10515" max="10515" width="6.75" customWidth="1"/>
    <col min="10516" max="10516" width="2.375" customWidth="1"/>
    <col min="10517" max="10517" width="21.625" customWidth="1"/>
    <col min="10520" max="10520" width="8" customWidth="1"/>
    <col min="10753" max="10753" width="9.375" customWidth="1"/>
    <col min="10754" max="10754" width="6.75" customWidth="1"/>
    <col min="10755" max="10755" width="2" customWidth="1"/>
    <col min="10756" max="10757" width="0" hidden="1" customWidth="1"/>
    <col min="10758" max="10758" width="24.25" customWidth="1"/>
    <col min="10759" max="10759" width="6.75" customWidth="1"/>
    <col min="10760" max="10760" width="2.25" customWidth="1"/>
    <col min="10761" max="10761" width="8.25" customWidth="1"/>
    <col min="10762" max="10762" width="2.375" customWidth="1"/>
    <col min="10763" max="10767" width="21.625" customWidth="1"/>
    <col min="10768" max="10768" width="2.375" customWidth="1"/>
    <col min="10769" max="10770" width="0" hidden="1" customWidth="1"/>
    <col min="10771" max="10771" width="6.75" customWidth="1"/>
    <col min="10772" max="10772" width="2.375" customWidth="1"/>
    <col min="10773" max="10773" width="21.625" customWidth="1"/>
    <col min="10776" max="10776" width="8" customWidth="1"/>
    <col min="11009" max="11009" width="9.375" customWidth="1"/>
    <col min="11010" max="11010" width="6.75" customWidth="1"/>
    <col min="11011" max="11011" width="2" customWidth="1"/>
    <col min="11012" max="11013" width="0" hidden="1" customWidth="1"/>
    <col min="11014" max="11014" width="24.25" customWidth="1"/>
    <col min="11015" max="11015" width="6.75" customWidth="1"/>
    <col min="11016" max="11016" width="2.25" customWidth="1"/>
    <col min="11017" max="11017" width="8.25" customWidth="1"/>
    <col min="11018" max="11018" width="2.375" customWidth="1"/>
    <col min="11019" max="11023" width="21.625" customWidth="1"/>
    <col min="11024" max="11024" width="2.375" customWidth="1"/>
    <col min="11025" max="11026" width="0" hidden="1" customWidth="1"/>
    <col min="11027" max="11027" width="6.75" customWidth="1"/>
    <col min="11028" max="11028" width="2.375" customWidth="1"/>
    <col min="11029" max="11029" width="21.625" customWidth="1"/>
    <col min="11032" max="11032" width="8" customWidth="1"/>
    <col min="11265" max="11265" width="9.375" customWidth="1"/>
    <col min="11266" max="11266" width="6.75" customWidth="1"/>
    <col min="11267" max="11267" width="2" customWidth="1"/>
    <col min="11268" max="11269" width="0" hidden="1" customWidth="1"/>
    <col min="11270" max="11270" width="24.25" customWidth="1"/>
    <col min="11271" max="11271" width="6.75" customWidth="1"/>
    <col min="11272" max="11272" width="2.25" customWidth="1"/>
    <col min="11273" max="11273" width="8.25" customWidth="1"/>
    <col min="11274" max="11274" width="2.375" customWidth="1"/>
    <col min="11275" max="11279" width="21.625" customWidth="1"/>
    <col min="11280" max="11280" width="2.375" customWidth="1"/>
    <col min="11281" max="11282" width="0" hidden="1" customWidth="1"/>
    <col min="11283" max="11283" width="6.75" customWidth="1"/>
    <col min="11284" max="11284" width="2.375" customWidth="1"/>
    <col min="11285" max="11285" width="21.625" customWidth="1"/>
    <col min="11288" max="11288" width="8" customWidth="1"/>
    <col min="11521" max="11521" width="9.375" customWidth="1"/>
    <col min="11522" max="11522" width="6.75" customWidth="1"/>
    <col min="11523" max="11523" width="2" customWidth="1"/>
    <col min="11524" max="11525" width="0" hidden="1" customWidth="1"/>
    <col min="11526" max="11526" width="24.25" customWidth="1"/>
    <col min="11527" max="11527" width="6.75" customWidth="1"/>
    <col min="11528" max="11528" width="2.25" customWidth="1"/>
    <col min="11529" max="11529" width="8.25" customWidth="1"/>
    <col min="11530" max="11530" width="2.375" customWidth="1"/>
    <col min="11531" max="11535" width="21.625" customWidth="1"/>
    <col min="11536" max="11536" width="2.375" customWidth="1"/>
    <col min="11537" max="11538" width="0" hidden="1" customWidth="1"/>
    <col min="11539" max="11539" width="6.75" customWidth="1"/>
    <col min="11540" max="11540" width="2.375" customWidth="1"/>
    <col min="11541" max="11541" width="21.625" customWidth="1"/>
    <col min="11544" max="11544" width="8" customWidth="1"/>
    <col min="11777" max="11777" width="9.375" customWidth="1"/>
    <col min="11778" max="11778" width="6.75" customWidth="1"/>
    <col min="11779" max="11779" width="2" customWidth="1"/>
    <col min="11780" max="11781" width="0" hidden="1" customWidth="1"/>
    <col min="11782" max="11782" width="24.25" customWidth="1"/>
    <col min="11783" max="11783" width="6.75" customWidth="1"/>
    <col min="11784" max="11784" width="2.25" customWidth="1"/>
    <col min="11785" max="11785" width="8.25" customWidth="1"/>
    <col min="11786" max="11786" width="2.375" customWidth="1"/>
    <col min="11787" max="11791" width="21.625" customWidth="1"/>
    <col min="11792" max="11792" width="2.375" customWidth="1"/>
    <col min="11793" max="11794" width="0" hidden="1" customWidth="1"/>
    <col min="11795" max="11795" width="6.75" customWidth="1"/>
    <col min="11796" max="11796" width="2.375" customWidth="1"/>
    <col min="11797" max="11797" width="21.625" customWidth="1"/>
    <col min="11800" max="11800" width="8" customWidth="1"/>
    <col min="12033" max="12033" width="9.375" customWidth="1"/>
    <col min="12034" max="12034" width="6.75" customWidth="1"/>
    <col min="12035" max="12035" width="2" customWidth="1"/>
    <col min="12036" max="12037" width="0" hidden="1" customWidth="1"/>
    <col min="12038" max="12038" width="24.25" customWidth="1"/>
    <col min="12039" max="12039" width="6.75" customWidth="1"/>
    <col min="12040" max="12040" width="2.25" customWidth="1"/>
    <col min="12041" max="12041" width="8.25" customWidth="1"/>
    <col min="12042" max="12042" width="2.375" customWidth="1"/>
    <col min="12043" max="12047" width="21.625" customWidth="1"/>
    <col min="12048" max="12048" width="2.375" customWidth="1"/>
    <col min="12049" max="12050" width="0" hidden="1" customWidth="1"/>
    <col min="12051" max="12051" width="6.75" customWidth="1"/>
    <col min="12052" max="12052" width="2.375" customWidth="1"/>
    <col min="12053" max="12053" width="21.625" customWidth="1"/>
    <col min="12056" max="12056" width="8" customWidth="1"/>
    <col min="12289" max="12289" width="9.375" customWidth="1"/>
    <col min="12290" max="12290" width="6.75" customWidth="1"/>
    <col min="12291" max="12291" width="2" customWidth="1"/>
    <col min="12292" max="12293" width="0" hidden="1" customWidth="1"/>
    <col min="12294" max="12294" width="24.25" customWidth="1"/>
    <col min="12295" max="12295" width="6.75" customWidth="1"/>
    <col min="12296" max="12296" width="2.25" customWidth="1"/>
    <col min="12297" max="12297" width="8.25" customWidth="1"/>
    <col min="12298" max="12298" width="2.375" customWidth="1"/>
    <col min="12299" max="12303" width="21.625" customWidth="1"/>
    <col min="12304" max="12304" width="2.375" customWidth="1"/>
    <col min="12305" max="12306" width="0" hidden="1" customWidth="1"/>
    <col min="12307" max="12307" width="6.75" customWidth="1"/>
    <col min="12308" max="12308" width="2.375" customWidth="1"/>
    <col min="12309" max="12309" width="21.625" customWidth="1"/>
    <col min="12312" max="12312" width="8" customWidth="1"/>
    <col min="12545" max="12545" width="9.375" customWidth="1"/>
    <col min="12546" max="12546" width="6.75" customWidth="1"/>
    <col min="12547" max="12547" width="2" customWidth="1"/>
    <col min="12548" max="12549" width="0" hidden="1" customWidth="1"/>
    <col min="12550" max="12550" width="24.25" customWidth="1"/>
    <col min="12551" max="12551" width="6.75" customWidth="1"/>
    <col min="12552" max="12552" width="2.25" customWidth="1"/>
    <col min="12553" max="12553" width="8.25" customWidth="1"/>
    <col min="12554" max="12554" width="2.375" customWidth="1"/>
    <col min="12555" max="12559" width="21.625" customWidth="1"/>
    <col min="12560" max="12560" width="2.375" customWidth="1"/>
    <col min="12561" max="12562" width="0" hidden="1" customWidth="1"/>
    <col min="12563" max="12563" width="6.75" customWidth="1"/>
    <col min="12564" max="12564" width="2.375" customWidth="1"/>
    <col min="12565" max="12565" width="21.625" customWidth="1"/>
    <col min="12568" max="12568" width="8" customWidth="1"/>
    <col min="12801" max="12801" width="9.375" customWidth="1"/>
    <col min="12802" max="12802" width="6.75" customWidth="1"/>
    <col min="12803" max="12803" width="2" customWidth="1"/>
    <col min="12804" max="12805" width="0" hidden="1" customWidth="1"/>
    <col min="12806" max="12806" width="24.25" customWidth="1"/>
    <col min="12807" max="12807" width="6.75" customWidth="1"/>
    <col min="12808" max="12808" width="2.25" customWidth="1"/>
    <col min="12809" max="12809" width="8.25" customWidth="1"/>
    <col min="12810" max="12810" width="2.375" customWidth="1"/>
    <col min="12811" max="12815" width="21.625" customWidth="1"/>
    <col min="12816" max="12816" width="2.375" customWidth="1"/>
    <col min="12817" max="12818" width="0" hidden="1" customWidth="1"/>
    <col min="12819" max="12819" width="6.75" customWidth="1"/>
    <col min="12820" max="12820" width="2.375" customWidth="1"/>
    <col min="12821" max="12821" width="21.625" customWidth="1"/>
    <col min="12824" max="12824" width="8" customWidth="1"/>
    <col min="13057" max="13057" width="9.375" customWidth="1"/>
    <col min="13058" max="13058" width="6.75" customWidth="1"/>
    <col min="13059" max="13059" width="2" customWidth="1"/>
    <col min="13060" max="13061" width="0" hidden="1" customWidth="1"/>
    <col min="13062" max="13062" width="24.25" customWidth="1"/>
    <col min="13063" max="13063" width="6.75" customWidth="1"/>
    <col min="13064" max="13064" width="2.25" customWidth="1"/>
    <col min="13065" max="13065" width="8.25" customWidth="1"/>
    <col min="13066" max="13066" width="2.375" customWidth="1"/>
    <col min="13067" max="13071" width="21.625" customWidth="1"/>
    <col min="13072" max="13072" width="2.375" customWidth="1"/>
    <col min="13073" max="13074" width="0" hidden="1" customWidth="1"/>
    <col min="13075" max="13075" width="6.75" customWidth="1"/>
    <col min="13076" max="13076" width="2.375" customWidth="1"/>
    <col min="13077" max="13077" width="21.625" customWidth="1"/>
    <col min="13080" max="13080" width="8" customWidth="1"/>
    <col min="13313" max="13313" width="9.375" customWidth="1"/>
    <col min="13314" max="13314" width="6.75" customWidth="1"/>
    <col min="13315" max="13315" width="2" customWidth="1"/>
    <col min="13316" max="13317" width="0" hidden="1" customWidth="1"/>
    <col min="13318" max="13318" width="24.25" customWidth="1"/>
    <col min="13319" max="13319" width="6.75" customWidth="1"/>
    <col min="13320" max="13320" width="2.25" customWidth="1"/>
    <col min="13321" max="13321" width="8.25" customWidth="1"/>
    <col min="13322" max="13322" width="2.375" customWidth="1"/>
    <col min="13323" max="13327" width="21.625" customWidth="1"/>
    <col min="13328" max="13328" width="2.375" customWidth="1"/>
    <col min="13329" max="13330" width="0" hidden="1" customWidth="1"/>
    <col min="13331" max="13331" width="6.75" customWidth="1"/>
    <col min="13332" max="13332" width="2.375" customWidth="1"/>
    <col min="13333" max="13333" width="21.625" customWidth="1"/>
    <col min="13336" max="13336" width="8" customWidth="1"/>
    <col min="13569" max="13569" width="9.375" customWidth="1"/>
    <col min="13570" max="13570" width="6.75" customWidth="1"/>
    <col min="13571" max="13571" width="2" customWidth="1"/>
    <col min="13572" max="13573" width="0" hidden="1" customWidth="1"/>
    <col min="13574" max="13574" width="24.25" customWidth="1"/>
    <col min="13575" max="13575" width="6.75" customWidth="1"/>
    <col min="13576" max="13576" width="2.25" customWidth="1"/>
    <col min="13577" max="13577" width="8.25" customWidth="1"/>
    <col min="13578" max="13578" width="2.375" customWidth="1"/>
    <col min="13579" max="13583" width="21.625" customWidth="1"/>
    <col min="13584" max="13584" width="2.375" customWidth="1"/>
    <col min="13585" max="13586" width="0" hidden="1" customWidth="1"/>
    <col min="13587" max="13587" width="6.75" customWidth="1"/>
    <col min="13588" max="13588" width="2.375" customWidth="1"/>
    <col min="13589" max="13589" width="21.625" customWidth="1"/>
    <col min="13592" max="13592" width="8" customWidth="1"/>
    <col min="13825" max="13825" width="9.375" customWidth="1"/>
    <col min="13826" max="13826" width="6.75" customWidth="1"/>
    <col min="13827" max="13827" width="2" customWidth="1"/>
    <col min="13828" max="13829" width="0" hidden="1" customWidth="1"/>
    <col min="13830" max="13830" width="24.25" customWidth="1"/>
    <col min="13831" max="13831" width="6.75" customWidth="1"/>
    <col min="13832" max="13832" width="2.25" customWidth="1"/>
    <col min="13833" max="13833" width="8.25" customWidth="1"/>
    <col min="13834" max="13834" width="2.375" customWidth="1"/>
    <col min="13835" max="13839" width="21.625" customWidth="1"/>
    <col min="13840" max="13840" width="2.375" customWidth="1"/>
    <col min="13841" max="13842" width="0" hidden="1" customWidth="1"/>
    <col min="13843" max="13843" width="6.75" customWidth="1"/>
    <col min="13844" max="13844" width="2.375" customWidth="1"/>
    <col min="13845" max="13845" width="21.625" customWidth="1"/>
    <col min="13848" max="13848" width="8" customWidth="1"/>
    <col min="14081" max="14081" width="9.375" customWidth="1"/>
    <col min="14082" max="14082" width="6.75" customWidth="1"/>
    <col min="14083" max="14083" width="2" customWidth="1"/>
    <col min="14084" max="14085" width="0" hidden="1" customWidth="1"/>
    <col min="14086" max="14086" width="24.25" customWidth="1"/>
    <col min="14087" max="14087" width="6.75" customWidth="1"/>
    <col min="14088" max="14088" width="2.25" customWidth="1"/>
    <col min="14089" max="14089" width="8.25" customWidth="1"/>
    <col min="14090" max="14090" width="2.375" customWidth="1"/>
    <col min="14091" max="14095" width="21.625" customWidth="1"/>
    <col min="14096" max="14096" width="2.375" customWidth="1"/>
    <col min="14097" max="14098" width="0" hidden="1" customWidth="1"/>
    <col min="14099" max="14099" width="6.75" customWidth="1"/>
    <col min="14100" max="14100" width="2.375" customWidth="1"/>
    <col min="14101" max="14101" width="21.625" customWidth="1"/>
    <col min="14104" max="14104" width="8" customWidth="1"/>
    <col min="14337" max="14337" width="9.375" customWidth="1"/>
    <col min="14338" max="14338" width="6.75" customWidth="1"/>
    <col min="14339" max="14339" width="2" customWidth="1"/>
    <col min="14340" max="14341" width="0" hidden="1" customWidth="1"/>
    <col min="14342" max="14342" width="24.25" customWidth="1"/>
    <col min="14343" max="14343" width="6.75" customWidth="1"/>
    <col min="14344" max="14344" width="2.25" customWidth="1"/>
    <col min="14345" max="14345" width="8.25" customWidth="1"/>
    <col min="14346" max="14346" width="2.375" customWidth="1"/>
    <col min="14347" max="14351" width="21.625" customWidth="1"/>
    <col min="14352" max="14352" width="2.375" customWidth="1"/>
    <col min="14353" max="14354" width="0" hidden="1" customWidth="1"/>
    <col min="14355" max="14355" width="6.75" customWidth="1"/>
    <col min="14356" max="14356" width="2.375" customWidth="1"/>
    <col min="14357" max="14357" width="21.625" customWidth="1"/>
    <col min="14360" max="14360" width="8" customWidth="1"/>
    <col min="14593" max="14593" width="9.375" customWidth="1"/>
    <col min="14594" max="14594" width="6.75" customWidth="1"/>
    <col min="14595" max="14595" width="2" customWidth="1"/>
    <col min="14596" max="14597" width="0" hidden="1" customWidth="1"/>
    <col min="14598" max="14598" width="24.25" customWidth="1"/>
    <col min="14599" max="14599" width="6.75" customWidth="1"/>
    <col min="14600" max="14600" width="2.25" customWidth="1"/>
    <col min="14601" max="14601" width="8.25" customWidth="1"/>
    <col min="14602" max="14602" width="2.375" customWidth="1"/>
    <col min="14603" max="14607" width="21.625" customWidth="1"/>
    <col min="14608" max="14608" width="2.375" customWidth="1"/>
    <col min="14609" max="14610" width="0" hidden="1" customWidth="1"/>
    <col min="14611" max="14611" width="6.75" customWidth="1"/>
    <col min="14612" max="14612" width="2.375" customWidth="1"/>
    <col min="14613" max="14613" width="21.625" customWidth="1"/>
    <col min="14616" max="14616" width="8" customWidth="1"/>
    <col min="14849" max="14849" width="9.375" customWidth="1"/>
    <col min="14850" max="14850" width="6.75" customWidth="1"/>
    <col min="14851" max="14851" width="2" customWidth="1"/>
    <col min="14852" max="14853" width="0" hidden="1" customWidth="1"/>
    <col min="14854" max="14854" width="24.25" customWidth="1"/>
    <col min="14855" max="14855" width="6.75" customWidth="1"/>
    <col min="14856" max="14856" width="2.25" customWidth="1"/>
    <col min="14857" max="14857" width="8.25" customWidth="1"/>
    <col min="14858" max="14858" width="2.375" customWidth="1"/>
    <col min="14859" max="14863" width="21.625" customWidth="1"/>
    <col min="14864" max="14864" width="2.375" customWidth="1"/>
    <col min="14865" max="14866" width="0" hidden="1" customWidth="1"/>
    <col min="14867" max="14867" width="6.75" customWidth="1"/>
    <col min="14868" max="14868" width="2.375" customWidth="1"/>
    <col min="14869" max="14869" width="21.625" customWidth="1"/>
    <col min="14872" max="14872" width="8" customWidth="1"/>
    <col min="15105" max="15105" width="9.375" customWidth="1"/>
    <col min="15106" max="15106" width="6.75" customWidth="1"/>
    <col min="15107" max="15107" width="2" customWidth="1"/>
    <col min="15108" max="15109" width="0" hidden="1" customWidth="1"/>
    <col min="15110" max="15110" width="24.25" customWidth="1"/>
    <col min="15111" max="15111" width="6.75" customWidth="1"/>
    <col min="15112" max="15112" width="2.25" customWidth="1"/>
    <col min="15113" max="15113" width="8.25" customWidth="1"/>
    <col min="15114" max="15114" width="2.375" customWidth="1"/>
    <col min="15115" max="15119" width="21.625" customWidth="1"/>
    <col min="15120" max="15120" width="2.375" customWidth="1"/>
    <col min="15121" max="15122" width="0" hidden="1" customWidth="1"/>
    <col min="15123" max="15123" width="6.75" customWidth="1"/>
    <col min="15124" max="15124" width="2.375" customWidth="1"/>
    <col min="15125" max="15125" width="21.625" customWidth="1"/>
    <col min="15128" max="15128" width="8" customWidth="1"/>
    <col min="15361" max="15361" width="9.375" customWidth="1"/>
    <col min="15362" max="15362" width="6.75" customWidth="1"/>
    <col min="15363" max="15363" width="2" customWidth="1"/>
    <col min="15364" max="15365" width="0" hidden="1" customWidth="1"/>
    <col min="15366" max="15366" width="24.25" customWidth="1"/>
    <col min="15367" max="15367" width="6.75" customWidth="1"/>
    <col min="15368" max="15368" width="2.25" customWidth="1"/>
    <col min="15369" max="15369" width="8.25" customWidth="1"/>
    <col min="15370" max="15370" width="2.375" customWidth="1"/>
    <col min="15371" max="15375" width="21.625" customWidth="1"/>
    <col min="15376" max="15376" width="2.375" customWidth="1"/>
    <col min="15377" max="15378" width="0" hidden="1" customWidth="1"/>
    <col min="15379" max="15379" width="6.75" customWidth="1"/>
    <col min="15380" max="15380" width="2.375" customWidth="1"/>
    <col min="15381" max="15381" width="21.625" customWidth="1"/>
    <col min="15384" max="15384" width="8" customWidth="1"/>
    <col min="15617" max="15617" width="9.375" customWidth="1"/>
    <col min="15618" max="15618" width="6.75" customWidth="1"/>
    <col min="15619" max="15619" width="2" customWidth="1"/>
    <col min="15620" max="15621" width="0" hidden="1" customWidth="1"/>
    <col min="15622" max="15622" width="24.25" customWidth="1"/>
    <col min="15623" max="15623" width="6.75" customWidth="1"/>
    <col min="15624" max="15624" width="2.25" customWidth="1"/>
    <col min="15625" max="15625" width="8.25" customWidth="1"/>
    <col min="15626" max="15626" width="2.375" customWidth="1"/>
    <col min="15627" max="15631" width="21.625" customWidth="1"/>
    <col min="15632" max="15632" width="2.375" customWidth="1"/>
    <col min="15633" max="15634" width="0" hidden="1" customWidth="1"/>
    <col min="15635" max="15635" width="6.75" customWidth="1"/>
    <col min="15636" max="15636" width="2.375" customWidth="1"/>
    <col min="15637" max="15637" width="21.625" customWidth="1"/>
    <col min="15640" max="15640" width="8" customWidth="1"/>
    <col min="15873" max="15873" width="9.375" customWidth="1"/>
    <col min="15874" max="15874" width="6.75" customWidth="1"/>
    <col min="15875" max="15875" width="2" customWidth="1"/>
    <col min="15876" max="15877" width="0" hidden="1" customWidth="1"/>
    <col min="15878" max="15878" width="24.25" customWidth="1"/>
    <col min="15879" max="15879" width="6.75" customWidth="1"/>
    <col min="15880" max="15880" width="2.25" customWidth="1"/>
    <col min="15881" max="15881" width="8.25" customWidth="1"/>
    <col min="15882" max="15882" width="2.375" customWidth="1"/>
    <col min="15883" max="15887" width="21.625" customWidth="1"/>
    <col min="15888" max="15888" width="2.375" customWidth="1"/>
    <col min="15889" max="15890" width="0" hidden="1" customWidth="1"/>
    <col min="15891" max="15891" width="6.75" customWidth="1"/>
    <col min="15892" max="15892" width="2.375" customWidth="1"/>
    <col min="15893" max="15893" width="21.625" customWidth="1"/>
    <col min="15896" max="15896" width="8" customWidth="1"/>
    <col min="16129" max="16129" width="9.375" customWidth="1"/>
    <col min="16130" max="16130" width="6.75" customWidth="1"/>
    <col min="16131" max="16131" width="2" customWidth="1"/>
    <col min="16132" max="16133" width="0" hidden="1" customWidth="1"/>
    <col min="16134" max="16134" width="24.25" customWidth="1"/>
    <col min="16135" max="16135" width="6.75" customWidth="1"/>
    <col min="16136" max="16136" width="2.25" customWidth="1"/>
    <col min="16137" max="16137" width="8.25" customWidth="1"/>
    <col min="16138" max="16138" width="2.375" customWidth="1"/>
    <col min="16139" max="16143" width="21.625" customWidth="1"/>
    <col min="16144" max="16144" width="2.375" customWidth="1"/>
    <col min="16145" max="16146" width="0" hidden="1" customWidth="1"/>
    <col min="16147" max="16147" width="6.75" customWidth="1"/>
    <col min="16148" max="16148" width="2.375" customWidth="1"/>
    <col min="16149" max="16149" width="21.625" customWidth="1"/>
    <col min="16152" max="16152" width="8" customWidth="1"/>
  </cols>
  <sheetData>
    <row r="1" spans="1:27" ht="29.25" customHeight="1" thickBot="1" x14ac:dyDescent="0.25">
      <c r="A1" t="s">
        <v>10</v>
      </c>
    </row>
    <row r="2" spans="1:27" ht="33" customHeight="1" thickBot="1" x14ac:dyDescent="0.25">
      <c r="A2" s="252" t="s">
        <v>11</v>
      </c>
      <c r="B2" s="307"/>
      <c r="C2" s="307"/>
      <c r="D2" s="307"/>
      <c r="E2" s="307"/>
      <c r="F2" s="307"/>
      <c r="G2" s="307"/>
      <c r="H2" s="307"/>
      <c r="I2" s="307"/>
      <c r="J2" s="307"/>
      <c r="K2" s="307"/>
      <c r="L2" s="307"/>
      <c r="M2" s="307"/>
      <c r="N2" s="307"/>
      <c r="O2" s="308"/>
      <c r="P2" s="43"/>
      <c r="Q2" s="44"/>
      <c r="R2" s="309" t="s">
        <v>12</v>
      </c>
      <c r="S2" s="310"/>
      <c r="T2" s="311"/>
      <c r="U2" s="312"/>
    </row>
    <row r="3" spans="1:27" ht="13.5" customHeight="1" x14ac:dyDescent="0.2">
      <c r="A3" s="45"/>
      <c r="B3" s="45"/>
      <c r="C3" s="45"/>
      <c r="D3" s="45"/>
      <c r="E3" s="45"/>
      <c r="F3" s="45"/>
      <c r="G3" s="45"/>
      <c r="H3" s="45"/>
      <c r="I3" s="45"/>
      <c r="J3" s="45"/>
      <c r="M3" s="46"/>
      <c r="R3" s="47" t="e">
        <f>ROUND(SUM(R9:R30),0)</f>
        <v>#DIV/0!</v>
      </c>
      <c r="S3" s="258" t="str">
        <f>IF(SUM(E9:E30)=0,"ernstig aub",ROUND(SUM(R9:R30),0)/100)</f>
        <v>ernstig aub</v>
      </c>
      <c r="T3" s="259"/>
      <c r="U3" s="260"/>
    </row>
    <row r="4" spans="1:27" ht="27" customHeight="1" x14ac:dyDescent="0.35">
      <c r="A4" s="267" t="s">
        <v>279</v>
      </c>
      <c r="B4" s="313"/>
      <c r="C4" s="48"/>
      <c r="D4" s="48"/>
      <c r="E4" s="49"/>
      <c r="F4" s="268" t="s">
        <v>259</v>
      </c>
      <c r="G4" s="268"/>
      <c r="H4" s="268"/>
      <c r="I4" s="268"/>
      <c r="J4" s="268"/>
      <c r="K4" s="268"/>
      <c r="L4" s="268"/>
      <c r="M4" s="268"/>
      <c r="N4" s="268"/>
      <c r="O4" s="51"/>
      <c r="P4" s="52"/>
      <c r="Q4" s="53"/>
      <c r="R4" s="54"/>
      <c r="S4" s="261"/>
      <c r="T4" s="262"/>
      <c r="U4" s="263"/>
    </row>
    <row r="5" spans="1:27" ht="24.95" customHeight="1" x14ac:dyDescent="0.35">
      <c r="A5" s="269"/>
      <c r="B5" s="314"/>
      <c r="C5" s="55"/>
      <c r="D5" s="55"/>
      <c r="E5" s="56"/>
      <c r="F5" s="270"/>
      <c r="G5" s="314"/>
      <c r="H5" s="314"/>
      <c r="I5" s="314"/>
      <c r="J5" s="314"/>
      <c r="K5" s="314"/>
      <c r="L5" s="314"/>
      <c r="M5" s="314"/>
      <c r="N5" s="314"/>
      <c r="O5" s="58"/>
      <c r="P5" s="52"/>
      <c r="Q5" s="53"/>
      <c r="R5" s="54"/>
      <c r="S5" s="261"/>
      <c r="T5" s="262"/>
      <c r="U5" s="263"/>
      <c r="W5" s="59"/>
      <c r="X5" s="59"/>
    </row>
    <row r="6" spans="1:27" ht="29.25" customHeight="1" thickBot="1" x14ac:dyDescent="0.4">
      <c r="A6" s="269"/>
      <c r="B6" s="315"/>
      <c r="C6" s="60"/>
      <c r="D6" s="60"/>
      <c r="E6" s="56"/>
      <c r="F6" s="271"/>
      <c r="G6" s="316"/>
      <c r="H6" s="316"/>
      <c r="I6" s="316"/>
      <c r="J6" s="316"/>
      <c r="K6" s="316"/>
      <c r="L6" s="316"/>
      <c r="M6" s="316"/>
      <c r="N6" s="316"/>
      <c r="O6" s="61"/>
      <c r="P6" s="52"/>
      <c r="Q6" s="53"/>
      <c r="R6" s="62"/>
      <c r="S6" s="264"/>
      <c r="T6" s="265"/>
      <c r="U6" s="266"/>
      <c r="W6" s="63"/>
    </row>
    <row r="7" spans="1:27" ht="11.25" customHeight="1" x14ac:dyDescent="0.35">
      <c r="A7" s="272"/>
      <c r="B7" s="317"/>
      <c r="C7" s="64"/>
      <c r="D7" s="64"/>
      <c r="E7" s="65"/>
      <c r="F7" s="274"/>
      <c r="G7" s="318"/>
      <c r="H7" s="318"/>
      <c r="I7" s="318"/>
      <c r="J7" s="318"/>
      <c r="K7" s="318"/>
      <c r="L7" s="318"/>
      <c r="M7" s="318"/>
      <c r="N7" s="318"/>
      <c r="O7" s="66"/>
      <c r="P7" s="67"/>
    </row>
    <row r="8" spans="1:27" ht="26.25" thickBot="1" x14ac:dyDescent="0.25">
      <c r="A8" s="68" t="s">
        <v>13</v>
      </c>
      <c r="B8" s="68" t="s">
        <v>14</v>
      </c>
      <c r="C8" s="68"/>
      <c r="D8" s="68"/>
      <c r="E8" s="68"/>
      <c r="F8" s="68" t="s">
        <v>15</v>
      </c>
      <c r="G8" s="68" t="s">
        <v>14</v>
      </c>
      <c r="H8" s="68"/>
      <c r="I8" s="69" t="s">
        <v>16</v>
      </c>
      <c r="J8" s="68"/>
      <c r="K8" s="70" t="s">
        <v>17</v>
      </c>
      <c r="L8" s="71" t="s">
        <v>18</v>
      </c>
      <c r="M8" s="72" t="s">
        <v>19</v>
      </c>
      <c r="N8" s="73" t="s">
        <v>20</v>
      </c>
      <c r="O8" s="74" t="s">
        <v>21</v>
      </c>
      <c r="P8" s="75"/>
      <c r="R8" s="68" t="s">
        <v>22</v>
      </c>
      <c r="S8" s="68" t="s">
        <v>22</v>
      </c>
      <c r="T8" s="68"/>
      <c r="U8" s="69" t="s">
        <v>23</v>
      </c>
      <c r="AA8" s="63"/>
    </row>
    <row r="9" spans="1:27" ht="60" customHeight="1" x14ac:dyDescent="0.2">
      <c r="A9" s="275" t="s">
        <v>24</v>
      </c>
      <c r="B9" s="278" t="e">
        <f>40*100*D9/SUM($E$9:$E$30)</f>
        <v>#DIV/0!</v>
      </c>
      <c r="C9" s="76"/>
      <c r="D9" s="45">
        <f>SUM(G9:G16)</f>
        <v>0</v>
      </c>
      <c r="E9" s="45">
        <f>40*D9</f>
        <v>0</v>
      </c>
      <c r="F9" s="77" t="s">
        <v>25</v>
      </c>
      <c r="G9" s="321">
        <f>15*(I9&lt;&gt;"nvt")</f>
        <v>0</v>
      </c>
      <c r="H9" s="78"/>
      <c r="I9" s="283" t="s">
        <v>55</v>
      </c>
      <c r="J9" s="79"/>
      <c r="K9" s="285" t="s">
        <v>26</v>
      </c>
      <c r="L9" s="285"/>
      <c r="M9" s="285"/>
      <c r="N9" s="285"/>
      <c r="O9" s="285" t="s">
        <v>27</v>
      </c>
      <c r="P9" s="80"/>
      <c r="Q9" s="322">
        <f>IF(G9=0,0,10*G9*(10*($I9="++")+7.5*($I9="+")+5*($I9="+/-")+2.5*($I9="-"))/SUM($G$9:$G$16))</f>
        <v>0</v>
      </c>
      <c r="R9" s="288" t="e">
        <f>SUM(Q9:Q16)*B9/100</f>
        <v>#DIV/0!</v>
      </c>
      <c r="S9" s="291">
        <f>SUM(Q9:Q16)/100</f>
        <v>0</v>
      </c>
      <c r="T9" s="78"/>
      <c r="U9" s="323"/>
    </row>
    <row r="10" spans="1:27" ht="12.75" customHeight="1" x14ac:dyDescent="0.2">
      <c r="A10" s="319"/>
      <c r="B10" s="279"/>
      <c r="C10" s="76"/>
      <c r="D10" s="81"/>
      <c r="E10" s="45"/>
      <c r="F10" s="82" t="s">
        <v>28</v>
      </c>
      <c r="G10" s="321"/>
      <c r="H10" s="78"/>
      <c r="I10" s="284"/>
      <c r="J10" s="83"/>
      <c r="K10" s="286"/>
      <c r="L10" s="286"/>
      <c r="M10" s="286"/>
      <c r="N10" s="286"/>
      <c r="O10" s="286"/>
      <c r="P10" s="84"/>
      <c r="Q10" s="322"/>
      <c r="R10" s="289"/>
      <c r="S10" s="292"/>
      <c r="T10" s="78"/>
      <c r="U10" s="323"/>
    </row>
    <row r="11" spans="1:27" ht="41.25" customHeight="1" x14ac:dyDescent="0.2">
      <c r="A11" s="319"/>
      <c r="B11" s="279"/>
      <c r="C11" s="76"/>
      <c r="D11" s="81"/>
      <c r="E11" s="45"/>
      <c r="F11" s="285" t="s">
        <v>29</v>
      </c>
      <c r="G11" s="321">
        <f>15*(I11&lt;&gt;"nvt")</f>
        <v>0</v>
      </c>
      <c r="H11" s="78"/>
      <c r="I11" s="283" t="s">
        <v>55</v>
      </c>
      <c r="J11" s="79"/>
      <c r="K11" s="285" t="s">
        <v>30</v>
      </c>
      <c r="L11" s="285"/>
      <c r="M11" s="285"/>
      <c r="N11" s="285"/>
      <c r="O11" s="285" t="s">
        <v>31</v>
      </c>
      <c r="P11" s="80"/>
      <c r="Q11" s="322">
        <f>IF(G11=0,0,10*G11*(10*($I11="++")+7.5*($I11="+")+5*($I11="+/-")+2.5*($I11="-"))/SUM($G$9:$G$16))</f>
        <v>0</v>
      </c>
      <c r="R11" s="289"/>
      <c r="S11" s="292"/>
      <c r="T11" s="78"/>
      <c r="U11" s="85"/>
    </row>
    <row r="12" spans="1:27" ht="12.75" customHeight="1" x14ac:dyDescent="0.2">
      <c r="A12" s="319"/>
      <c r="B12" s="279"/>
      <c r="C12" s="76"/>
      <c r="D12" s="81"/>
      <c r="E12" s="45"/>
      <c r="F12" s="286"/>
      <c r="G12" s="321"/>
      <c r="H12" s="78"/>
      <c r="I12" s="284"/>
      <c r="J12" s="83"/>
      <c r="K12" s="286"/>
      <c r="L12" s="286"/>
      <c r="M12" s="286"/>
      <c r="N12" s="286"/>
      <c r="O12" s="286"/>
      <c r="P12" s="84"/>
      <c r="Q12" s="322"/>
      <c r="R12" s="289"/>
      <c r="S12" s="292"/>
      <c r="T12" s="78"/>
      <c r="U12" s="86"/>
    </row>
    <row r="13" spans="1:27" ht="38.25" x14ac:dyDescent="0.2">
      <c r="A13" s="319"/>
      <c r="B13" s="279"/>
      <c r="C13" s="76"/>
      <c r="D13" s="81"/>
      <c r="F13" s="77" t="s">
        <v>32</v>
      </c>
      <c r="G13" s="321">
        <f>40*(I13&lt;&gt;"nvt")</f>
        <v>0</v>
      </c>
      <c r="H13" s="78"/>
      <c r="I13" s="283" t="s">
        <v>55</v>
      </c>
      <c r="J13" s="79"/>
      <c r="K13" s="285" t="s">
        <v>33</v>
      </c>
      <c r="L13" s="285"/>
      <c r="M13" s="285" t="s">
        <v>34</v>
      </c>
      <c r="N13" s="285"/>
      <c r="O13" s="285" t="s">
        <v>35</v>
      </c>
      <c r="P13" s="87"/>
      <c r="Q13" s="322">
        <f>IF(G13=0,0,10*G13*(10*($I13="++")+7.5*($I13="+")+5*($I13="+/-")+2.5*($I13="-"))/SUM($G$9:$G$16))</f>
        <v>0</v>
      </c>
      <c r="R13" s="289"/>
      <c r="S13" s="292"/>
      <c r="T13" s="53"/>
      <c r="U13" s="323" t="s">
        <v>36</v>
      </c>
    </row>
    <row r="14" spans="1:27" ht="12.75" customHeight="1" x14ac:dyDescent="0.2">
      <c r="A14" s="319"/>
      <c r="B14" s="279"/>
      <c r="C14" s="76"/>
      <c r="D14" s="81"/>
      <c r="E14" s="88"/>
      <c r="F14" s="89" t="s">
        <v>37</v>
      </c>
      <c r="G14" s="321"/>
      <c r="H14" s="78"/>
      <c r="I14" s="284"/>
      <c r="J14" s="83"/>
      <c r="K14" s="286"/>
      <c r="L14" s="286"/>
      <c r="M14" s="286"/>
      <c r="N14" s="286"/>
      <c r="O14" s="286"/>
      <c r="P14" s="87"/>
      <c r="Q14" s="322"/>
      <c r="R14" s="289"/>
      <c r="S14" s="292"/>
      <c r="T14" s="53"/>
      <c r="U14" s="323"/>
    </row>
    <row r="15" spans="1:27" ht="80.25" customHeight="1" x14ac:dyDescent="0.2">
      <c r="A15" s="319"/>
      <c r="B15" s="279"/>
      <c r="C15" s="76"/>
      <c r="D15" s="81"/>
      <c r="E15" s="45"/>
      <c r="F15" s="77" t="s">
        <v>38</v>
      </c>
      <c r="G15" s="321">
        <f>30*(I15&lt;&gt;"nvt")</f>
        <v>0</v>
      </c>
      <c r="H15" s="78"/>
      <c r="I15" s="283" t="s">
        <v>55</v>
      </c>
      <c r="J15" s="79"/>
      <c r="K15" s="285" t="s">
        <v>39</v>
      </c>
      <c r="L15" s="285"/>
      <c r="M15" s="285" t="s">
        <v>40</v>
      </c>
      <c r="N15" s="285"/>
      <c r="O15" s="285" t="s">
        <v>41</v>
      </c>
      <c r="P15" s="87"/>
      <c r="Q15" s="322">
        <f>IF(G15=0,0,10*G15*(10*($I15="++")+7.5*($I15="+")+5*($I15="+/-")+2.5*($I15="-"))/SUM($G$9:$G$16))</f>
        <v>0</v>
      </c>
      <c r="R15" s="289"/>
      <c r="S15" s="292"/>
      <c r="T15" s="53"/>
      <c r="U15" s="323"/>
    </row>
    <row r="16" spans="1:27" ht="13.5" customHeight="1" thickBot="1" x14ac:dyDescent="0.25">
      <c r="A16" s="320"/>
      <c r="B16" s="280"/>
      <c r="C16" s="76"/>
      <c r="D16" s="81"/>
      <c r="E16" s="45"/>
      <c r="F16" s="89" t="s">
        <v>42</v>
      </c>
      <c r="G16" s="321"/>
      <c r="H16" s="78"/>
      <c r="I16" s="284"/>
      <c r="J16" s="83"/>
      <c r="K16" s="286"/>
      <c r="L16" s="286"/>
      <c r="M16" s="286"/>
      <c r="N16" s="286"/>
      <c r="O16" s="286"/>
      <c r="P16" s="87"/>
      <c r="Q16" s="322"/>
      <c r="R16" s="290"/>
      <c r="S16" s="293"/>
      <c r="T16" s="53"/>
      <c r="U16" s="323"/>
    </row>
    <row r="17" spans="1:21" ht="13.5" thickBot="1" x14ac:dyDescent="0.25">
      <c r="I17" s="90"/>
      <c r="Q17" s="91"/>
      <c r="U17" s="92"/>
    </row>
    <row r="18" spans="1:21" ht="88.5" customHeight="1" x14ac:dyDescent="0.2">
      <c r="A18" s="275" t="s">
        <v>43</v>
      </c>
      <c r="B18" s="278" t="e">
        <f>30*100*D18/SUM($E$9:$E$30)</f>
        <v>#DIV/0!</v>
      </c>
      <c r="C18" s="76"/>
      <c r="D18" s="45">
        <f>SUM(G18:G23)</f>
        <v>0</v>
      </c>
      <c r="E18" s="45">
        <f>30*D18</f>
        <v>0</v>
      </c>
      <c r="F18" s="77" t="s">
        <v>44</v>
      </c>
      <c r="G18" s="321">
        <f>40*(I18&lt;&gt;"nvt")</f>
        <v>0</v>
      </c>
      <c r="H18" s="53"/>
      <c r="I18" s="283" t="s">
        <v>55</v>
      </c>
      <c r="K18" s="285" t="s">
        <v>45</v>
      </c>
      <c r="L18" s="285"/>
      <c r="M18" s="285" t="s">
        <v>46</v>
      </c>
      <c r="N18" s="285"/>
      <c r="O18" s="285" t="s">
        <v>47</v>
      </c>
      <c r="P18" s="87"/>
      <c r="Q18" s="322">
        <f>IF(G18=0,0,10*G18*(10*($I18="++")+7.5*($I18="+")+5*($I18="+/-")+2.5*($I18="-"))/SUM($G$18:$G$23))</f>
        <v>0</v>
      </c>
      <c r="R18" s="288" t="e">
        <f>SUM(Q18:Q23)*B18/100</f>
        <v>#DIV/0!</v>
      </c>
      <c r="S18" s="291">
        <f>SUM(Q18:Q23)/100</f>
        <v>0</v>
      </c>
      <c r="T18" s="87"/>
      <c r="U18" s="324"/>
    </row>
    <row r="19" spans="1:21" ht="11.25" customHeight="1" x14ac:dyDescent="0.2">
      <c r="A19" s="319"/>
      <c r="B19" s="279"/>
      <c r="C19" s="76"/>
      <c r="D19" s="81"/>
      <c r="F19" s="89" t="s">
        <v>48</v>
      </c>
      <c r="G19" s="321"/>
      <c r="H19" s="53"/>
      <c r="I19" s="284"/>
      <c r="K19" s="286"/>
      <c r="L19" s="286"/>
      <c r="M19" s="286"/>
      <c r="N19" s="286"/>
      <c r="O19" s="286"/>
      <c r="P19" s="87"/>
      <c r="Q19" s="322"/>
      <c r="R19" s="289"/>
      <c r="S19" s="292"/>
      <c r="T19" s="87"/>
      <c r="U19" s="324"/>
    </row>
    <row r="20" spans="1:21" ht="75.75" customHeight="1" x14ac:dyDescent="0.25">
      <c r="A20" s="319"/>
      <c r="B20" s="279"/>
      <c r="C20" s="76"/>
      <c r="D20" s="93"/>
      <c r="F20" s="77" t="s">
        <v>49</v>
      </c>
      <c r="G20" s="321">
        <f>40*(I20&lt;&gt;"nvt")</f>
        <v>0</v>
      </c>
      <c r="H20" s="53"/>
      <c r="I20" s="283" t="s">
        <v>55</v>
      </c>
      <c r="K20" s="285" t="s">
        <v>50</v>
      </c>
      <c r="L20" s="285"/>
      <c r="M20" s="285" t="s">
        <v>51</v>
      </c>
      <c r="N20" s="285"/>
      <c r="O20" s="285" t="s">
        <v>52</v>
      </c>
      <c r="P20" s="87"/>
      <c r="Q20" s="322">
        <f>IF(G20=0,0,10*G20*(10*($I20="++")+7.5*($I20="+")+5*($I20="+/-")+2.5*($I20="-"))/SUM($G$18:$G$23))</f>
        <v>0</v>
      </c>
      <c r="R20" s="289"/>
      <c r="S20" s="292"/>
      <c r="T20" s="87"/>
      <c r="U20" s="324" t="s">
        <v>53</v>
      </c>
    </row>
    <row r="21" spans="1:21" ht="12.75" customHeight="1" x14ac:dyDescent="0.25">
      <c r="A21" s="319"/>
      <c r="B21" s="279"/>
      <c r="C21" s="76"/>
      <c r="D21" s="93"/>
      <c r="F21" s="89" t="s">
        <v>48</v>
      </c>
      <c r="G21" s="321"/>
      <c r="H21" s="53"/>
      <c r="I21" s="284"/>
      <c r="K21" s="286"/>
      <c r="L21" s="286"/>
      <c r="M21" s="286"/>
      <c r="N21" s="286"/>
      <c r="O21" s="286"/>
      <c r="P21" s="87"/>
      <c r="Q21" s="322"/>
      <c r="R21" s="289"/>
      <c r="S21" s="292"/>
      <c r="T21" s="87"/>
      <c r="U21" s="324"/>
    </row>
    <row r="22" spans="1:21" ht="130.5" customHeight="1" x14ac:dyDescent="0.25">
      <c r="A22" s="319"/>
      <c r="B22" s="279"/>
      <c r="C22" s="76"/>
      <c r="D22" s="93"/>
      <c r="F22" s="77" t="s">
        <v>54</v>
      </c>
      <c r="G22" s="321">
        <f>20*(I22&lt;&gt;"nvt")</f>
        <v>0</v>
      </c>
      <c r="H22" s="53"/>
      <c r="I22" s="283" t="s">
        <v>55</v>
      </c>
      <c r="K22" s="285" t="s">
        <v>56</v>
      </c>
      <c r="L22" s="285"/>
      <c r="M22" s="285" t="s">
        <v>57</v>
      </c>
      <c r="N22" s="285"/>
      <c r="O22" s="285" t="s">
        <v>58</v>
      </c>
      <c r="P22" s="87"/>
      <c r="Q22" s="322">
        <f>IF(G22=0,0,10*G22*(10*($I22="++")+7.5*($I22="+")+5*($I22="+/-")+2.5*($I22="-"))/SUM($G$18:$G$23))</f>
        <v>0</v>
      </c>
      <c r="R22" s="289"/>
      <c r="S22" s="292"/>
      <c r="T22" s="87"/>
      <c r="U22" s="324"/>
    </row>
    <row r="23" spans="1:21" ht="13.5" customHeight="1" thickBot="1" x14ac:dyDescent="0.3">
      <c r="A23" s="320"/>
      <c r="B23" s="280"/>
      <c r="C23" s="76"/>
      <c r="D23" s="93"/>
      <c r="F23" s="89" t="s">
        <v>59</v>
      </c>
      <c r="G23" s="321"/>
      <c r="H23" s="53"/>
      <c r="I23" s="284"/>
      <c r="K23" s="286"/>
      <c r="L23" s="286"/>
      <c r="M23" s="286"/>
      <c r="N23" s="286"/>
      <c r="O23" s="286"/>
      <c r="P23" s="87"/>
      <c r="Q23" s="322"/>
      <c r="R23" s="290"/>
      <c r="S23" s="293"/>
      <c r="T23" s="87"/>
      <c r="U23" s="324"/>
    </row>
    <row r="24" spans="1:21" ht="13.5" thickBot="1" x14ac:dyDescent="0.25">
      <c r="A24" s="94"/>
      <c r="B24" s="53"/>
      <c r="C24" s="53"/>
      <c r="D24" s="53"/>
      <c r="F24" s="83"/>
      <c r="G24" s="53"/>
      <c r="H24" s="53"/>
      <c r="I24" s="95"/>
      <c r="K24" s="87"/>
      <c r="L24" s="53"/>
      <c r="M24" s="53"/>
      <c r="N24" s="53"/>
      <c r="O24" s="87"/>
      <c r="P24" s="87"/>
      <c r="Q24" s="91"/>
      <c r="R24" s="87"/>
      <c r="S24" s="87"/>
      <c r="T24" s="87"/>
      <c r="U24" s="95"/>
    </row>
    <row r="25" spans="1:21" ht="60" customHeight="1" x14ac:dyDescent="0.2">
      <c r="A25" s="275" t="s">
        <v>60</v>
      </c>
      <c r="B25" s="278" t="e">
        <f>30*100*D25/SUM($E$9:$E$30)</f>
        <v>#DIV/0!</v>
      </c>
      <c r="C25" s="76"/>
      <c r="D25" s="45">
        <f>SUM(G25:G30)</f>
        <v>0</v>
      </c>
      <c r="E25" s="45">
        <f>30*D25</f>
        <v>0</v>
      </c>
      <c r="F25" s="77" t="s">
        <v>61</v>
      </c>
      <c r="G25" s="321">
        <f>30*(I25&lt;&gt;"nvt")</f>
        <v>0</v>
      </c>
      <c r="H25" s="78"/>
      <c r="I25" s="283" t="s">
        <v>55</v>
      </c>
      <c r="K25" s="285" t="s">
        <v>62</v>
      </c>
      <c r="L25" s="285"/>
      <c r="M25" s="285" t="s">
        <v>63</v>
      </c>
      <c r="N25" s="285"/>
      <c r="O25" s="285" t="s">
        <v>64</v>
      </c>
      <c r="P25" s="87"/>
      <c r="Q25" s="322">
        <f>IF(G25=0,0,10*G25*(10*($I25="++")+7.5*($I25="+")+5*($I25="+/-")+2.5*($I25="-"))/SUM($G$25:$G$30))</f>
        <v>0</v>
      </c>
      <c r="R25" s="288" t="e">
        <f>SUM(Q25:Q30)*B25/100</f>
        <v>#DIV/0!</v>
      </c>
      <c r="S25" s="291">
        <f>SUM(Q25:Q30)/100</f>
        <v>0</v>
      </c>
      <c r="T25" s="87"/>
      <c r="U25" s="324" t="s">
        <v>200</v>
      </c>
    </row>
    <row r="26" spans="1:21" ht="13.5" customHeight="1" thickBot="1" x14ac:dyDescent="0.25">
      <c r="A26" s="319"/>
      <c r="B26" s="279"/>
      <c r="C26" s="76"/>
      <c r="D26" s="81"/>
      <c r="F26" s="82" t="s">
        <v>65</v>
      </c>
      <c r="G26" s="321"/>
      <c r="H26" s="78"/>
      <c r="I26" s="284"/>
      <c r="K26" s="286"/>
      <c r="L26" s="286"/>
      <c r="M26" s="286"/>
      <c r="N26" s="286"/>
      <c r="O26" s="286"/>
      <c r="P26" s="87"/>
      <c r="Q26" s="322"/>
      <c r="R26" s="289"/>
      <c r="S26" s="292"/>
      <c r="T26" s="87"/>
      <c r="U26" s="324"/>
    </row>
    <row r="27" spans="1:21" ht="55.5" customHeight="1" x14ac:dyDescent="0.25">
      <c r="A27" s="319"/>
      <c r="B27" s="279"/>
      <c r="C27" s="76"/>
      <c r="D27" s="93"/>
      <c r="F27" s="96" t="s">
        <v>66</v>
      </c>
      <c r="G27" s="321">
        <f>30*(I27&lt;&gt;"nvt")</f>
        <v>0</v>
      </c>
      <c r="H27" s="53"/>
      <c r="I27" s="283" t="s">
        <v>55</v>
      </c>
      <c r="K27" s="285" t="s">
        <v>67</v>
      </c>
      <c r="L27" s="285"/>
      <c r="M27" s="285"/>
      <c r="N27" s="285"/>
      <c r="O27" s="285" t="s">
        <v>68</v>
      </c>
      <c r="P27" s="87"/>
      <c r="Q27" s="322">
        <f>IF(G27=0,0,10*G27*(10*($I27="++")+7.5*($I27="+")+5*($I27="+/-")+2.5*($I27="-"))/SUM($G$25:$G$30))</f>
        <v>0</v>
      </c>
      <c r="R27" s="289"/>
      <c r="S27" s="292"/>
      <c r="T27" s="87"/>
      <c r="U27" s="324"/>
    </row>
    <row r="28" spans="1:21" ht="12.75" customHeight="1" x14ac:dyDescent="0.25">
      <c r="A28" s="319"/>
      <c r="B28" s="279"/>
      <c r="C28" s="76"/>
      <c r="D28" s="93"/>
      <c r="F28" s="82" t="s">
        <v>69</v>
      </c>
      <c r="G28" s="321"/>
      <c r="H28" s="53"/>
      <c r="I28" s="284"/>
      <c r="K28" s="286"/>
      <c r="L28" s="286"/>
      <c r="M28" s="286"/>
      <c r="N28" s="286"/>
      <c r="O28" s="286"/>
      <c r="P28" s="87"/>
      <c r="Q28" s="322"/>
      <c r="R28" s="289"/>
      <c r="S28" s="292"/>
      <c r="T28" s="87"/>
      <c r="U28" s="324"/>
    </row>
    <row r="29" spans="1:21" ht="42.75" customHeight="1" x14ac:dyDescent="0.25">
      <c r="A29" s="319"/>
      <c r="B29" s="279"/>
      <c r="C29" s="76"/>
      <c r="D29" s="93"/>
      <c r="F29" s="77" t="s">
        <v>70</v>
      </c>
      <c r="G29" s="321">
        <f>40*(I29&lt;&gt;"nvt")</f>
        <v>0</v>
      </c>
      <c r="H29" s="53"/>
      <c r="I29" s="283" t="s">
        <v>55</v>
      </c>
      <c r="K29" s="285" t="s">
        <v>71</v>
      </c>
      <c r="L29" s="285"/>
      <c r="M29" s="285"/>
      <c r="N29" s="285"/>
      <c r="O29" s="285" t="s">
        <v>72</v>
      </c>
      <c r="P29" s="87"/>
      <c r="Q29" s="322">
        <f>IF(G29=0,0,10*G29*(10*($I29="++")+7.5*($I29="+")+5*($I29="+/-")+2.5*($I29="-"))/SUM($G$25:$G$30))</f>
        <v>0</v>
      </c>
      <c r="R29" s="289"/>
      <c r="S29" s="292"/>
      <c r="T29" s="87"/>
      <c r="U29" s="324"/>
    </row>
    <row r="30" spans="1:21" ht="13.5" customHeight="1" thickBot="1" x14ac:dyDescent="0.3">
      <c r="A30" s="320"/>
      <c r="B30" s="280"/>
      <c r="C30" s="76"/>
      <c r="D30" s="93"/>
      <c r="F30" s="82" t="s">
        <v>73</v>
      </c>
      <c r="G30" s="321"/>
      <c r="H30" s="53"/>
      <c r="I30" s="284"/>
      <c r="K30" s="286"/>
      <c r="L30" s="286"/>
      <c r="M30" s="286"/>
      <c r="N30" s="286"/>
      <c r="O30" s="286"/>
      <c r="P30" s="87"/>
      <c r="Q30" s="322"/>
      <c r="R30" s="290"/>
      <c r="S30" s="293"/>
      <c r="T30" s="87"/>
      <c r="U30" s="324"/>
    </row>
    <row r="31" spans="1:21" x14ac:dyDescent="0.2">
      <c r="Q31" s="91"/>
    </row>
    <row r="33" spans="2:24" hidden="1" x14ac:dyDescent="0.2">
      <c r="B33" t="e">
        <f>SUM(B9:B32)</f>
        <v>#DIV/0!</v>
      </c>
      <c r="R33" t="e">
        <f>SUM(R9:R32)</f>
        <v>#DIV/0!</v>
      </c>
    </row>
    <row r="36" spans="2:24" hidden="1" x14ac:dyDescent="0.2"/>
    <row r="37" spans="2:24" ht="25.5" hidden="1" x14ac:dyDescent="0.35">
      <c r="X37" s="97" t="s">
        <v>55</v>
      </c>
    </row>
    <row r="38" spans="2:24" ht="25.5" hidden="1" x14ac:dyDescent="0.35">
      <c r="X38" s="98" t="s">
        <v>17</v>
      </c>
    </row>
    <row r="39" spans="2:24" ht="25.5" hidden="1" x14ac:dyDescent="0.35">
      <c r="X39" s="98" t="s">
        <v>18</v>
      </c>
    </row>
    <row r="40" spans="2:24" ht="25.5" hidden="1" x14ac:dyDescent="0.35">
      <c r="X40" s="98" t="s">
        <v>19</v>
      </c>
    </row>
    <row r="41" spans="2:24" ht="25.5" hidden="1" x14ac:dyDescent="0.35">
      <c r="X41" s="98" t="s">
        <v>20</v>
      </c>
    </row>
    <row r="42" spans="2:24" ht="25.5" hidden="1" x14ac:dyDescent="0.35">
      <c r="X42" s="99" t="s">
        <v>21</v>
      </c>
    </row>
    <row r="43" spans="2:24" hidden="1" x14ac:dyDescent="0.2"/>
    <row r="44" spans="2:24" hidden="1" x14ac:dyDescent="0.2"/>
  </sheetData>
  <sheetProtection sheet="1" objects="1" scenarios="1"/>
  <mergeCells count="113">
    <mergeCell ref="Q25:Q26"/>
    <mergeCell ref="R25:R30"/>
    <mergeCell ref="S25:S30"/>
    <mergeCell ref="U25:U26"/>
    <mergeCell ref="O27:O28"/>
    <mergeCell ref="Q27:Q28"/>
    <mergeCell ref="U27:U28"/>
    <mergeCell ref="O29:O30"/>
    <mergeCell ref="Q29:Q30"/>
    <mergeCell ref="U29:U30"/>
    <mergeCell ref="A25:A30"/>
    <mergeCell ref="B25:B30"/>
    <mergeCell ref="G25:G26"/>
    <mergeCell ref="I25:I26"/>
    <mergeCell ref="K25:K26"/>
    <mergeCell ref="L25:L26"/>
    <mergeCell ref="M25:M26"/>
    <mergeCell ref="N25:N26"/>
    <mergeCell ref="O25:O26"/>
    <mergeCell ref="G29:G30"/>
    <mergeCell ref="I29:I30"/>
    <mergeCell ref="K29:K30"/>
    <mergeCell ref="L29:L30"/>
    <mergeCell ref="M29:M30"/>
    <mergeCell ref="N29:N30"/>
    <mergeCell ref="G27:G28"/>
    <mergeCell ref="I27:I28"/>
    <mergeCell ref="K27:K28"/>
    <mergeCell ref="L27:L28"/>
    <mergeCell ref="M27:M28"/>
    <mergeCell ref="N27:N28"/>
    <mergeCell ref="U20:U21"/>
    <mergeCell ref="G22:G23"/>
    <mergeCell ref="I22:I23"/>
    <mergeCell ref="K22:K23"/>
    <mergeCell ref="L22:L23"/>
    <mergeCell ref="M22:M23"/>
    <mergeCell ref="N22:N23"/>
    <mergeCell ref="O22:O23"/>
    <mergeCell ref="Q22:Q23"/>
    <mergeCell ref="U22:U23"/>
    <mergeCell ref="O15:O16"/>
    <mergeCell ref="Q15:Q16"/>
    <mergeCell ref="U15:U16"/>
    <mergeCell ref="A18:A23"/>
    <mergeCell ref="B18:B23"/>
    <mergeCell ref="G18:G19"/>
    <mergeCell ref="I18:I19"/>
    <mergeCell ref="K18:K19"/>
    <mergeCell ref="L18:L19"/>
    <mergeCell ref="M18:M19"/>
    <mergeCell ref="N18:N19"/>
    <mergeCell ref="O18:O19"/>
    <mergeCell ref="Q18:Q19"/>
    <mergeCell ref="R18:R23"/>
    <mergeCell ref="S18:S23"/>
    <mergeCell ref="U18:U19"/>
    <mergeCell ref="G20:G21"/>
    <mergeCell ref="I20:I21"/>
    <mergeCell ref="K20:K21"/>
    <mergeCell ref="L20:L21"/>
    <mergeCell ref="M20:M21"/>
    <mergeCell ref="N20:N21"/>
    <mergeCell ref="O20:O21"/>
    <mergeCell ref="Q20:Q21"/>
    <mergeCell ref="O9:O10"/>
    <mergeCell ref="Q9:Q10"/>
    <mergeCell ref="R9:R16"/>
    <mergeCell ref="S9:S16"/>
    <mergeCell ref="U9:U10"/>
    <mergeCell ref="F11:F12"/>
    <mergeCell ref="G11:G12"/>
    <mergeCell ref="I11:I12"/>
    <mergeCell ref="K11:K12"/>
    <mergeCell ref="L11:L12"/>
    <mergeCell ref="M11:M12"/>
    <mergeCell ref="N11:N12"/>
    <mergeCell ref="O11:O12"/>
    <mergeCell ref="Q11:Q12"/>
    <mergeCell ref="G13:G14"/>
    <mergeCell ref="I13:I14"/>
    <mergeCell ref="K13:K14"/>
    <mergeCell ref="L13:L14"/>
    <mergeCell ref="M13:M14"/>
    <mergeCell ref="N13:N14"/>
    <mergeCell ref="O13:O14"/>
    <mergeCell ref="Q13:Q14"/>
    <mergeCell ref="U13:U14"/>
    <mergeCell ref="G15:G16"/>
    <mergeCell ref="A7:B7"/>
    <mergeCell ref="F7:N7"/>
    <mergeCell ref="A9:A16"/>
    <mergeCell ref="B9:B16"/>
    <mergeCell ref="G9:G10"/>
    <mergeCell ref="I9:I10"/>
    <mergeCell ref="K9:K10"/>
    <mergeCell ref="L9:L10"/>
    <mergeCell ref="M9:M10"/>
    <mergeCell ref="N9:N10"/>
    <mergeCell ref="I15:I16"/>
    <mergeCell ref="K15:K16"/>
    <mergeCell ref="L15:L16"/>
    <mergeCell ref="M15:M16"/>
    <mergeCell ref="N15:N16"/>
    <mergeCell ref="A2:O2"/>
    <mergeCell ref="R2:U2"/>
    <mergeCell ref="S3:U6"/>
    <mergeCell ref="A4:B4"/>
    <mergeCell ref="F4:N4"/>
    <mergeCell ref="A5:B5"/>
    <mergeCell ref="F5:N5"/>
    <mergeCell ref="A6:B6"/>
    <mergeCell ref="F6:N6"/>
  </mergeCells>
  <conditionalFormatting sqref="F20">
    <cfRule type="colorScale" priority="38">
      <colorScale>
        <cfvo type="min"/>
        <cfvo type="percentile" val="50"/>
        <cfvo type="max"/>
        <color rgb="FFF8696B"/>
        <color rgb="FFFFEB84"/>
        <color rgb="FF63BE7B"/>
      </colorScale>
    </cfRule>
  </conditionalFormatting>
  <conditionalFormatting sqref="M9:M10 M24:M30 M13:M17">
    <cfRule type="expression" dxfId="1767" priority="43" stopIfTrue="1">
      <formula>$I9="+/-"</formula>
    </cfRule>
    <cfRule type="expression" dxfId="1766" priority="44" stopIfTrue="1">
      <formula>$I9="nvt"</formula>
    </cfRule>
  </conditionalFormatting>
  <conditionalFormatting sqref="K9:K10 K24:K30 K13:K17">
    <cfRule type="expression" dxfId="1765" priority="39" stopIfTrue="1">
      <formula>$I9="++"</formula>
    </cfRule>
    <cfRule type="expression" dxfId="1764" priority="40" stopIfTrue="1">
      <formula>$I9="nvt"</formula>
    </cfRule>
  </conditionalFormatting>
  <conditionalFormatting sqref="L9:L10 L22:L30 L13:L17">
    <cfRule type="expression" dxfId="1763" priority="41" stopIfTrue="1">
      <formula>$I9="+"</formula>
    </cfRule>
    <cfRule type="expression" dxfId="1762" priority="42" stopIfTrue="1">
      <formula>$I9="nvt"</formula>
    </cfRule>
  </conditionalFormatting>
  <conditionalFormatting sqref="N9:N10 N22:N30 N13:N17">
    <cfRule type="expression" dxfId="1761" priority="45" stopIfTrue="1">
      <formula>$I9="-"</formula>
    </cfRule>
    <cfRule type="expression" dxfId="1760" priority="46" stopIfTrue="1">
      <formula>$I9="nvt"</formula>
    </cfRule>
  </conditionalFormatting>
  <conditionalFormatting sqref="O24:O30 O9:O10 O13:O17">
    <cfRule type="expression" dxfId="1759" priority="47" stopIfTrue="1">
      <formula>$I9="--"</formula>
    </cfRule>
    <cfRule type="expression" dxfId="1758" priority="48" stopIfTrue="1">
      <formula>$I9="nvt"</formula>
    </cfRule>
  </conditionalFormatting>
  <conditionalFormatting sqref="M11:M12">
    <cfRule type="expression" dxfId="1757" priority="32" stopIfTrue="1">
      <formula>$I11="+/-"</formula>
    </cfRule>
    <cfRule type="expression" dxfId="1756" priority="33" stopIfTrue="1">
      <formula>$I11="nvt"</formula>
    </cfRule>
  </conditionalFormatting>
  <conditionalFormatting sqref="K11:K12">
    <cfRule type="expression" dxfId="1755" priority="28" stopIfTrue="1">
      <formula>$I11="++"</formula>
    </cfRule>
    <cfRule type="expression" dxfId="1754" priority="29" stopIfTrue="1">
      <formula>$I11="nvt"</formula>
    </cfRule>
  </conditionalFormatting>
  <conditionalFormatting sqref="L11:L12">
    <cfRule type="expression" dxfId="1753" priority="30" stopIfTrue="1">
      <formula>$I11="+"</formula>
    </cfRule>
    <cfRule type="expression" dxfId="1752" priority="31" stopIfTrue="1">
      <formula>$I11="nvt"</formula>
    </cfRule>
  </conditionalFormatting>
  <conditionalFormatting sqref="N11:N12">
    <cfRule type="expression" dxfId="1751" priority="34" stopIfTrue="1">
      <formula>$I11="-"</formula>
    </cfRule>
    <cfRule type="expression" dxfId="1750" priority="35" stopIfTrue="1">
      <formula>$I11="nvt"</formula>
    </cfRule>
  </conditionalFormatting>
  <conditionalFormatting sqref="O11:O12">
    <cfRule type="expression" dxfId="1749" priority="36" stopIfTrue="1">
      <formula>$I11="--"</formula>
    </cfRule>
    <cfRule type="expression" dxfId="1748" priority="37" stopIfTrue="1">
      <formula>$I11="nvt"</formula>
    </cfRule>
  </conditionalFormatting>
  <conditionalFormatting sqref="L18:L19">
    <cfRule type="expression" dxfId="1747" priority="24" stopIfTrue="1">
      <formula>$I18="+"</formula>
    </cfRule>
    <cfRule type="expression" dxfId="1746" priority="25" stopIfTrue="1">
      <formula>$I18="nvt"</formula>
    </cfRule>
  </conditionalFormatting>
  <conditionalFormatting sqref="N18:N19">
    <cfRule type="expression" dxfId="1745" priority="26" stopIfTrue="1">
      <formula>$I18="-"</formula>
    </cfRule>
    <cfRule type="expression" dxfId="1744" priority="27" stopIfTrue="1">
      <formula>$I18="nvt"</formula>
    </cfRule>
  </conditionalFormatting>
  <conditionalFormatting sqref="L20:L21">
    <cfRule type="expression" dxfId="1743" priority="20" stopIfTrue="1">
      <formula>$I20="+"</formula>
    </cfRule>
    <cfRule type="expression" dxfId="1742" priority="21" stopIfTrue="1">
      <formula>$I20="nvt"</formula>
    </cfRule>
  </conditionalFormatting>
  <conditionalFormatting sqref="N20:N21">
    <cfRule type="expression" dxfId="1741" priority="22" stopIfTrue="1">
      <formula>$I20="-"</formula>
    </cfRule>
    <cfRule type="expression" dxfId="1740" priority="23" stopIfTrue="1">
      <formula>$I20="nvt"</formula>
    </cfRule>
  </conditionalFormatting>
  <conditionalFormatting sqref="F22">
    <cfRule type="colorScale" priority="19">
      <colorScale>
        <cfvo type="min"/>
        <cfvo type="percentile" val="50"/>
        <cfvo type="max"/>
        <color rgb="FFF8696B"/>
        <color rgb="FFFFEB84"/>
        <color rgb="FF63BE7B"/>
      </colorScale>
    </cfRule>
  </conditionalFormatting>
  <conditionalFormatting sqref="K22:K23">
    <cfRule type="expression" dxfId="1739" priority="17" stopIfTrue="1">
      <formula>$I22="++"</formula>
    </cfRule>
    <cfRule type="expression" dxfId="1738" priority="18" stopIfTrue="1">
      <formula>$I22="nvt"</formula>
    </cfRule>
  </conditionalFormatting>
  <conditionalFormatting sqref="M22:M23">
    <cfRule type="expression" dxfId="1737" priority="15" stopIfTrue="1">
      <formula>$I22="+/-"</formula>
    </cfRule>
    <cfRule type="expression" dxfId="1736" priority="16" stopIfTrue="1">
      <formula>$I22="nvt"</formula>
    </cfRule>
  </conditionalFormatting>
  <conditionalFormatting sqref="O22:O23">
    <cfRule type="expression" dxfId="1735" priority="13" stopIfTrue="1">
      <formula>$I22="--"</formula>
    </cfRule>
    <cfRule type="expression" dxfId="1734" priority="14" stopIfTrue="1">
      <formula>$I22="nvt"</formula>
    </cfRule>
  </conditionalFormatting>
  <conditionalFormatting sqref="K20:K21">
    <cfRule type="expression" dxfId="1733" priority="11" stopIfTrue="1">
      <formula>$I20="++"</formula>
    </cfRule>
    <cfRule type="expression" dxfId="1732" priority="12" stopIfTrue="1">
      <formula>$I20="nvt"</formula>
    </cfRule>
  </conditionalFormatting>
  <conditionalFormatting sqref="M20:M21">
    <cfRule type="expression" dxfId="1731" priority="9" stopIfTrue="1">
      <formula>$I20="+/-"</formula>
    </cfRule>
    <cfRule type="expression" dxfId="1730" priority="10" stopIfTrue="1">
      <formula>$I20="nvt"</formula>
    </cfRule>
  </conditionalFormatting>
  <conditionalFormatting sqref="O18:O19">
    <cfRule type="expression" dxfId="1729" priority="1" stopIfTrue="1">
      <formula>$I18="--"</formula>
    </cfRule>
    <cfRule type="expression" dxfId="1728" priority="2" stopIfTrue="1">
      <formula>$I18="nvt"</formula>
    </cfRule>
  </conditionalFormatting>
  <conditionalFormatting sqref="O20:O21">
    <cfRule type="expression" dxfId="1727" priority="7" stopIfTrue="1">
      <formula>$I20="--"</formula>
    </cfRule>
    <cfRule type="expression" dxfId="1726" priority="8" stopIfTrue="1">
      <formula>$I20="nvt"</formula>
    </cfRule>
  </conditionalFormatting>
  <conditionalFormatting sqref="K18:K19">
    <cfRule type="expression" dxfId="1725" priority="5" stopIfTrue="1">
      <formula>$I18="++"</formula>
    </cfRule>
    <cfRule type="expression" dxfId="1724" priority="6" stopIfTrue="1">
      <formula>$I18="nvt"</formula>
    </cfRule>
  </conditionalFormatting>
  <conditionalFormatting sqref="M18:M19">
    <cfRule type="expression" dxfId="1723" priority="3" stopIfTrue="1">
      <formula>$I18="+/-"</formula>
    </cfRule>
    <cfRule type="expression" dxfId="1722" priority="4" stopIfTrue="1">
      <formula>$I18="nvt"</formula>
    </cfRule>
  </conditionalFormatting>
  <dataValidations count="1">
    <dataValidation type="list" allowBlank="1" showInputMessage="1" showErrorMessage="1" sqref="I25:I30 JE25:JE30 TA25:TA30 ACW25:ACW30 AMS25:AMS30 AWO25:AWO30 BGK25:BGK30 BQG25:BQG30 CAC25:CAC30 CJY25:CJY30 CTU25:CTU30 DDQ25:DDQ30 DNM25:DNM30 DXI25:DXI30 EHE25:EHE30 ERA25:ERA30 FAW25:FAW30 FKS25:FKS30 FUO25:FUO30 GEK25:GEK30 GOG25:GOG30 GYC25:GYC30 HHY25:HHY30 HRU25:HRU30 IBQ25:IBQ30 ILM25:ILM30 IVI25:IVI30 JFE25:JFE30 JPA25:JPA30 JYW25:JYW30 KIS25:KIS30 KSO25:KSO30 LCK25:LCK30 LMG25:LMG30 LWC25:LWC30 MFY25:MFY30 MPU25:MPU30 MZQ25:MZQ30 NJM25:NJM30 NTI25:NTI30 ODE25:ODE30 ONA25:ONA30 OWW25:OWW30 PGS25:PGS30 PQO25:PQO30 QAK25:QAK30 QKG25:QKG30 QUC25:QUC30 RDY25:RDY30 RNU25:RNU30 RXQ25:RXQ30 SHM25:SHM30 SRI25:SRI30 TBE25:TBE30 TLA25:TLA30 TUW25:TUW30 UES25:UES30 UOO25:UOO30 UYK25:UYK30 VIG25:VIG30 VSC25:VSC30 WBY25:WBY30 WLU25:WLU30 WVQ25:WVQ30 I65561:I65566 JE65561:JE65566 TA65561:TA65566 ACW65561:ACW65566 AMS65561:AMS65566 AWO65561:AWO65566 BGK65561:BGK65566 BQG65561:BQG65566 CAC65561:CAC65566 CJY65561:CJY65566 CTU65561:CTU65566 DDQ65561:DDQ65566 DNM65561:DNM65566 DXI65561:DXI65566 EHE65561:EHE65566 ERA65561:ERA65566 FAW65561:FAW65566 FKS65561:FKS65566 FUO65561:FUO65566 GEK65561:GEK65566 GOG65561:GOG65566 GYC65561:GYC65566 HHY65561:HHY65566 HRU65561:HRU65566 IBQ65561:IBQ65566 ILM65561:ILM65566 IVI65561:IVI65566 JFE65561:JFE65566 JPA65561:JPA65566 JYW65561:JYW65566 KIS65561:KIS65566 KSO65561:KSO65566 LCK65561:LCK65566 LMG65561:LMG65566 LWC65561:LWC65566 MFY65561:MFY65566 MPU65561:MPU65566 MZQ65561:MZQ65566 NJM65561:NJM65566 NTI65561:NTI65566 ODE65561:ODE65566 ONA65561:ONA65566 OWW65561:OWW65566 PGS65561:PGS65566 PQO65561:PQO65566 QAK65561:QAK65566 QKG65561:QKG65566 QUC65561:QUC65566 RDY65561:RDY65566 RNU65561:RNU65566 RXQ65561:RXQ65566 SHM65561:SHM65566 SRI65561:SRI65566 TBE65561:TBE65566 TLA65561:TLA65566 TUW65561:TUW65566 UES65561:UES65566 UOO65561:UOO65566 UYK65561:UYK65566 VIG65561:VIG65566 VSC65561:VSC65566 WBY65561:WBY65566 WLU65561:WLU65566 WVQ65561:WVQ65566 I131097:I131102 JE131097:JE131102 TA131097:TA131102 ACW131097:ACW131102 AMS131097:AMS131102 AWO131097:AWO131102 BGK131097:BGK131102 BQG131097:BQG131102 CAC131097:CAC131102 CJY131097:CJY131102 CTU131097:CTU131102 DDQ131097:DDQ131102 DNM131097:DNM131102 DXI131097:DXI131102 EHE131097:EHE131102 ERA131097:ERA131102 FAW131097:FAW131102 FKS131097:FKS131102 FUO131097:FUO131102 GEK131097:GEK131102 GOG131097:GOG131102 GYC131097:GYC131102 HHY131097:HHY131102 HRU131097:HRU131102 IBQ131097:IBQ131102 ILM131097:ILM131102 IVI131097:IVI131102 JFE131097:JFE131102 JPA131097:JPA131102 JYW131097:JYW131102 KIS131097:KIS131102 KSO131097:KSO131102 LCK131097:LCK131102 LMG131097:LMG131102 LWC131097:LWC131102 MFY131097:MFY131102 MPU131097:MPU131102 MZQ131097:MZQ131102 NJM131097:NJM131102 NTI131097:NTI131102 ODE131097:ODE131102 ONA131097:ONA131102 OWW131097:OWW131102 PGS131097:PGS131102 PQO131097:PQO131102 QAK131097:QAK131102 QKG131097:QKG131102 QUC131097:QUC131102 RDY131097:RDY131102 RNU131097:RNU131102 RXQ131097:RXQ131102 SHM131097:SHM131102 SRI131097:SRI131102 TBE131097:TBE131102 TLA131097:TLA131102 TUW131097:TUW131102 UES131097:UES131102 UOO131097:UOO131102 UYK131097:UYK131102 VIG131097:VIG131102 VSC131097:VSC131102 WBY131097:WBY131102 WLU131097:WLU131102 WVQ131097:WVQ131102 I196633:I196638 JE196633:JE196638 TA196633:TA196638 ACW196633:ACW196638 AMS196633:AMS196638 AWO196633:AWO196638 BGK196633:BGK196638 BQG196633:BQG196638 CAC196633:CAC196638 CJY196633:CJY196638 CTU196633:CTU196638 DDQ196633:DDQ196638 DNM196633:DNM196638 DXI196633:DXI196638 EHE196633:EHE196638 ERA196633:ERA196638 FAW196633:FAW196638 FKS196633:FKS196638 FUO196633:FUO196638 GEK196633:GEK196638 GOG196633:GOG196638 GYC196633:GYC196638 HHY196633:HHY196638 HRU196633:HRU196638 IBQ196633:IBQ196638 ILM196633:ILM196638 IVI196633:IVI196638 JFE196633:JFE196638 JPA196633:JPA196638 JYW196633:JYW196638 KIS196633:KIS196638 KSO196633:KSO196638 LCK196633:LCK196638 LMG196633:LMG196638 LWC196633:LWC196638 MFY196633:MFY196638 MPU196633:MPU196638 MZQ196633:MZQ196638 NJM196633:NJM196638 NTI196633:NTI196638 ODE196633:ODE196638 ONA196633:ONA196638 OWW196633:OWW196638 PGS196633:PGS196638 PQO196633:PQO196638 QAK196633:QAK196638 QKG196633:QKG196638 QUC196633:QUC196638 RDY196633:RDY196638 RNU196633:RNU196638 RXQ196633:RXQ196638 SHM196633:SHM196638 SRI196633:SRI196638 TBE196633:TBE196638 TLA196633:TLA196638 TUW196633:TUW196638 UES196633:UES196638 UOO196633:UOO196638 UYK196633:UYK196638 VIG196633:VIG196638 VSC196633:VSC196638 WBY196633:WBY196638 WLU196633:WLU196638 WVQ196633:WVQ196638 I262169:I262174 JE262169:JE262174 TA262169:TA262174 ACW262169:ACW262174 AMS262169:AMS262174 AWO262169:AWO262174 BGK262169:BGK262174 BQG262169:BQG262174 CAC262169:CAC262174 CJY262169:CJY262174 CTU262169:CTU262174 DDQ262169:DDQ262174 DNM262169:DNM262174 DXI262169:DXI262174 EHE262169:EHE262174 ERA262169:ERA262174 FAW262169:FAW262174 FKS262169:FKS262174 FUO262169:FUO262174 GEK262169:GEK262174 GOG262169:GOG262174 GYC262169:GYC262174 HHY262169:HHY262174 HRU262169:HRU262174 IBQ262169:IBQ262174 ILM262169:ILM262174 IVI262169:IVI262174 JFE262169:JFE262174 JPA262169:JPA262174 JYW262169:JYW262174 KIS262169:KIS262174 KSO262169:KSO262174 LCK262169:LCK262174 LMG262169:LMG262174 LWC262169:LWC262174 MFY262169:MFY262174 MPU262169:MPU262174 MZQ262169:MZQ262174 NJM262169:NJM262174 NTI262169:NTI262174 ODE262169:ODE262174 ONA262169:ONA262174 OWW262169:OWW262174 PGS262169:PGS262174 PQO262169:PQO262174 QAK262169:QAK262174 QKG262169:QKG262174 QUC262169:QUC262174 RDY262169:RDY262174 RNU262169:RNU262174 RXQ262169:RXQ262174 SHM262169:SHM262174 SRI262169:SRI262174 TBE262169:TBE262174 TLA262169:TLA262174 TUW262169:TUW262174 UES262169:UES262174 UOO262169:UOO262174 UYK262169:UYK262174 VIG262169:VIG262174 VSC262169:VSC262174 WBY262169:WBY262174 WLU262169:WLU262174 WVQ262169:WVQ262174 I327705:I327710 JE327705:JE327710 TA327705:TA327710 ACW327705:ACW327710 AMS327705:AMS327710 AWO327705:AWO327710 BGK327705:BGK327710 BQG327705:BQG327710 CAC327705:CAC327710 CJY327705:CJY327710 CTU327705:CTU327710 DDQ327705:DDQ327710 DNM327705:DNM327710 DXI327705:DXI327710 EHE327705:EHE327710 ERA327705:ERA327710 FAW327705:FAW327710 FKS327705:FKS327710 FUO327705:FUO327710 GEK327705:GEK327710 GOG327705:GOG327710 GYC327705:GYC327710 HHY327705:HHY327710 HRU327705:HRU327710 IBQ327705:IBQ327710 ILM327705:ILM327710 IVI327705:IVI327710 JFE327705:JFE327710 JPA327705:JPA327710 JYW327705:JYW327710 KIS327705:KIS327710 KSO327705:KSO327710 LCK327705:LCK327710 LMG327705:LMG327710 LWC327705:LWC327710 MFY327705:MFY327710 MPU327705:MPU327710 MZQ327705:MZQ327710 NJM327705:NJM327710 NTI327705:NTI327710 ODE327705:ODE327710 ONA327705:ONA327710 OWW327705:OWW327710 PGS327705:PGS327710 PQO327705:PQO327710 QAK327705:QAK327710 QKG327705:QKG327710 QUC327705:QUC327710 RDY327705:RDY327710 RNU327705:RNU327710 RXQ327705:RXQ327710 SHM327705:SHM327710 SRI327705:SRI327710 TBE327705:TBE327710 TLA327705:TLA327710 TUW327705:TUW327710 UES327705:UES327710 UOO327705:UOO327710 UYK327705:UYK327710 VIG327705:VIG327710 VSC327705:VSC327710 WBY327705:WBY327710 WLU327705:WLU327710 WVQ327705:WVQ327710 I393241:I393246 JE393241:JE393246 TA393241:TA393246 ACW393241:ACW393246 AMS393241:AMS393246 AWO393241:AWO393246 BGK393241:BGK393246 BQG393241:BQG393246 CAC393241:CAC393246 CJY393241:CJY393246 CTU393241:CTU393246 DDQ393241:DDQ393246 DNM393241:DNM393246 DXI393241:DXI393246 EHE393241:EHE393246 ERA393241:ERA393246 FAW393241:FAW393246 FKS393241:FKS393246 FUO393241:FUO393246 GEK393241:GEK393246 GOG393241:GOG393246 GYC393241:GYC393246 HHY393241:HHY393246 HRU393241:HRU393246 IBQ393241:IBQ393246 ILM393241:ILM393246 IVI393241:IVI393246 JFE393241:JFE393246 JPA393241:JPA393246 JYW393241:JYW393246 KIS393241:KIS393246 KSO393241:KSO393246 LCK393241:LCK393246 LMG393241:LMG393246 LWC393241:LWC393246 MFY393241:MFY393246 MPU393241:MPU393246 MZQ393241:MZQ393246 NJM393241:NJM393246 NTI393241:NTI393246 ODE393241:ODE393246 ONA393241:ONA393246 OWW393241:OWW393246 PGS393241:PGS393246 PQO393241:PQO393246 QAK393241:QAK393246 QKG393241:QKG393246 QUC393241:QUC393246 RDY393241:RDY393246 RNU393241:RNU393246 RXQ393241:RXQ393246 SHM393241:SHM393246 SRI393241:SRI393246 TBE393241:TBE393246 TLA393241:TLA393246 TUW393241:TUW393246 UES393241:UES393246 UOO393241:UOO393246 UYK393241:UYK393246 VIG393241:VIG393246 VSC393241:VSC393246 WBY393241:WBY393246 WLU393241:WLU393246 WVQ393241:WVQ393246 I458777:I458782 JE458777:JE458782 TA458777:TA458782 ACW458777:ACW458782 AMS458777:AMS458782 AWO458777:AWO458782 BGK458777:BGK458782 BQG458777:BQG458782 CAC458777:CAC458782 CJY458777:CJY458782 CTU458777:CTU458782 DDQ458777:DDQ458782 DNM458777:DNM458782 DXI458777:DXI458782 EHE458777:EHE458782 ERA458777:ERA458782 FAW458777:FAW458782 FKS458777:FKS458782 FUO458777:FUO458782 GEK458777:GEK458782 GOG458777:GOG458782 GYC458777:GYC458782 HHY458777:HHY458782 HRU458777:HRU458782 IBQ458777:IBQ458782 ILM458777:ILM458782 IVI458777:IVI458782 JFE458777:JFE458782 JPA458777:JPA458782 JYW458777:JYW458782 KIS458777:KIS458782 KSO458777:KSO458782 LCK458777:LCK458782 LMG458777:LMG458782 LWC458777:LWC458782 MFY458777:MFY458782 MPU458777:MPU458782 MZQ458777:MZQ458782 NJM458777:NJM458782 NTI458777:NTI458782 ODE458777:ODE458782 ONA458777:ONA458782 OWW458777:OWW458782 PGS458777:PGS458782 PQO458777:PQO458782 QAK458777:QAK458782 QKG458777:QKG458782 QUC458777:QUC458782 RDY458777:RDY458782 RNU458777:RNU458782 RXQ458777:RXQ458782 SHM458777:SHM458782 SRI458777:SRI458782 TBE458777:TBE458782 TLA458777:TLA458782 TUW458777:TUW458782 UES458777:UES458782 UOO458777:UOO458782 UYK458777:UYK458782 VIG458777:VIG458782 VSC458777:VSC458782 WBY458777:WBY458782 WLU458777:WLU458782 WVQ458777:WVQ458782 I524313:I524318 JE524313:JE524318 TA524313:TA524318 ACW524313:ACW524318 AMS524313:AMS524318 AWO524313:AWO524318 BGK524313:BGK524318 BQG524313:BQG524318 CAC524313:CAC524318 CJY524313:CJY524318 CTU524313:CTU524318 DDQ524313:DDQ524318 DNM524313:DNM524318 DXI524313:DXI524318 EHE524313:EHE524318 ERA524313:ERA524318 FAW524313:FAW524318 FKS524313:FKS524318 FUO524313:FUO524318 GEK524313:GEK524318 GOG524313:GOG524318 GYC524313:GYC524318 HHY524313:HHY524318 HRU524313:HRU524318 IBQ524313:IBQ524318 ILM524313:ILM524318 IVI524313:IVI524318 JFE524313:JFE524318 JPA524313:JPA524318 JYW524313:JYW524318 KIS524313:KIS524318 KSO524313:KSO524318 LCK524313:LCK524318 LMG524313:LMG524318 LWC524313:LWC524318 MFY524313:MFY524318 MPU524313:MPU524318 MZQ524313:MZQ524318 NJM524313:NJM524318 NTI524313:NTI524318 ODE524313:ODE524318 ONA524313:ONA524318 OWW524313:OWW524318 PGS524313:PGS524318 PQO524313:PQO524318 QAK524313:QAK524318 QKG524313:QKG524318 QUC524313:QUC524318 RDY524313:RDY524318 RNU524313:RNU524318 RXQ524313:RXQ524318 SHM524313:SHM524318 SRI524313:SRI524318 TBE524313:TBE524318 TLA524313:TLA524318 TUW524313:TUW524318 UES524313:UES524318 UOO524313:UOO524318 UYK524313:UYK524318 VIG524313:VIG524318 VSC524313:VSC524318 WBY524313:WBY524318 WLU524313:WLU524318 WVQ524313:WVQ524318 I589849:I589854 JE589849:JE589854 TA589849:TA589854 ACW589849:ACW589854 AMS589849:AMS589854 AWO589849:AWO589854 BGK589849:BGK589854 BQG589849:BQG589854 CAC589849:CAC589854 CJY589849:CJY589854 CTU589849:CTU589854 DDQ589849:DDQ589854 DNM589849:DNM589854 DXI589849:DXI589854 EHE589849:EHE589854 ERA589849:ERA589854 FAW589849:FAW589854 FKS589849:FKS589854 FUO589849:FUO589854 GEK589849:GEK589854 GOG589849:GOG589854 GYC589849:GYC589854 HHY589849:HHY589854 HRU589849:HRU589854 IBQ589849:IBQ589854 ILM589849:ILM589854 IVI589849:IVI589854 JFE589849:JFE589854 JPA589849:JPA589854 JYW589849:JYW589854 KIS589849:KIS589854 KSO589849:KSO589854 LCK589849:LCK589854 LMG589849:LMG589854 LWC589849:LWC589854 MFY589849:MFY589854 MPU589849:MPU589854 MZQ589849:MZQ589854 NJM589849:NJM589854 NTI589849:NTI589854 ODE589849:ODE589854 ONA589849:ONA589854 OWW589849:OWW589854 PGS589849:PGS589854 PQO589849:PQO589854 QAK589849:QAK589854 QKG589849:QKG589854 QUC589849:QUC589854 RDY589849:RDY589854 RNU589849:RNU589854 RXQ589849:RXQ589854 SHM589849:SHM589854 SRI589849:SRI589854 TBE589849:TBE589854 TLA589849:TLA589854 TUW589849:TUW589854 UES589849:UES589854 UOO589849:UOO589854 UYK589849:UYK589854 VIG589849:VIG589854 VSC589849:VSC589854 WBY589849:WBY589854 WLU589849:WLU589854 WVQ589849:WVQ589854 I655385:I655390 JE655385:JE655390 TA655385:TA655390 ACW655385:ACW655390 AMS655385:AMS655390 AWO655385:AWO655390 BGK655385:BGK655390 BQG655385:BQG655390 CAC655385:CAC655390 CJY655385:CJY655390 CTU655385:CTU655390 DDQ655385:DDQ655390 DNM655385:DNM655390 DXI655385:DXI655390 EHE655385:EHE655390 ERA655385:ERA655390 FAW655385:FAW655390 FKS655385:FKS655390 FUO655385:FUO655390 GEK655385:GEK655390 GOG655385:GOG655390 GYC655385:GYC655390 HHY655385:HHY655390 HRU655385:HRU655390 IBQ655385:IBQ655390 ILM655385:ILM655390 IVI655385:IVI655390 JFE655385:JFE655390 JPA655385:JPA655390 JYW655385:JYW655390 KIS655385:KIS655390 KSO655385:KSO655390 LCK655385:LCK655390 LMG655385:LMG655390 LWC655385:LWC655390 MFY655385:MFY655390 MPU655385:MPU655390 MZQ655385:MZQ655390 NJM655385:NJM655390 NTI655385:NTI655390 ODE655385:ODE655390 ONA655385:ONA655390 OWW655385:OWW655390 PGS655385:PGS655390 PQO655385:PQO655390 QAK655385:QAK655390 QKG655385:QKG655390 QUC655385:QUC655390 RDY655385:RDY655390 RNU655385:RNU655390 RXQ655385:RXQ655390 SHM655385:SHM655390 SRI655385:SRI655390 TBE655385:TBE655390 TLA655385:TLA655390 TUW655385:TUW655390 UES655385:UES655390 UOO655385:UOO655390 UYK655385:UYK655390 VIG655385:VIG655390 VSC655385:VSC655390 WBY655385:WBY655390 WLU655385:WLU655390 WVQ655385:WVQ655390 I720921:I720926 JE720921:JE720926 TA720921:TA720926 ACW720921:ACW720926 AMS720921:AMS720926 AWO720921:AWO720926 BGK720921:BGK720926 BQG720921:BQG720926 CAC720921:CAC720926 CJY720921:CJY720926 CTU720921:CTU720926 DDQ720921:DDQ720926 DNM720921:DNM720926 DXI720921:DXI720926 EHE720921:EHE720926 ERA720921:ERA720926 FAW720921:FAW720926 FKS720921:FKS720926 FUO720921:FUO720926 GEK720921:GEK720926 GOG720921:GOG720926 GYC720921:GYC720926 HHY720921:HHY720926 HRU720921:HRU720926 IBQ720921:IBQ720926 ILM720921:ILM720926 IVI720921:IVI720926 JFE720921:JFE720926 JPA720921:JPA720926 JYW720921:JYW720926 KIS720921:KIS720926 KSO720921:KSO720926 LCK720921:LCK720926 LMG720921:LMG720926 LWC720921:LWC720926 MFY720921:MFY720926 MPU720921:MPU720926 MZQ720921:MZQ720926 NJM720921:NJM720926 NTI720921:NTI720926 ODE720921:ODE720926 ONA720921:ONA720926 OWW720921:OWW720926 PGS720921:PGS720926 PQO720921:PQO720926 QAK720921:QAK720926 QKG720921:QKG720926 QUC720921:QUC720926 RDY720921:RDY720926 RNU720921:RNU720926 RXQ720921:RXQ720926 SHM720921:SHM720926 SRI720921:SRI720926 TBE720921:TBE720926 TLA720921:TLA720926 TUW720921:TUW720926 UES720921:UES720926 UOO720921:UOO720926 UYK720921:UYK720926 VIG720921:VIG720926 VSC720921:VSC720926 WBY720921:WBY720926 WLU720921:WLU720926 WVQ720921:WVQ720926 I786457:I786462 JE786457:JE786462 TA786457:TA786462 ACW786457:ACW786462 AMS786457:AMS786462 AWO786457:AWO786462 BGK786457:BGK786462 BQG786457:BQG786462 CAC786457:CAC786462 CJY786457:CJY786462 CTU786457:CTU786462 DDQ786457:DDQ786462 DNM786457:DNM786462 DXI786457:DXI786462 EHE786457:EHE786462 ERA786457:ERA786462 FAW786457:FAW786462 FKS786457:FKS786462 FUO786457:FUO786462 GEK786457:GEK786462 GOG786457:GOG786462 GYC786457:GYC786462 HHY786457:HHY786462 HRU786457:HRU786462 IBQ786457:IBQ786462 ILM786457:ILM786462 IVI786457:IVI786462 JFE786457:JFE786462 JPA786457:JPA786462 JYW786457:JYW786462 KIS786457:KIS786462 KSO786457:KSO786462 LCK786457:LCK786462 LMG786457:LMG786462 LWC786457:LWC786462 MFY786457:MFY786462 MPU786457:MPU786462 MZQ786457:MZQ786462 NJM786457:NJM786462 NTI786457:NTI786462 ODE786457:ODE786462 ONA786457:ONA786462 OWW786457:OWW786462 PGS786457:PGS786462 PQO786457:PQO786462 QAK786457:QAK786462 QKG786457:QKG786462 QUC786457:QUC786462 RDY786457:RDY786462 RNU786457:RNU786462 RXQ786457:RXQ786462 SHM786457:SHM786462 SRI786457:SRI786462 TBE786457:TBE786462 TLA786457:TLA786462 TUW786457:TUW786462 UES786457:UES786462 UOO786457:UOO786462 UYK786457:UYK786462 VIG786457:VIG786462 VSC786457:VSC786462 WBY786457:WBY786462 WLU786457:WLU786462 WVQ786457:WVQ786462 I851993:I851998 JE851993:JE851998 TA851993:TA851998 ACW851993:ACW851998 AMS851993:AMS851998 AWO851993:AWO851998 BGK851993:BGK851998 BQG851993:BQG851998 CAC851993:CAC851998 CJY851993:CJY851998 CTU851993:CTU851998 DDQ851993:DDQ851998 DNM851993:DNM851998 DXI851993:DXI851998 EHE851993:EHE851998 ERA851993:ERA851998 FAW851993:FAW851998 FKS851993:FKS851998 FUO851993:FUO851998 GEK851993:GEK851998 GOG851993:GOG851998 GYC851993:GYC851998 HHY851993:HHY851998 HRU851993:HRU851998 IBQ851993:IBQ851998 ILM851993:ILM851998 IVI851993:IVI851998 JFE851993:JFE851998 JPA851993:JPA851998 JYW851993:JYW851998 KIS851993:KIS851998 KSO851993:KSO851998 LCK851993:LCK851998 LMG851993:LMG851998 LWC851993:LWC851998 MFY851993:MFY851998 MPU851993:MPU851998 MZQ851993:MZQ851998 NJM851993:NJM851998 NTI851993:NTI851998 ODE851993:ODE851998 ONA851993:ONA851998 OWW851993:OWW851998 PGS851993:PGS851998 PQO851993:PQO851998 QAK851993:QAK851998 QKG851993:QKG851998 QUC851993:QUC851998 RDY851993:RDY851998 RNU851993:RNU851998 RXQ851993:RXQ851998 SHM851993:SHM851998 SRI851993:SRI851998 TBE851993:TBE851998 TLA851993:TLA851998 TUW851993:TUW851998 UES851993:UES851998 UOO851993:UOO851998 UYK851993:UYK851998 VIG851993:VIG851998 VSC851993:VSC851998 WBY851993:WBY851998 WLU851993:WLU851998 WVQ851993:WVQ851998 I917529:I917534 JE917529:JE917534 TA917529:TA917534 ACW917529:ACW917534 AMS917529:AMS917534 AWO917529:AWO917534 BGK917529:BGK917534 BQG917529:BQG917534 CAC917529:CAC917534 CJY917529:CJY917534 CTU917529:CTU917534 DDQ917529:DDQ917534 DNM917529:DNM917534 DXI917529:DXI917534 EHE917529:EHE917534 ERA917529:ERA917534 FAW917529:FAW917534 FKS917529:FKS917534 FUO917529:FUO917534 GEK917529:GEK917534 GOG917529:GOG917534 GYC917529:GYC917534 HHY917529:HHY917534 HRU917529:HRU917534 IBQ917529:IBQ917534 ILM917529:ILM917534 IVI917529:IVI917534 JFE917529:JFE917534 JPA917529:JPA917534 JYW917529:JYW917534 KIS917529:KIS917534 KSO917529:KSO917534 LCK917529:LCK917534 LMG917529:LMG917534 LWC917529:LWC917534 MFY917529:MFY917534 MPU917529:MPU917534 MZQ917529:MZQ917534 NJM917529:NJM917534 NTI917529:NTI917534 ODE917529:ODE917534 ONA917529:ONA917534 OWW917529:OWW917534 PGS917529:PGS917534 PQO917529:PQO917534 QAK917529:QAK917534 QKG917529:QKG917534 QUC917529:QUC917534 RDY917529:RDY917534 RNU917529:RNU917534 RXQ917529:RXQ917534 SHM917529:SHM917534 SRI917529:SRI917534 TBE917529:TBE917534 TLA917529:TLA917534 TUW917529:TUW917534 UES917529:UES917534 UOO917529:UOO917534 UYK917529:UYK917534 VIG917529:VIG917534 VSC917529:VSC917534 WBY917529:WBY917534 WLU917529:WLU917534 WVQ917529:WVQ917534 I983065:I983070 JE983065:JE983070 TA983065:TA983070 ACW983065:ACW983070 AMS983065:AMS983070 AWO983065:AWO983070 BGK983065:BGK983070 BQG983065:BQG983070 CAC983065:CAC983070 CJY983065:CJY983070 CTU983065:CTU983070 DDQ983065:DDQ983070 DNM983065:DNM983070 DXI983065:DXI983070 EHE983065:EHE983070 ERA983065:ERA983070 FAW983065:FAW983070 FKS983065:FKS983070 FUO983065:FUO983070 GEK983065:GEK983070 GOG983065:GOG983070 GYC983065:GYC983070 HHY983065:HHY983070 HRU983065:HRU983070 IBQ983065:IBQ983070 ILM983065:ILM983070 IVI983065:IVI983070 JFE983065:JFE983070 JPA983065:JPA983070 JYW983065:JYW983070 KIS983065:KIS983070 KSO983065:KSO983070 LCK983065:LCK983070 LMG983065:LMG983070 LWC983065:LWC983070 MFY983065:MFY983070 MPU983065:MPU983070 MZQ983065:MZQ983070 NJM983065:NJM983070 NTI983065:NTI983070 ODE983065:ODE983070 ONA983065:ONA983070 OWW983065:OWW983070 PGS983065:PGS983070 PQO983065:PQO983070 QAK983065:QAK983070 QKG983065:QKG983070 QUC983065:QUC983070 RDY983065:RDY983070 RNU983065:RNU983070 RXQ983065:RXQ983070 SHM983065:SHM983070 SRI983065:SRI983070 TBE983065:TBE983070 TLA983065:TLA983070 TUW983065:TUW983070 UES983065:UES983070 UOO983065:UOO983070 UYK983065:UYK983070 VIG983065:VIG983070 VSC983065:VSC983070 WBY983065:WBY983070 WLU983065:WLU983070 WVQ983065:WVQ983070 I9:I16 JE9:JE16 TA9:TA16 ACW9:ACW16 AMS9:AMS16 AWO9:AWO16 BGK9:BGK16 BQG9:BQG16 CAC9:CAC16 CJY9:CJY16 CTU9:CTU16 DDQ9:DDQ16 DNM9:DNM16 DXI9:DXI16 EHE9:EHE16 ERA9:ERA16 FAW9:FAW16 FKS9:FKS16 FUO9:FUO16 GEK9:GEK16 GOG9:GOG16 GYC9:GYC16 HHY9:HHY16 HRU9:HRU16 IBQ9:IBQ16 ILM9:ILM16 IVI9:IVI16 JFE9:JFE16 JPA9:JPA16 JYW9:JYW16 KIS9:KIS16 KSO9:KSO16 LCK9:LCK16 LMG9:LMG16 LWC9:LWC16 MFY9:MFY16 MPU9:MPU16 MZQ9:MZQ16 NJM9:NJM16 NTI9:NTI16 ODE9:ODE16 ONA9:ONA16 OWW9:OWW16 PGS9:PGS16 PQO9:PQO16 QAK9:QAK16 QKG9:QKG16 QUC9:QUC16 RDY9:RDY16 RNU9:RNU16 RXQ9:RXQ16 SHM9:SHM16 SRI9:SRI16 TBE9:TBE16 TLA9:TLA16 TUW9:TUW16 UES9:UES16 UOO9:UOO16 UYK9:UYK16 VIG9:VIG16 VSC9:VSC16 WBY9:WBY16 WLU9:WLU16 WVQ9:WVQ16 I65545:I65552 JE65545:JE65552 TA65545:TA65552 ACW65545:ACW65552 AMS65545:AMS65552 AWO65545:AWO65552 BGK65545:BGK65552 BQG65545:BQG65552 CAC65545:CAC65552 CJY65545:CJY65552 CTU65545:CTU65552 DDQ65545:DDQ65552 DNM65545:DNM65552 DXI65545:DXI65552 EHE65545:EHE65552 ERA65545:ERA65552 FAW65545:FAW65552 FKS65545:FKS65552 FUO65545:FUO65552 GEK65545:GEK65552 GOG65545:GOG65552 GYC65545:GYC65552 HHY65545:HHY65552 HRU65545:HRU65552 IBQ65545:IBQ65552 ILM65545:ILM65552 IVI65545:IVI65552 JFE65545:JFE65552 JPA65545:JPA65552 JYW65545:JYW65552 KIS65545:KIS65552 KSO65545:KSO65552 LCK65545:LCK65552 LMG65545:LMG65552 LWC65545:LWC65552 MFY65545:MFY65552 MPU65545:MPU65552 MZQ65545:MZQ65552 NJM65545:NJM65552 NTI65545:NTI65552 ODE65545:ODE65552 ONA65545:ONA65552 OWW65545:OWW65552 PGS65545:PGS65552 PQO65545:PQO65552 QAK65545:QAK65552 QKG65545:QKG65552 QUC65545:QUC65552 RDY65545:RDY65552 RNU65545:RNU65552 RXQ65545:RXQ65552 SHM65545:SHM65552 SRI65545:SRI65552 TBE65545:TBE65552 TLA65545:TLA65552 TUW65545:TUW65552 UES65545:UES65552 UOO65545:UOO65552 UYK65545:UYK65552 VIG65545:VIG65552 VSC65545:VSC65552 WBY65545:WBY65552 WLU65545:WLU65552 WVQ65545:WVQ65552 I131081:I131088 JE131081:JE131088 TA131081:TA131088 ACW131081:ACW131088 AMS131081:AMS131088 AWO131081:AWO131088 BGK131081:BGK131088 BQG131081:BQG131088 CAC131081:CAC131088 CJY131081:CJY131088 CTU131081:CTU131088 DDQ131081:DDQ131088 DNM131081:DNM131088 DXI131081:DXI131088 EHE131081:EHE131088 ERA131081:ERA131088 FAW131081:FAW131088 FKS131081:FKS131088 FUO131081:FUO131088 GEK131081:GEK131088 GOG131081:GOG131088 GYC131081:GYC131088 HHY131081:HHY131088 HRU131081:HRU131088 IBQ131081:IBQ131088 ILM131081:ILM131088 IVI131081:IVI131088 JFE131081:JFE131088 JPA131081:JPA131088 JYW131081:JYW131088 KIS131081:KIS131088 KSO131081:KSO131088 LCK131081:LCK131088 LMG131081:LMG131088 LWC131081:LWC131088 MFY131081:MFY131088 MPU131081:MPU131088 MZQ131081:MZQ131088 NJM131081:NJM131088 NTI131081:NTI131088 ODE131081:ODE131088 ONA131081:ONA131088 OWW131081:OWW131088 PGS131081:PGS131088 PQO131081:PQO131088 QAK131081:QAK131088 QKG131081:QKG131088 QUC131081:QUC131088 RDY131081:RDY131088 RNU131081:RNU131088 RXQ131081:RXQ131088 SHM131081:SHM131088 SRI131081:SRI131088 TBE131081:TBE131088 TLA131081:TLA131088 TUW131081:TUW131088 UES131081:UES131088 UOO131081:UOO131088 UYK131081:UYK131088 VIG131081:VIG131088 VSC131081:VSC131088 WBY131081:WBY131088 WLU131081:WLU131088 WVQ131081:WVQ131088 I196617:I196624 JE196617:JE196624 TA196617:TA196624 ACW196617:ACW196624 AMS196617:AMS196624 AWO196617:AWO196624 BGK196617:BGK196624 BQG196617:BQG196624 CAC196617:CAC196624 CJY196617:CJY196624 CTU196617:CTU196624 DDQ196617:DDQ196624 DNM196617:DNM196624 DXI196617:DXI196624 EHE196617:EHE196624 ERA196617:ERA196624 FAW196617:FAW196624 FKS196617:FKS196624 FUO196617:FUO196624 GEK196617:GEK196624 GOG196617:GOG196624 GYC196617:GYC196624 HHY196617:HHY196624 HRU196617:HRU196624 IBQ196617:IBQ196624 ILM196617:ILM196624 IVI196617:IVI196624 JFE196617:JFE196624 JPA196617:JPA196624 JYW196617:JYW196624 KIS196617:KIS196624 KSO196617:KSO196624 LCK196617:LCK196624 LMG196617:LMG196624 LWC196617:LWC196624 MFY196617:MFY196624 MPU196617:MPU196624 MZQ196617:MZQ196624 NJM196617:NJM196624 NTI196617:NTI196624 ODE196617:ODE196624 ONA196617:ONA196624 OWW196617:OWW196624 PGS196617:PGS196624 PQO196617:PQO196624 QAK196617:QAK196624 QKG196617:QKG196624 QUC196617:QUC196624 RDY196617:RDY196624 RNU196617:RNU196624 RXQ196617:RXQ196624 SHM196617:SHM196624 SRI196617:SRI196624 TBE196617:TBE196624 TLA196617:TLA196624 TUW196617:TUW196624 UES196617:UES196624 UOO196617:UOO196624 UYK196617:UYK196624 VIG196617:VIG196624 VSC196617:VSC196624 WBY196617:WBY196624 WLU196617:WLU196624 WVQ196617:WVQ196624 I262153:I262160 JE262153:JE262160 TA262153:TA262160 ACW262153:ACW262160 AMS262153:AMS262160 AWO262153:AWO262160 BGK262153:BGK262160 BQG262153:BQG262160 CAC262153:CAC262160 CJY262153:CJY262160 CTU262153:CTU262160 DDQ262153:DDQ262160 DNM262153:DNM262160 DXI262153:DXI262160 EHE262153:EHE262160 ERA262153:ERA262160 FAW262153:FAW262160 FKS262153:FKS262160 FUO262153:FUO262160 GEK262153:GEK262160 GOG262153:GOG262160 GYC262153:GYC262160 HHY262153:HHY262160 HRU262153:HRU262160 IBQ262153:IBQ262160 ILM262153:ILM262160 IVI262153:IVI262160 JFE262153:JFE262160 JPA262153:JPA262160 JYW262153:JYW262160 KIS262153:KIS262160 KSO262153:KSO262160 LCK262153:LCK262160 LMG262153:LMG262160 LWC262153:LWC262160 MFY262153:MFY262160 MPU262153:MPU262160 MZQ262153:MZQ262160 NJM262153:NJM262160 NTI262153:NTI262160 ODE262153:ODE262160 ONA262153:ONA262160 OWW262153:OWW262160 PGS262153:PGS262160 PQO262153:PQO262160 QAK262153:QAK262160 QKG262153:QKG262160 QUC262153:QUC262160 RDY262153:RDY262160 RNU262153:RNU262160 RXQ262153:RXQ262160 SHM262153:SHM262160 SRI262153:SRI262160 TBE262153:TBE262160 TLA262153:TLA262160 TUW262153:TUW262160 UES262153:UES262160 UOO262153:UOO262160 UYK262153:UYK262160 VIG262153:VIG262160 VSC262153:VSC262160 WBY262153:WBY262160 WLU262153:WLU262160 WVQ262153:WVQ262160 I327689:I327696 JE327689:JE327696 TA327689:TA327696 ACW327689:ACW327696 AMS327689:AMS327696 AWO327689:AWO327696 BGK327689:BGK327696 BQG327689:BQG327696 CAC327689:CAC327696 CJY327689:CJY327696 CTU327689:CTU327696 DDQ327689:DDQ327696 DNM327689:DNM327696 DXI327689:DXI327696 EHE327689:EHE327696 ERA327689:ERA327696 FAW327689:FAW327696 FKS327689:FKS327696 FUO327689:FUO327696 GEK327689:GEK327696 GOG327689:GOG327696 GYC327689:GYC327696 HHY327689:HHY327696 HRU327689:HRU327696 IBQ327689:IBQ327696 ILM327689:ILM327696 IVI327689:IVI327696 JFE327689:JFE327696 JPA327689:JPA327696 JYW327689:JYW327696 KIS327689:KIS327696 KSO327689:KSO327696 LCK327689:LCK327696 LMG327689:LMG327696 LWC327689:LWC327696 MFY327689:MFY327696 MPU327689:MPU327696 MZQ327689:MZQ327696 NJM327689:NJM327696 NTI327689:NTI327696 ODE327689:ODE327696 ONA327689:ONA327696 OWW327689:OWW327696 PGS327689:PGS327696 PQO327689:PQO327696 QAK327689:QAK327696 QKG327689:QKG327696 QUC327689:QUC327696 RDY327689:RDY327696 RNU327689:RNU327696 RXQ327689:RXQ327696 SHM327689:SHM327696 SRI327689:SRI327696 TBE327689:TBE327696 TLA327689:TLA327696 TUW327689:TUW327696 UES327689:UES327696 UOO327689:UOO327696 UYK327689:UYK327696 VIG327689:VIG327696 VSC327689:VSC327696 WBY327689:WBY327696 WLU327689:WLU327696 WVQ327689:WVQ327696 I393225:I393232 JE393225:JE393232 TA393225:TA393232 ACW393225:ACW393232 AMS393225:AMS393232 AWO393225:AWO393232 BGK393225:BGK393232 BQG393225:BQG393232 CAC393225:CAC393232 CJY393225:CJY393232 CTU393225:CTU393232 DDQ393225:DDQ393232 DNM393225:DNM393232 DXI393225:DXI393232 EHE393225:EHE393232 ERA393225:ERA393232 FAW393225:FAW393232 FKS393225:FKS393232 FUO393225:FUO393232 GEK393225:GEK393232 GOG393225:GOG393232 GYC393225:GYC393232 HHY393225:HHY393232 HRU393225:HRU393232 IBQ393225:IBQ393232 ILM393225:ILM393232 IVI393225:IVI393232 JFE393225:JFE393232 JPA393225:JPA393232 JYW393225:JYW393232 KIS393225:KIS393232 KSO393225:KSO393232 LCK393225:LCK393232 LMG393225:LMG393232 LWC393225:LWC393232 MFY393225:MFY393232 MPU393225:MPU393232 MZQ393225:MZQ393232 NJM393225:NJM393232 NTI393225:NTI393232 ODE393225:ODE393232 ONA393225:ONA393232 OWW393225:OWW393232 PGS393225:PGS393232 PQO393225:PQO393232 QAK393225:QAK393232 QKG393225:QKG393232 QUC393225:QUC393232 RDY393225:RDY393232 RNU393225:RNU393232 RXQ393225:RXQ393232 SHM393225:SHM393232 SRI393225:SRI393232 TBE393225:TBE393232 TLA393225:TLA393232 TUW393225:TUW393232 UES393225:UES393232 UOO393225:UOO393232 UYK393225:UYK393232 VIG393225:VIG393232 VSC393225:VSC393232 WBY393225:WBY393232 WLU393225:WLU393232 WVQ393225:WVQ393232 I458761:I458768 JE458761:JE458768 TA458761:TA458768 ACW458761:ACW458768 AMS458761:AMS458768 AWO458761:AWO458768 BGK458761:BGK458768 BQG458761:BQG458768 CAC458761:CAC458768 CJY458761:CJY458768 CTU458761:CTU458768 DDQ458761:DDQ458768 DNM458761:DNM458768 DXI458761:DXI458768 EHE458761:EHE458768 ERA458761:ERA458768 FAW458761:FAW458768 FKS458761:FKS458768 FUO458761:FUO458768 GEK458761:GEK458768 GOG458761:GOG458768 GYC458761:GYC458768 HHY458761:HHY458768 HRU458761:HRU458768 IBQ458761:IBQ458768 ILM458761:ILM458768 IVI458761:IVI458768 JFE458761:JFE458768 JPA458761:JPA458768 JYW458761:JYW458768 KIS458761:KIS458768 KSO458761:KSO458768 LCK458761:LCK458768 LMG458761:LMG458768 LWC458761:LWC458768 MFY458761:MFY458768 MPU458761:MPU458768 MZQ458761:MZQ458768 NJM458761:NJM458768 NTI458761:NTI458768 ODE458761:ODE458768 ONA458761:ONA458768 OWW458761:OWW458768 PGS458761:PGS458768 PQO458761:PQO458768 QAK458761:QAK458768 QKG458761:QKG458768 QUC458761:QUC458768 RDY458761:RDY458768 RNU458761:RNU458768 RXQ458761:RXQ458768 SHM458761:SHM458768 SRI458761:SRI458768 TBE458761:TBE458768 TLA458761:TLA458768 TUW458761:TUW458768 UES458761:UES458768 UOO458761:UOO458768 UYK458761:UYK458768 VIG458761:VIG458768 VSC458761:VSC458768 WBY458761:WBY458768 WLU458761:WLU458768 WVQ458761:WVQ458768 I524297:I524304 JE524297:JE524304 TA524297:TA524304 ACW524297:ACW524304 AMS524297:AMS524304 AWO524297:AWO524304 BGK524297:BGK524304 BQG524297:BQG524304 CAC524297:CAC524304 CJY524297:CJY524304 CTU524297:CTU524304 DDQ524297:DDQ524304 DNM524297:DNM524304 DXI524297:DXI524304 EHE524297:EHE524304 ERA524297:ERA524304 FAW524297:FAW524304 FKS524297:FKS524304 FUO524297:FUO524304 GEK524297:GEK524304 GOG524297:GOG524304 GYC524297:GYC524304 HHY524297:HHY524304 HRU524297:HRU524304 IBQ524297:IBQ524304 ILM524297:ILM524304 IVI524297:IVI524304 JFE524297:JFE524304 JPA524297:JPA524304 JYW524297:JYW524304 KIS524297:KIS524304 KSO524297:KSO524304 LCK524297:LCK524304 LMG524297:LMG524304 LWC524297:LWC524304 MFY524297:MFY524304 MPU524297:MPU524304 MZQ524297:MZQ524304 NJM524297:NJM524304 NTI524297:NTI524304 ODE524297:ODE524304 ONA524297:ONA524304 OWW524297:OWW524304 PGS524297:PGS524304 PQO524297:PQO524304 QAK524297:QAK524304 QKG524297:QKG524304 QUC524297:QUC524304 RDY524297:RDY524304 RNU524297:RNU524304 RXQ524297:RXQ524304 SHM524297:SHM524304 SRI524297:SRI524304 TBE524297:TBE524304 TLA524297:TLA524304 TUW524297:TUW524304 UES524297:UES524304 UOO524297:UOO524304 UYK524297:UYK524304 VIG524297:VIG524304 VSC524297:VSC524304 WBY524297:WBY524304 WLU524297:WLU524304 WVQ524297:WVQ524304 I589833:I589840 JE589833:JE589840 TA589833:TA589840 ACW589833:ACW589840 AMS589833:AMS589840 AWO589833:AWO589840 BGK589833:BGK589840 BQG589833:BQG589840 CAC589833:CAC589840 CJY589833:CJY589840 CTU589833:CTU589840 DDQ589833:DDQ589840 DNM589833:DNM589840 DXI589833:DXI589840 EHE589833:EHE589840 ERA589833:ERA589840 FAW589833:FAW589840 FKS589833:FKS589840 FUO589833:FUO589840 GEK589833:GEK589840 GOG589833:GOG589840 GYC589833:GYC589840 HHY589833:HHY589840 HRU589833:HRU589840 IBQ589833:IBQ589840 ILM589833:ILM589840 IVI589833:IVI589840 JFE589833:JFE589840 JPA589833:JPA589840 JYW589833:JYW589840 KIS589833:KIS589840 KSO589833:KSO589840 LCK589833:LCK589840 LMG589833:LMG589840 LWC589833:LWC589840 MFY589833:MFY589840 MPU589833:MPU589840 MZQ589833:MZQ589840 NJM589833:NJM589840 NTI589833:NTI589840 ODE589833:ODE589840 ONA589833:ONA589840 OWW589833:OWW589840 PGS589833:PGS589840 PQO589833:PQO589840 QAK589833:QAK589840 QKG589833:QKG589840 QUC589833:QUC589840 RDY589833:RDY589840 RNU589833:RNU589840 RXQ589833:RXQ589840 SHM589833:SHM589840 SRI589833:SRI589840 TBE589833:TBE589840 TLA589833:TLA589840 TUW589833:TUW589840 UES589833:UES589840 UOO589833:UOO589840 UYK589833:UYK589840 VIG589833:VIG589840 VSC589833:VSC589840 WBY589833:WBY589840 WLU589833:WLU589840 WVQ589833:WVQ589840 I655369:I655376 JE655369:JE655376 TA655369:TA655376 ACW655369:ACW655376 AMS655369:AMS655376 AWO655369:AWO655376 BGK655369:BGK655376 BQG655369:BQG655376 CAC655369:CAC655376 CJY655369:CJY655376 CTU655369:CTU655376 DDQ655369:DDQ655376 DNM655369:DNM655376 DXI655369:DXI655376 EHE655369:EHE655376 ERA655369:ERA655376 FAW655369:FAW655376 FKS655369:FKS655376 FUO655369:FUO655376 GEK655369:GEK655376 GOG655369:GOG655376 GYC655369:GYC655376 HHY655369:HHY655376 HRU655369:HRU655376 IBQ655369:IBQ655376 ILM655369:ILM655376 IVI655369:IVI655376 JFE655369:JFE655376 JPA655369:JPA655376 JYW655369:JYW655376 KIS655369:KIS655376 KSO655369:KSO655376 LCK655369:LCK655376 LMG655369:LMG655376 LWC655369:LWC655376 MFY655369:MFY655376 MPU655369:MPU655376 MZQ655369:MZQ655376 NJM655369:NJM655376 NTI655369:NTI655376 ODE655369:ODE655376 ONA655369:ONA655376 OWW655369:OWW655376 PGS655369:PGS655376 PQO655369:PQO655376 QAK655369:QAK655376 QKG655369:QKG655376 QUC655369:QUC655376 RDY655369:RDY655376 RNU655369:RNU655376 RXQ655369:RXQ655376 SHM655369:SHM655376 SRI655369:SRI655376 TBE655369:TBE655376 TLA655369:TLA655376 TUW655369:TUW655376 UES655369:UES655376 UOO655369:UOO655376 UYK655369:UYK655376 VIG655369:VIG655376 VSC655369:VSC655376 WBY655369:WBY655376 WLU655369:WLU655376 WVQ655369:WVQ655376 I720905:I720912 JE720905:JE720912 TA720905:TA720912 ACW720905:ACW720912 AMS720905:AMS720912 AWO720905:AWO720912 BGK720905:BGK720912 BQG720905:BQG720912 CAC720905:CAC720912 CJY720905:CJY720912 CTU720905:CTU720912 DDQ720905:DDQ720912 DNM720905:DNM720912 DXI720905:DXI720912 EHE720905:EHE720912 ERA720905:ERA720912 FAW720905:FAW720912 FKS720905:FKS720912 FUO720905:FUO720912 GEK720905:GEK720912 GOG720905:GOG720912 GYC720905:GYC720912 HHY720905:HHY720912 HRU720905:HRU720912 IBQ720905:IBQ720912 ILM720905:ILM720912 IVI720905:IVI720912 JFE720905:JFE720912 JPA720905:JPA720912 JYW720905:JYW720912 KIS720905:KIS720912 KSO720905:KSO720912 LCK720905:LCK720912 LMG720905:LMG720912 LWC720905:LWC720912 MFY720905:MFY720912 MPU720905:MPU720912 MZQ720905:MZQ720912 NJM720905:NJM720912 NTI720905:NTI720912 ODE720905:ODE720912 ONA720905:ONA720912 OWW720905:OWW720912 PGS720905:PGS720912 PQO720905:PQO720912 QAK720905:QAK720912 QKG720905:QKG720912 QUC720905:QUC720912 RDY720905:RDY720912 RNU720905:RNU720912 RXQ720905:RXQ720912 SHM720905:SHM720912 SRI720905:SRI720912 TBE720905:TBE720912 TLA720905:TLA720912 TUW720905:TUW720912 UES720905:UES720912 UOO720905:UOO720912 UYK720905:UYK720912 VIG720905:VIG720912 VSC720905:VSC720912 WBY720905:WBY720912 WLU720905:WLU720912 WVQ720905:WVQ720912 I786441:I786448 JE786441:JE786448 TA786441:TA786448 ACW786441:ACW786448 AMS786441:AMS786448 AWO786441:AWO786448 BGK786441:BGK786448 BQG786441:BQG786448 CAC786441:CAC786448 CJY786441:CJY786448 CTU786441:CTU786448 DDQ786441:DDQ786448 DNM786441:DNM786448 DXI786441:DXI786448 EHE786441:EHE786448 ERA786441:ERA786448 FAW786441:FAW786448 FKS786441:FKS786448 FUO786441:FUO786448 GEK786441:GEK786448 GOG786441:GOG786448 GYC786441:GYC786448 HHY786441:HHY786448 HRU786441:HRU786448 IBQ786441:IBQ786448 ILM786441:ILM786448 IVI786441:IVI786448 JFE786441:JFE786448 JPA786441:JPA786448 JYW786441:JYW786448 KIS786441:KIS786448 KSO786441:KSO786448 LCK786441:LCK786448 LMG786441:LMG786448 LWC786441:LWC786448 MFY786441:MFY786448 MPU786441:MPU786448 MZQ786441:MZQ786448 NJM786441:NJM786448 NTI786441:NTI786448 ODE786441:ODE786448 ONA786441:ONA786448 OWW786441:OWW786448 PGS786441:PGS786448 PQO786441:PQO786448 QAK786441:QAK786448 QKG786441:QKG786448 QUC786441:QUC786448 RDY786441:RDY786448 RNU786441:RNU786448 RXQ786441:RXQ786448 SHM786441:SHM786448 SRI786441:SRI786448 TBE786441:TBE786448 TLA786441:TLA786448 TUW786441:TUW786448 UES786441:UES786448 UOO786441:UOO786448 UYK786441:UYK786448 VIG786441:VIG786448 VSC786441:VSC786448 WBY786441:WBY786448 WLU786441:WLU786448 WVQ786441:WVQ786448 I851977:I851984 JE851977:JE851984 TA851977:TA851984 ACW851977:ACW851984 AMS851977:AMS851984 AWO851977:AWO851984 BGK851977:BGK851984 BQG851977:BQG851984 CAC851977:CAC851984 CJY851977:CJY851984 CTU851977:CTU851984 DDQ851977:DDQ851984 DNM851977:DNM851984 DXI851977:DXI851984 EHE851977:EHE851984 ERA851977:ERA851984 FAW851977:FAW851984 FKS851977:FKS851984 FUO851977:FUO851984 GEK851977:GEK851984 GOG851977:GOG851984 GYC851977:GYC851984 HHY851977:HHY851984 HRU851977:HRU851984 IBQ851977:IBQ851984 ILM851977:ILM851984 IVI851977:IVI851984 JFE851977:JFE851984 JPA851977:JPA851984 JYW851977:JYW851984 KIS851977:KIS851984 KSO851977:KSO851984 LCK851977:LCK851984 LMG851977:LMG851984 LWC851977:LWC851984 MFY851977:MFY851984 MPU851977:MPU851984 MZQ851977:MZQ851984 NJM851977:NJM851984 NTI851977:NTI851984 ODE851977:ODE851984 ONA851977:ONA851984 OWW851977:OWW851984 PGS851977:PGS851984 PQO851977:PQO851984 QAK851977:QAK851984 QKG851977:QKG851984 QUC851977:QUC851984 RDY851977:RDY851984 RNU851977:RNU851984 RXQ851977:RXQ851984 SHM851977:SHM851984 SRI851977:SRI851984 TBE851977:TBE851984 TLA851977:TLA851984 TUW851977:TUW851984 UES851977:UES851984 UOO851977:UOO851984 UYK851977:UYK851984 VIG851977:VIG851984 VSC851977:VSC851984 WBY851977:WBY851984 WLU851977:WLU851984 WVQ851977:WVQ851984 I917513:I917520 JE917513:JE917520 TA917513:TA917520 ACW917513:ACW917520 AMS917513:AMS917520 AWO917513:AWO917520 BGK917513:BGK917520 BQG917513:BQG917520 CAC917513:CAC917520 CJY917513:CJY917520 CTU917513:CTU917520 DDQ917513:DDQ917520 DNM917513:DNM917520 DXI917513:DXI917520 EHE917513:EHE917520 ERA917513:ERA917520 FAW917513:FAW917520 FKS917513:FKS917520 FUO917513:FUO917520 GEK917513:GEK917520 GOG917513:GOG917520 GYC917513:GYC917520 HHY917513:HHY917520 HRU917513:HRU917520 IBQ917513:IBQ917520 ILM917513:ILM917520 IVI917513:IVI917520 JFE917513:JFE917520 JPA917513:JPA917520 JYW917513:JYW917520 KIS917513:KIS917520 KSO917513:KSO917520 LCK917513:LCK917520 LMG917513:LMG917520 LWC917513:LWC917520 MFY917513:MFY917520 MPU917513:MPU917520 MZQ917513:MZQ917520 NJM917513:NJM917520 NTI917513:NTI917520 ODE917513:ODE917520 ONA917513:ONA917520 OWW917513:OWW917520 PGS917513:PGS917520 PQO917513:PQO917520 QAK917513:QAK917520 QKG917513:QKG917520 QUC917513:QUC917520 RDY917513:RDY917520 RNU917513:RNU917520 RXQ917513:RXQ917520 SHM917513:SHM917520 SRI917513:SRI917520 TBE917513:TBE917520 TLA917513:TLA917520 TUW917513:TUW917520 UES917513:UES917520 UOO917513:UOO917520 UYK917513:UYK917520 VIG917513:VIG917520 VSC917513:VSC917520 WBY917513:WBY917520 WLU917513:WLU917520 WVQ917513:WVQ917520 I983049:I983056 JE983049:JE983056 TA983049:TA983056 ACW983049:ACW983056 AMS983049:AMS983056 AWO983049:AWO983056 BGK983049:BGK983056 BQG983049:BQG983056 CAC983049:CAC983056 CJY983049:CJY983056 CTU983049:CTU983056 DDQ983049:DDQ983056 DNM983049:DNM983056 DXI983049:DXI983056 EHE983049:EHE983056 ERA983049:ERA983056 FAW983049:FAW983056 FKS983049:FKS983056 FUO983049:FUO983056 GEK983049:GEK983056 GOG983049:GOG983056 GYC983049:GYC983056 HHY983049:HHY983056 HRU983049:HRU983056 IBQ983049:IBQ983056 ILM983049:ILM983056 IVI983049:IVI983056 JFE983049:JFE983056 JPA983049:JPA983056 JYW983049:JYW983056 KIS983049:KIS983056 KSO983049:KSO983056 LCK983049:LCK983056 LMG983049:LMG983056 LWC983049:LWC983056 MFY983049:MFY983056 MPU983049:MPU983056 MZQ983049:MZQ983056 NJM983049:NJM983056 NTI983049:NTI983056 ODE983049:ODE983056 ONA983049:ONA983056 OWW983049:OWW983056 PGS983049:PGS983056 PQO983049:PQO983056 QAK983049:QAK983056 QKG983049:QKG983056 QUC983049:QUC983056 RDY983049:RDY983056 RNU983049:RNU983056 RXQ983049:RXQ983056 SHM983049:SHM983056 SRI983049:SRI983056 TBE983049:TBE983056 TLA983049:TLA983056 TUW983049:TUW983056 UES983049:UES983056 UOO983049:UOO983056 UYK983049:UYK983056 VIG983049:VIG983056 VSC983049:VSC983056 WBY983049:WBY983056 WLU983049:WLU983056 WVQ983049:WVQ983056 I18:I23 JE18:JE23 TA18:TA23 ACW18:ACW23 AMS18:AMS23 AWO18:AWO23 BGK18:BGK23 BQG18:BQG23 CAC18:CAC23 CJY18:CJY23 CTU18:CTU23 DDQ18:DDQ23 DNM18:DNM23 DXI18:DXI23 EHE18:EHE23 ERA18:ERA23 FAW18:FAW23 FKS18:FKS23 FUO18:FUO23 GEK18:GEK23 GOG18:GOG23 GYC18:GYC23 HHY18:HHY23 HRU18:HRU23 IBQ18:IBQ23 ILM18:ILM23 IVI18:IVI23 JFE18:JFE23 JPA18:JPA23 JYW18:JYW23 KIS18:KIS23 KSO18:KSO23 LCK18:LCK23 LMG18:LMG23 LWC18:LWC23 MFY18:MFY23 MPU18:MPU23 MZQ18:MZQ23 NJM18:NJM23 NTI18:NTI23 ODE18:ODE23 ONA18:ONA23 OWW18:OWW23 PGS18:PGS23 PQO18:PQO23 QAK18:QAK23 QKG18:QKG23 QUC18:QUC23 RDY18:RDY23 RNU18:RNU23 RXQ18:RXQ23 SHM18:SHM23 SRI18:SRI23 TBE18:TBE23 TLA18:TLA23 TUW18:TUW23 UES18:UES23 UOO18:UOO23 UYK18:UYK23 VIG18:VIG23 VSC18:VSC23 WBY18:WBY23 WLU18:WLU23 WVQ18:WVQ23 I65554:I65559 JE65554:JE65559 TA65554:TA65559 ACW65554:ACW65559 AMS65554:AMS65559 AWO65554:AWO65559 BGK65554:BGK65559 BQG65554:BQG65559 CAC65554:CAC65559 CJY65554:CJY65559 CTU65554:CTU65559 DDQ65554:DDQ65559 DNM65554:DNM65559 DXI65554:DXI65559 EHE65554:EHE65559 ERA65554:ERA65559 FAW65554:FAW65559 FKS65554:FKS65559 FUO65554:FUO65559 GEK65554:GEK65559 GOG65554:GOG65559 GYC65554:GYC65559 HHY65554:HHY65559 HRU65554:HRU65559 IBQ65554:IBQ65559 ILM65554:ILM65559 IVI65554:IVI65559 JFE65554:JFE65559 JPA65554:JPA65559 JYW65554:JYW65559 KIS65554:KIS65559 KSO65554:KSO65559 LCK65554:LCK65559 LMG65554:LMG65559 LWC65554:LWC65559 MFY65554:MFY65559 MPU65554:MPU65559 MZQ65554:MZQ65559 NJM65554:NJM65559 NTI65554:NTI65559 ODE65554:ODE65559 ONA65554:ONA65559 OWW65554:OWW65559 PGS65554:PGS65559 PQO65554:PQO65559 QAK65554:QAK65559 QKG65554:QKG65559 QUC65554:QUC65559 RDY65554:RDY65559 RNU65554:RNU65559 RXQ65554:RXQ65559 SHM65554:SHM65559 SRI65554:SRI65559 TBE65554:TBE65559 TLA65554:TLA65559 TUW65554:TUW65559 UES65554:UES65559 UOO65554:UOO65559 UYK65554:UYK65559 VIG65554:VIG65559 VSC65554:VSC65559 WBY65554:WBY65559 WLU65554:WLU65559 WVQ65554:WVQ65559 I131090:I131095 JE131090:JE131095 TA131090:TA131095 ACW131090:ACW131095 AMS131090:AMS131095 AWO131090:AWO131095 BGK131090:BGK131095 BQG131090:BQG131095 CAC131090:CAC131095 CJY131090:CJY131095 CTU131090:CTU131095 DDQ131090:DDQ131095 DNM131090:DNM131095 DXI131090:DXI131095 EHE131090:EHE131095 ERA131090:ERA131095 FAW131090:FAW131095 FKS131090:FKS131095 FUO131090:FUO131095 GEK131090:GEK131095 GOG131090:GOG131095 GYC131090:GYC131095 HHY131090:HHY131095 HRU131090:HRU131095 IBQ131090:IBQ131095 ILM131090:ILM131095 IVI131090:IVI131095 JFE131090:JFE131095 JPA131090:JPA131095 JYW131090:JYW131095 KIS131090:KIS131095 KSO131090:KSO131095 LCK131090:LCK131095 LMG131090:LMG131095 LWC131090:LWC131095 MFY131090:MFY131095 MPU131090:MPU131095 MZQ131090:MZQ131095 NJM131090:NJM131095 NTI131090:NTI131095 ODE131090:ODE131095 ONA131090:ONA131095 OWW131090:OWW131095 PGS131090:PGS131095 PQO131090:PQO131095 QAK131090:QAK131095 QKG131090:QKG131095 QUC131090:QUC131095 RDY131090:RDY131095 RNU131090:RNU131095 RXQ131090:RXQ131095 SHM131090:SHM131095 SRI131090:SRI131095 TBE131090:TBE131095 TLA131090:TLA131095 TUW131090:TUW131095 UES131090:UES131095 UOO131090:UOO131095 UYK131090:UYK131095 VIG131090:VIG131095 VSC131090:VSC131095 WBY131090:WBY131095 WLU131090:WLU131095 WVQ131090:WVQ131095 I196626:I196631 JE196626:JE196631 TA196626:TA196631 ACW196626:ACW196631 AMS196626:AMS196631 AWO196626:AWO196631 BGK196626:BGK196631 BQG196626:BQG196631 CAC196626:CAC196631 CJY196626:CJY196631 CTU196626:CTU196631 DDQ196626:DDQ196631 DNM196626:DNM196631 DXI196626:DXI196631 EHE196626:EHE196631 ERA196626:ERA196631 FAW196626:FAW196631 FKS196626:FKS196631 FUO196626:FUO196631 GEK196626:GEK196631 GOG196626:GOG196631 GYC196626:GYC196631 HHY196626:HHY196631 HRU196626:HRU196631 IBQ196626:IBQ196631 ILM196626:ILM196631 IVI196626:IVI196631 JFE196626:JFE196631 JPA196626:JPA196631 JYW196626:JYW196631 KIS196626:KIS196631 KSO196626:KSO196631 LCK196626:LCK196631 LMG196626:LMG196631 LWC196626:LWC196631 MFY196626:MFY196631 MPU196626:MPU196631 MZQ196626:MZQ196631 NJM196626:NJM196631 NTI196626:NTI196631 ODE196626:ODE196631 ONA196626:ONA196631 OWW196626:OWW196631 PGS196626:PGS196631 PQO196626:PQO196631 QAK196626:QAK196631 QKG196626:QKG196631 QUC196626:QUC196631 RDY196626:RDY196631 RNU196626:RNU196631 RXQ196626:RXQ196631 SHM196626:SHM196631 SRI196626:SRI196631 TBE196626:TBE196631 TLA196626:TLA196631 TUW196626:TUW196631 UES196626:UES196631 UOO196626:UOO196631 UYK196626:UYK196631 VIG196626:VIG196631 VSC196626:VSC196631 WBY196626:WBY196631 WLU196626:WLU196631 WVQ196626:WVQ196631 I262162:I262167 JE262162:JE262167 TA262162:TA262167 ACW262162:ACW262167 AMS262162:AMS262167 AWO262162:AWO262167 BGK262162:BGK262167 BQG262162:BQG262167 CAC262162:CAC262167 CJY262162:CJY262167 CTU262162:CTU262167 DDQ262162:DDQ262167 DNM262162:DNM262167 DXI262162:DXI262167 EHE262162:EHE262167 ERA262162:ERA262167 FAW262162:FAW262167 FKS262162:FKS262167 FUO262162:FUO262167 GEK262162:GEK262167 GOG262162:GOG262167 GYC262162:GYC262167 HHY262162:HHY262167 HRU262162:HRU262167 IBQ262162:IBQ262167 ILM262162:ILM262167 IVI262162:IVI262167 JFE262162:JFE262167 JPA262162:JPA262167 JYW262162:JYW262167 KIS262162:KIS262167 KSO262162:KSO262167 LCK262162:LCK262167 LMG262162:LMG262167 LWC262162:LWC262167 MFY262162:MFY262167 MPU262162:MPU262167 MZQ262162:MZQ262167 NJM262162:NJM262167 NTI262162:NTI262167 ODE262162:ODE262167 ONA262162:ONA262167 OWW262162:OWW262167 PGS262162:PGS262167 PQO262162:PQO262167 QAK262162:QAK262167 QKG262162:QKG262167 QUC262162:QUC262167 RDY262162:RDY262167 RNU262162:RNU262167 RXQ262162:RXQ262167 SHM262162:SHM262167 SRI262162:SRI262167 TBE262162:TBE262167 TLA262162:TLA262167 TUW262162:TUW262167 UES262162:UES262167 UOO262162:UOO262167 UYK262162:UYK262167 VIG262162:VIG262167 VSC262162:VSC262167 WBY262162:WBY262167 WLU262162:WLU262167 WVQ262162:WVQ262167 I327698:I327703 JE327698:JE327703 TA327698:TA327703 ACW327698:ACW327703 AMS327698:AMS327703 AWO327698:AWO327703 BGK327698:BGK327703 BQG327698:BQG327703 CAC327698:CAC327703 CJY327698:CJY327703 CTU327698:CTU327703 DDQ327698:DDQ327703 DNM327698:DNM327703 DXI327698:DXI327703 EHE327698:EHE327703 ERA327698:ERA327703 FAW327698:FAW327703 FKS327698:FKS327703 FUO327698:FUO327703 GEK327698:GEK327703 GOG327698:GOG327703 GYC327698:GYC327703 HHY327698:HHY327703 HRU327698:HRU327703 IBQ327698:IBQ327703 ILM327698:ILM327703 IVI327698:IVI327703 JFE327698:JFE327703 JPA327698:JPA327703 JYW327698:JYW327703 KIS327698:KIS327703 KSO327698:KSO327703 LCK327698:LCK327703 LMG327698:LMG327703 LWC327698:LWC327703 MFY327698:MFY327703 MPU327698:MPU327703 MZQ327698:MZQ327703 NJM327698:NJM327703 NTI327698:NTI327703 ODE327698:ODE327703 ONA327698:ONA327703 OWW327698:OWW327703 PGS327698:PGS327703 PQO327698:PQO327703 QAK327698:QAK327703 QKG327698:QKG327703 QUC327698:QUC327703 RDY327698:RDY327703 RNU327698:RNU327703 RXQ327698:RXQ327703 SHM327698:SHM327703 SRI327698:SRI327703 TBE327698:TBE327703 TLA327698:TLA327703 TUW327698:TUW327703 UES327698:UES327703 UOO327698:UOO327703 UYK327698:UYK327703 VIG327698:VIG327703 VSC327698:VSC327703 WBY327698:WBY327703 WLU327698:WLU327703 WVQ327698:WVQ327703 I393234:I393239 JE393234:JE393239 TA393234:TA393239 ACW393234:ACW393239 AMS393234:AMS393239 AWO393234:AWO393239 BGK393234:BGK393239 BQG393234:BQG393239 CAC393234:CAC393239 CJY393234:CJY393239 CTU393234:CTU393239 DDQ393234:DDQ393239 DNM393234:DNM393239 DXI393234:DXI393239 EHE393234:EHE393239 ERA393234:ERA393239 FAW393234:FAW393239 FKS393234:FKS393239 FUO393234:FUO393239 GEK393234:GEK393239 GOG393234:GOG393239 GYC393234:GYC393239 HHY393234:HHY393239 HRU393234:HRU393239 IBQ393234:IBQ393239 ILM393234:ILM393239 IVI393234:IVI393239 JFE393234:JFE393239 JPA393234:JPA393239 JYW393234:JYW393239 KIS393234:KIS393239 KSO393234:KSO393239 LCK393234:LCK393239 LMG393234:LMG393239 LWC393234:LWC393239 MFY393234:MFY393239 MPU393234:MPU393239 MZQ393234:MZQ393239 NJM393234:NJM393239 NTI393234:NTI393239 ODE393234:ODE393239 ONA393234:ONA393239 OWW393234:OWW393239 PGS393234:PGS393239 PQO393234:PQO393239 QAK393234:QAK393239 QKG393234:QKG393239 QUC393234:QUC393239 RDY393234:RDY393239 RNU393234:RNU393239 RXQ393234:RXQ393239 SHM393234:SHM393239 SRI393234:SRI393239 TBE393234:TBE393239 TLA393234:TLA393239 TUW393234:TUW393239 UES393234:UES393239 UOO393234:UOO393239 UYK393234:UYK393239 VIG393234:VIG393239 VSC393234:VSC393239 WBY393234:WBY393239 WLU393234:WLU393239 WVQ393234:WVQ393239 I458770:I458775 JE458770:JE458775 TA458770:TA458775 ACW458770:ACW458775 AMS458770:AMS458775 AWO458770:AWO458775 BGK458770:BGK458775 BQG458770:BQG458775 CAC458770:CAC458775 CJY458770:CJY458775 CTU458770:CTU458775 DDQ458770:DDQ458775 DNM458770:DNM458775 DXI458770:DXI458775 EHE458770:EHE458775 ERA458770:ERA458775 FAW458770:FAW458775 FKS458770:FKS458775 FUO458770:FUO458775 GEK458770:GEK458775 GOG458770:GOG458775 GYC458770:GYC458775 HHY458770:HHY458775 HRU458770:HRU458775 IBQ458770:IBQ458775 ILM458770:ILM458775 IVI458770:IVI458775 JFE458770:JFE458775 JPA458770:JPA458775 JYW458770:JYW458775 KIS458770:KIS458775 KSO458770:KSO458775 LCK458770:LCK458775 LMG458770:LMG458775 LWC458770:LWC458775 MFY458770:MFY458775 MPU458770:MPU458775 MZQ458770:MZQ458775 NJM458770:NJM458775 NTI458770:NTI458775 ODE458770:ODE458775 ONA458770:ONA458775 OWW458770:OWW458775 PGS458770:PGS458775 PQO458770:PQO458775 QAK458770:QAK458775 QKG458770:QKG458775 QUC458770:QUC458775 RDY458770:RDY458775 RNU458770:RNU458775 RXQ458770:RXQ458775 SHM458770:SHM458775 SRI458770:SRI458775 TBE458770:TBE458775 TLA458770:TLA458775 TUW458770:TUW458775 UES458770:UES458775 UOO458770:UOO458775 UYK458770:UYK458775 VIG458770:VIG458775 VSC458770:VSC458775 WBY458770:WBY458775 WLU458770:WLU458775 WVQ458770:WVQ458775 I524306:I524311 JE524306:JE524311 TA524306:TA524311 ACW524306:ACW524311 AMS524306:AMS524311 AWO524306:AWO524311 BGK524306:BGK524311 BQG524306:BQG524311 CAC524306:CAC524311 CJY524306:CJY524311 CTU524306:CTU524311 DDQ524306:DDQ524311 DNM524306:DNM524311 DXI524306:DXI524311 EHE524306:EHE524311 ERA524306:ERA524311 FAW524306:FAW524311 FKS524306:FKS524311 FUO524306:FUO524311 GEK524306:GEK524311 GOG524306:GOG524311 GYC524306:GYC524311 HHY524306:HHY524311 HRU524306:HRU524311 IBQ524306:IBQ524311 ILM524306:ILM524311 IVI524306:IVI524311 JFE524306:JFE524311 JPA524306:JPA524311 JYW524306:JYW524311 KIS524306:KIS524311 KSO524306:KSO524311 LCK524306:LCK524311 LMG524306:LMG524311 LWC524306:LWC524311 MFY524306:MFY524311 MPU524306:MPU524311 MZQ524306:MZQ524311 NJM524306:NJM524311 NTI524306:NTI524311 ODE524306:ODE524311 ONA524306:ONA524311 OWW524306:OWW524311 PGS524306:PGS524311 PQO524306:PQO524311 QAK524306:QAK524311 QKG524306:QKG524311 QUC524306:QUC524311 RDY524306:RDY524311 RNU524306:RNU524311 RXQ524306:RXQ524311 SHM524306:SHM524311 SRI524306:SRI524311 TBE524306:TBE524311 TLA524306:TLA524311 TUW524306:TUW524311 UES524306:UES524311 UOO524306:UOO524311 UYK524306:UYK524311 VIG524306:VIG524311 VSC524306:VSC524311 WBY524306:WBY524311 WLU524306:WLU524311 WVQ524306:WVQ524311 I589842:I589847 JE589842:JE589847 TA589842:TA589847 ACW589842:ACW589847 AMS589842:AMS589847 AWO589842:AWO589847 BGK589842:BGK589847 BQG589842:BQG589847 CAC589842:CAC589847 CJY589842:CJY589847 CTU589842:CTU589847 DDQ589842:DDQ589847 DNM589842:DNM589847 DXI589842:DXI589847 EHE589842:EHE589847 ERA589842:ERA589847 FAW589842:FAW589847 FKS589842:FKS589847 FUO589842:FUO589847 GEK589842:GEK589847 GOG589842:GOG589847 GYC589842:GYC589847 HHY589842:HHY589847 HRU589842:HRU589847 IBQ589842:IBQ589847 ILM589842:ILM589847 IVI589842:IVI589847 JFE589842:JFE589847 JPA589842:JPA589847 JYW589842:JYW589847 KIS589842:KIS589847 KSO589842:KSO589847 LCK589842:LCK589847 LMG589842:LMG589847 LWC589842:LWC589847 MFY589842:MFY589847 MPU589842:MPU589847 MZQ589842:MZQ589847 NJM589842:NJM589847 NTI589842:NTI589847 ODE589842:ODE589847 ONA589842:ONA589847 OWW589842:OWW589847 PGS589842:PGS589847 PQO589842:PQO589847 QAK589842:QAK589847 QKG589842:QKG589847 QUC589842:QUC589847 RDY589842:RDY589847 RNU589842:RNU589847 RXQ589842:RXQ589847 SHM589842:SHM589847 SRI589842:SRI589847 TBE589842:TBE589847 TLA589842:TLA589847 TUW589842:TUW589847 UES589842:UES589847 UOO589842:UOO589847 UYK589842:UYK589847 VIG589842:VIG589847 VSC589842:VSC589847 WBY589842:WBY589847 WLU589842:WLU589847 WVQ589842:WVQ589847 I655378:I655383 JE655378:JE655383 TA655378:TA655383 ACW655378:ACW655383 AMS655378:AMS655383 AWO655378:AWO655383 BGK655378:BGK655383 BQG655378:BQG655383 CAC655378:CAC655383 CJY655378:CJY655383 CTU655378:CTU655383 DDQ655378:DDQ655383 DNM655378:DNM655383 DXI655378:DXI655383 EHE655378:EHE655383 ERA655378:ERA655383 FAW655378:FAW655383 FKS655378:FKS655383 FUO655378:FUO655383 GEK655378:GEK655383 GOG655378:GOG655383 GYC655378:GYC655383 HHY655378:HHY655383 HRU655378:HRU655383 IBQ655378:IBQ655383 ILM655378:ILM655383 IVI655378:IVI655383 JFE655378:JFE655383 JPA655378:JPA655383 JYW655378:JYW655383 KIS655378:KIS655383 KSO655378:KSO655383 LCK655378:LCK655383 LMG655378:LMG655383 LWC655378:LWC655383 MFY655378:MFY655383 MPU655378:MPU655383 MZQ655378:MZQ655383 NJM655378:NJM655383 NTI655378:NTI655383 ODE655378:ODE655383 ONA655378:ONA655383 OWW655378:OWW655383 PGS655378:PGS655383 PQO655378:PQO655383 QAK655378:QAK655383 QKG655378:QKG655383 QUC655378:QUC655383 RDY655378:RDY655383 RNU655378:RNU655383 RXQ655378:RXQ655383 SHM655378:SHM655383 SRI655378:SRI655383 TBE655378:TBE655383 TLA655378:TLA655383 TUW655378:TUW655383 UES655378:UES655383 UOO655378:UOO655383 UYK655378:UYK655383 VIG655378:VIG655383 VSC655378:VSC655383 WBY655378:WBY655383 WLU655378:WLU655383 WVQ655378:WVQ655383 I720914:I720919 JE720914:JE720919 TA720914:TA720919 ACW720914:ACW720919 AMS720914:AMS720919 AWO720914:AWO720919 BGK720914:BGK720919 BQG720914:BQG720919 CAC720914:CAC720919 CJY720914:CJY720919 CTU720914:CTU720919 DDQ720914:DDQ720919 DNM720914:DNM720919 DXI720914:DXI720919 EHE720914:EHE720919 ERA720914:ERA720919 FAW720914:FAW720919 FKS720914:FKS720919 FUO720914:FUO720919 GEK720914:GEK720919 GOG720914:GOG720919 GYC720914:GYC720919 HHY720914:HHY720919 HRU720914:HRU720919 IBQ720914:IBQ720919 ILM720914:ILM720919 IVI720914:IVI720919 JFE720914:JFE720919 JPA720914:JPA720919 JYW720914:JYW720919 KIS720914:KIS720919 KSO720914:KSO720919 LCK720914:LCK720919 LMG720914:LMG720919 LWC720914:LWC720919 MFY720914:MFY720919 MPU720914:MPU720919 MZQ720914:MZQ720919 NJM720914:NJM720919 NTI720914:NTI720919 ODE720914:ODE720919 ONA720914:ONA720919 OWW720914:OWW720919 PGS720914:PGS720919 PQO720914:PQO720919 QAK720914:QAK720919 QKG720914:QKG720919 QUC720914:QUC720919 RDY720914:RDY720919 RNU720914:RNU720919 RXQ720914:RXQ720919 SHM720914:SHM720919 SRI720914:SRI720919 TBE720914:TBE720919 TLA720914:TLA720919 TUW720914:TUW720919 UES720914:UES720919 UOO720914:UOO720919 UYK720914:UYK720919 VIG720914:VIG720919 VSC720914:VSC720919 WBY720914:WBY720919 WLU720914:WLU720919 WVQ720914:WVQ720919 I786450:I786455 JE786450:JE786455 TA786450:TA786455 ACW786450:ACW786455 AMS786450:AMS786455 AWO786450:AWO786455 BGK786450:BGK786455 BQG786450:BQG786455 CAC786450:CAC786455 CJY786450:CJY786455 CTU786450:CTU786455 DDQ786450:DDQ786455 DNM786450:DNM786455 DXI786450:DXI786455 EHE786450:EHE786455 ERA786450:ERA786455 FAW786450:FAW786455 FKS786450:FKS786455 FUO786450:FUO786455 GEK786450:GEK786455 GOG786450:GOG786455 GYC786450:GYC786455 HHY786450:HHY786455 HRU786450:HRU786455 IBQ786450:IBQ786455 ILM786450:ILM786455 IVI786450:IVI786455 JFE786450:JFE786455 JPA786450:JPA786455 JYW786450:JYW786455 KIS786450:KIS786455 KSO786450:KSO786455 LCK786450:LCK786455 LMG786450:LMG786455 LWC786450:LWC786455 MFY786450:MFY786455 MPU786450:MPU786455 MZQ786450:MZQ786455 NJM786450:NJM786455 NTI786450:NTI786455 ODE786450:ODE786455 ONA786450:ONA786455 OWW786450:OWW786455 PGS786450:PGS786455 PQO786450:PQO786455 QAK786450:QAK786455 QKG786450:QKG786455 QUC786450:QUC786455 RDY786450:RDY786455 RNU786450:RNU786455 RXQ786450:RXQ786455 SHM786450:SHM786455 SRI786450:SRI786455 TBE786450:TBE786455 TLA786450:TLA786455 TUW786450:TUW786455 UES786450:UES786455 UOO786450:UOO786455 UYK786450:UYK786455 VIG786450:VIG786455 VSC786450:VSC786455 WBY786450:WBY786455 WLU786450:WLU786455 WVQ786450:WVQ786455 I851986:I851991 JE851986:JE851991 TA851986:TA851991 ACW851986:ACW851991 AMS851986:AMS851991 AWO851986:AWO851991 BGK851986:BGK851991 BQG851986:BQG851991 CAC851986:CAC851991 CJY851986:CJY851991 CTU851986:CTU851991 DDQ851986:DDQ851991 DNM851986:DNM851991 DXI851986:DXI851991 EHE851986:EHE851991 ERA851986:ERA851991 FAW851986:FAW851991 FKS851986:FKS851991 FUO851986:FUO851991 GEK851986:GEK851991 GOG851986:GOG851991 GYC851986:GYC851991 HHY851986:HHY851991 HRU851986:HRU851991 IBQ851986:IBQ851991 ILM851986:ILM851991 IVI851986:IVI851991 JFE851986:JFE851991 JPA851986:JPA851991 JYW851986:JYW851991 KIS851986:KIS851991 KSO851986:KSO851991 LCK851986:LCK851991 LMG851986:LMG851991 LWC851986:LWC851991 MFY851986:MFY851991 MPU851986:MPU851991 MZQ851986:MZQ851991 NJM851986:NJM851991 NTI851986:NTI851991 ODE851986:ODE851991 ONA851986:ONA851991 OWW851986:OWW851991 PGS851986:PGS851991 PQO851986:PQO851991 QAK851986:QAK851991 QKG851986:QKG851991 QUC851986:QUC851991 RDY851986:RDY851991 RNU851986:RNU851991 RXQ851986:RXQ851991 SHM851986:SHM851991 SRI851986:SRI851991 TBE851986:TBE851991 TLA851986:TLA851991 TUW851986:TUW851991 UES851986:UES851991 UOO851986:UOO851991 UYK851986:UYK851991 VIG851986:VIG851991 VSC851986:VSC851991 WBY851986:WBY851991 WLU851986:WLU851991 WVQ851986:WVQ851991 I917522:I917527 JE917522:JE917527 TA917522:TA917527 ACW917522:ACW917527 AMS917522:AMS917527 AWO917522:AWO917527 BGK917522:BGK917527 BQG917522:BQG917527 CAC917522:CAC917527 CJY917522:CJY917527 CTU917522:CTU917527 DDQ917522:DDQ917527 DNM917522:DNM917527 DXI917522:DXI917527 EHE917522:EHE917527 ERA917522:ERA917527 FAW917522:FAW917527 FKS917522:FKS917527 FUO917522:FUO917527 GEK917522:GEK917527 GOG917522:GOG917527 GYC917522:GYC917527 HHY917522:HHY917527 HRU917522:HRU917527 IBQ917522:IBQ917527 ILM917522:ILM917527 IVI917522:IVI917527 JFE917522:JFE917527 JPA917522:JPA917527 JYW917522:JYW917527 KIS917522:KIS917527 KSO917522:KSO917527 LCK917522:LCK917527 LMG917522:LMG917527 LWC917522:LWC917527 MFY917522:MFY917527 MPU917522:MPU917527 MZQ917522:MZQ917527 NJM917522:NJM917527 NTI917522:NTI917527 ODE917522:ODE917527 ONA917522:ONA917527 OWW917522:OWW917527 PGS917522:PGS917527 PQO917522:PQO917527 QAK917522:QAK917527 QKG917522:QKG917527 QUC917522:QUC917527 RDY917522:RDY917527 RNU917522:RNU917527 RXQ917522:RXQ917527 SHM917522:SHM917527 SRI917522:SRI917527 TBE917522:TBE917527 TLA917522:TLA917527 TUW917522:TUW917527 UES917522:UES917527 UOO917522:UOO917527 UYK917522:UYK917527 VIG917522:VIG917527 VSC917522:VSC917527 WBY917522:WBY917527 WLU917522:WLU917527 WVQ917522:WVQ917527 I983058:I983063 JE983058:JE983063 TA983058:TA983063 ACW983058:ACW983063 AMS983058:AMS983063 AWO983058:AWO983063 BGK983058:BGK983063 BQG983058:BQG983063 CAC983058:CAC983063 CJY983058:CJY983063 CTU983058:CTU983063 DDQ983058:DDQ983063 DNM983058:DNM983063 DXI983058:DXI983063 EHE983058:EHE983063 ERA983058:ERA983063 FAW983058:FAW983063 FKS983058:FKS983063 FUO983058:FUO983063 GEK983058:GEK983063 GOG983058:GOG983063 GYC983058:GYC983063 HHY983058:HHY983063 HRU983058:HRU983063 IBQ983058:IBQ983063 ILM983058:ILM983063 IVI983058:IVI983063 JFE983058:JFE983063 JPA983058:JPA983063 JYW983058:JYW983063 KIS983058:KIS983063 KSO983058:KSO983063 LCK983058:LCK983063 LMG983058:LMG983063 LWC983058:LWC983063 MFY983058:MFY983063 MPU983058:MPU983063 MZQ983058:MZQ983063 NJM983058:NJM983063 NTI983058:NTI983063 ODE983058:ODE983063 ONA983058:ONA983063 OWW983058:OWW983063 PGS983058:PGS983063 PQO983058:PQO983063 QAK983058:QAK983063 QKG983058:QKG983063 QUC983058:QUC983063 RDY983058:RDY983063 RNU983058:RNU983063 RXQ983058:RXQ983063 SHM983058:SHM983063 SRI983058:SRI983063 TBE983058:TBE983063 TLA983058:TLA983063 TUW983058:TUW983063 UES983058:UES983063 UOO983058:UOO983063 UYK983058:UYK983063 VIG983058:VIG983063 VSC983058:VSC983063 WBY983058:WBY983063 WLU983058:WLU983063 WVQ983058:WVQ983063">
      <formula1>($X$37:$X$1107)</formula1>
    </dataValidation>
  </dataValidations>
  <pageMargins left="0.7" right="0.7" top="0.75" bottom="0.75" header="0.3" footer="0.3"/>
  <pageSetup paperSize="9" scale="57"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tabColor rgb="FFFFC000"/>
    <pageSetUpPr fitToPage="1"/>
  </sheetPr>
  <dimension ref="A1:AA85"/>
  <sheetViews>
    <sheetView topLeftCell="A49" zoomScale="75" zoomScaleNormal="75" workbookViewId="0">
      <selection activeCell="I9" sqref="I9:I66"/>
    </sheetView>
  </sheetViews>
  <sheetFormatPr defaultRowHeight="12.75" x14ac:dyDescent="0.2"/>
  <cols>
    <col min="1" max="1" width="9.375" customWidth="1"/>
    <col min="2" max="2" width="6.75" customWidth="1"/>
    <col min="3" max="3" width="2" customWidth="1"/>
    <col min="4" max="4" width="6.75" hidden="1" customWidth="1"/>
    <col min="5" max="5" width="4.875" hidden="1" customWidth="1"/>
    <col min="6" max="6" width="24.25" customWidth="1"/>
    <col min="7" max="7" width="6.75" customWidth="1"/>
    <col min="8" max="8" width="2.25" customWidth="1"/>
    <col min="9" max="9" width="8.25" customWidth="1"/>
    <col min="10" max="10" width="2.375" customWidth="1"/>
    <col min="11" max="15" width="21.625" customWidth="1"/>
    <col min="16" max="16" width="2.375" customWidth="1"/>
    <col min="17" max="17" width="6.5" hidden="1" customWidth="1"/>
    <col min="18" max="18" width="10.625" hidden="1" customWidth="1"/>
    <col min="19" max="19" width="6.75" customWidth="1"/>
    <col min="20" max="20" width="2.375" customWidth="1"/>
    <col min="21" max="21" width="21.625" customWidth="1"/>
    <col min="24" max="24" width="8" customWidth="1"/>
    <col min="257" max="257" width="9.375" customWidth="1"/>
    <col min="258" max="258" width="6.75" customWidth="1"/>
    <col min="259" max="259" width="2" customWidth="1"/>
    <col min="260" max="261" width="0" hidden="1" customWidth="1"/>
    <col min="262" max="262" width="24.25" customWidth="1"/>
    <col min="263" max="263" width="6.75" customWidth="1"/>
    <col min="264" max="264" width="2.25" customWidth="1"/>
    <col min="265" max="265" width="8.25" customWidth="1"/>
    <col min="266" max="266" width="2.375" customWidth="1"/>
    <col min="267" max="271" width="21.625" customWidth="1"/>
    <col min="272" max="272" width="2.375" customWidth="1"/>
    <col min="273" max="274" width="0" hidden="1" customWidth="1"/>
    <col min="275" max="275" width="6.75" customWidth="1"/>
    <col min="276" max="276" width="2.375" customWidth="1"/>
    <col min="277" max="277" width="21.625" customWidth="1"/>
    <col min="280" max="280" width="8" customWidth="1"/>
    <col min="513" max="513" width="9.375" customWidth="1"/>
    <col min="514" max="514" width="6.75" customWidth="1"/>
    <col min="515" max="515" width="2" customWidth="1"/>
    <col min="516" max="517" width="0" hidden="1" customWidth="1"/>
    <col min="518" max="518" width="24.25" customWidth="1"/>
    <col min="519" max="519" width="6.75" customWidth="1"/>
    <col min="520" max="520" width="2.25" customWidth="1"/>
    <col min="521" max="521" width="8.25" customWidth="1"/>
    <col min="522" max="522" width="2.375" customWidth="1"/>
    <col min="523" max="527" width="21.625" customWidth="1"/>
    <col min="528" max="528" width="2.375" customWidth="1"/>
    <col min="529" max="530" width="0" hidden="1" customWidth="1"/>
    <col min="531" max="531" width="6.75" customWidth="1"/>
    <col min="532" max="532" width="2.375" customWidth="1"/>
    <col min="533" max="533" width="21.625" customWidth="1"/>
    <col min="536" max="536" width="8" customWidth="1"/>
    <col min="769" max="769" width="9.375" customWidth="1"/>
    <col min="770" max="770" width="6.75" customWidth="1"/>
    <col min="771" max="771" width="2" customWidth="1"/>
    <col min="772" max="773" width="0" hidden="1" customWidth="1"/>
    <col min="774" max="774" width="24.25" customWidth="1"/>
    <col min="775" max="775" width="6.75" customWidth="1"/>
    <col min="776" max="776" width="2.25" customWidth="1"/>
    <col min="777" max="777" width="8.25" customWidth="1"/>
    <col min="778" max="778" width="2.375" customWidth="1"/>
    <col min="779" max="783" width="21.625" customWidth="1"/>
    <col min="784" max="784" width="2.375" customWidth="1"/>
    <col min="785" max="786" width="0" hidden="1" customWidth="1"/>
    <col min="787" max="787" width="6.75" customWidth="1"/>
    <col min="788" max="788" width="2.375" customWidth="1"/>
    <col min="789" max="789" width="21.625" customWidth="1"/>
    <col min="792" max="792" width="8" customWidth="1"/>
    <col min="1025" max="1025" width="9.375" customWidth="1"/>
    <col min="1026" max="1026" width="6.75" customWidth="1"/>
    <col min="1027" max="1027" width="2" customWidth="1"/>
    <col min="1028" max="1029" width="0" hidden="1" customWidth="1"/>
    <col min="1030" max="1030" width="24.25" customWidth="1"/>
    <col min="1031" max="1031" width="6.75" customWidth="1"/>
    <col min="1032" max="1032" width="2.25" customWidth="1"/>
    <col min="1033" max="1033" width="8.25" customWidth="1"/>
    <col min="1034" max="1034" width="2.375" customWidth="1"/>
    <col min="1035" max="1039" width="21.625" customWidth="1"/>
    <col min="1040" max="1040" width="2.375" customWidth="1"/>
    <col min="1041" max="1042" width="0" hidden="1" customWidth="1"/>
    <col min="1043" max="1043" width="6.75" customWidth="1"/>
    <col min="1044" max="1044" width="2.375" customWidth="1"/>
    <col min="1045" max="1045" width="21.625" customWidth="1"/>
    <col min="1048" max="1048" width="8" customWidth="1"/>
    <col min="1281" max="1281" width="9.375" customWidth="1"/>
    <col min="1282" max="1282" width="6.75" customWidth="1"/>
    <col min="1283" max="1283" width="2" customWidth="1"/>
    <col min="1284" max="1285" width="0" hidden="1" customWidth="1"/>
    <col min="1286" max="1286" width="24.25" customWidth="1"/>
    <col min="1287" max="1287" width="6.75" customWidth="1"/>
    <col min="1288" max="1288" width="2.25" customWidth="1"/>
    <col min="1289" max="1289" width="8.25" customWidth="1"/>
    <col min="1290" max="1290" width="2.375" customWidth="1"/>
    <col min="1291" max="1295" width="21.625" customWidth="1"/>
    <col min="1296" max="1296" width="2.375" customWidth="1"/>
    <col min="1297" max="1298" width="0" hidden="1" customWidth="1"/>
    <col min="1299" max="1299" width="6.75" customWidth="1"/>
    <col min="1300" max="1300" width="2.375" customWidth="1"/>
    <col min="1301" max="1301" width="21.625" customWidth="1"/>
    <col min="1304" max="1304" width="8" customWidth="1"/>
    <col min="1537" max="1537" width="9.375" customWidth="1"/>
    <col min="1538" max="1538" width="6.75" customWidth="1"/>
    <col min="1539" max="1539" width="2" customWidth="1"/>
    <col min="1540" max="1541" width="0" hidden="1" customWidth="1"/>
    <col min="1542" max="1542" width="24.25" customWidth="1"/>
    <col min="1543" max="1543" width="6.75" customWidth="1"/>
    <col min="1544" max="1544" width="2.25" customWidth="1"/>
    <col min="1545" max="1545" width="8.25" customWidth="1"/>
    <col min="1546" max="1546" width="2.375" customWidth="1"/>
    <col min="1547" max="1551" width="21.625" customWidth="1"/>
    <col min="1552" max="1552" width="2.375" customWidth="1"/>
    <col min="1553" max="1554" width="0" hidden="1" customWidth="1"/>
    <col min="1555" max="1555" width="6.75" customWidth="1"/>
    <col min="1556" max="1556" width="2.375" customWidth="1"/>
    <col min="1557" max="1557" width="21.625" customWidth="1"/>
    <col min="1560" max="1560" width="8" customWidth="1"/>
    <col min="1793" max="1793" width="9.375" customWidth="1"/>
    <col min="1794" max="1794" width="6.75" customWidth="1"/>
    <col min="1795" max="1795" width="2" customWidth="1"/>
    <col min="1796" max="1797" width="0" hidden="1" customWidth="1"/>
    <col min="1798" max="1798" width="24.25" customWidth="1"/>
    <col min="1799" max="1799" width="6.75" customWidth="1"/>
    <col min="1800" max="1800" width="2.25" customWidth="1"/>
    <col min="1801" max="1801" width="8.25" customWidth="1"/>
    <col min="1802" max="1802" width="2.375" customWidth="1"/>
    <col min="1803" max="1807" width="21.625" customWidth="1"/>
    <col min="1808" max="1808" width="2.375" customWidth="1"/>
    <col min="1809" max="1810" width="0" hidden="1" customWidth="1"/>
    <col min="1811" max="1811" width="6.75" customWidth="1"/>
    <col min="1812" max="1812" width="2.375" customWidth="1"/>
    <col min="1813" max="1813" width="21.625" customWidth="1"/>
    <col min="1816" max="1816" width="8" customWidth="1"/>
    <col min="2049" max="2049" width="9.375" customWidth="1"/>
    <col min="2050" max="2050" width="6.75" customWidth="1"/>
    <col min="2051" max="2051" width="2" customWidth="1"/>
    <col min="2052" max="2053" width="0" hidden="1" customWidth="1"/>
    <col min="2054" max="2054" width="24.25" customWidth="1"/>
    <col min="2055" max="2055" width="6.75" customWidth="1"/>
    <col min="2056" max="2056" width="2.25" customWidth="1"/>
    <col min="2057" max="2057" width="8.25" customWidth="1"/>
    <col min="2058" max="2058" width="2.375" customWidth="1"/>
    <col min="2059" max="2063" width="21.625" customWidth="1"/>
    <col min="2064" max="2064" width="2.375" customWidth="1"/>
    <col min="2065" max="2066" width="0" hidden="1" customWidth="1"/>
    <col min="2067" max="2067" width="6.75" customWidth="1"/>
    <col min="2068" max="2068" width="2.375" customWidth="1"/>
    <col min="2069" max="2069" width="21.625" customWidth="1"/>
    <col min="2072" max="2072" width="8" customWidth="1"/>
    <col min="2305" max="2305" width="9.375" customWidth="1"/>
    <col min="2306" max="2306" width="6.75" customWidth="1"/>
    <col min="2307" max="2307" width="2" customWidth="1"/>
    <col min="2308" max="2309" width="0" hidden="1" customWidth="1"/>
    <col min="2310" max="2310" width="24.25" customWidth="1"/>
    <col min="2311" max="2311" width="6.75" customWidth="1"/>
    <col min="2312" max="2312" width="2.25" customWidth="1"/>
    <col min="2313" max="2313" width="8.25" customWidth="1"/>
    <col min="2314" max="2314" width="2.375" customWidth="1"/>
    <col min="2315" max="2319" width="21.625" customWidth="1"/>
    <col min="2320" max="2320" width="2.375" customWidth="1"/>
    <col min="2321" max="2322" width="0" hidden="1" customWidth="1"/>
    <col min="2323" max="2323" width="6.75" customWidth="1"/>
    <col min="2324" max="2324" width="2.375" customWidth="1"/>
    <col min="2325" max="2325" width="21.625" customWidth="1"/>
    <col min="2328" max="2328" width="8" customWidth="1"/>
    <col min="2561" max="2561" width="9.375" customWidth="1"/>
    <col min="2562" max="2562" width="6.75" customWidth="1"/>
    <col min="2563" max="2563" width="2" customWidth="1"/>
    <col min="2564" max="2565" width="0" hidden="1" customWidth="1"/>
    <col min="2566" max="2566" width="24.25" customWidth="1"/>
    <col min="2567" max="2567" width="6.75" customWidth="1"/>
    <col min="2568" max="2568" width="2.25" customWidth="1"/>
    <col min="2569" max="2569" width="8.25" customWidth="1"/>
    <col min="2570" max="2570" width="2.375" customWidth="1"/>
    <col min="2571" max="2575" width="21.625" customWidth="1"/>
    <col min="2576" max="2576" width="2.375" customWidth="1"/>
    <col min="2577" max="2578" width="0" hidden="1" customWidth="1"/>
    <col min="2579" max="2579" width="6.75" customWidth="1"/>
    <col min="2580" max="2580" width="2.375" customWidth="1"/>
    <col min="2581" max="2581" width="21.625" customWidth="1"/>
    <col min="2584" max="2584" width="8" customWidth="1"/>
    <col min="2817" max="2817" width="9.375" customWidth="1"/>
    <col min="2818" max="2818" width="6.75" customWidth="1"/>
    <col min="2819" max="2819" width="2" customWidth="1"/>
    <col min="2820" max="2821" width="0" hidden="1" customWidth="1"/>
    <col min="2822" max="2822" width="24.25" customWidth="1"/>
    <col min="2823" max="2823" width="6.75" customWidth="1"/>
    <col min="2824" max="2824" width="2.25" customWidth="1"/>
    <col min="2825" max="2825" width="8.25" customWidth="1"/>
    <col min="2826" max="2826" width="2.375" customWidth="1"/>
    <col min="2827" max="2831" width="21.625" customWidth="1"/>
    <col min="2832" max="2832" width="2.375" customWidth="1"/>
    <col min="2833" max="2834" width="0" hidden="1" customWidth="1"/>
    <col min="2835" max="2835" width="6.75" customWidth="1"/>
    <col min="2836" max="2836" width="2.375" customWidth="1"/>
    <col min="2837" max="2837" width="21.625" customWidth="1"/>
    <col min="2840" max="2840" width="8" customWidth="1"/>
    <col min="3073" max="3073" width="9.375" customWidth="1"/>
    <col min="3074" max="3074" width="6.75" customWidth="1"/>
    <col min="3075" max="3075" width="2" customWidth="1"/>
    <col min="3076" max="3077" width="0" hidden="1" customWidth="1"/>
    <col min="3078" max="3078" width="24.25" customWidth="1"/>
    <col min="3079" max="3079" width="6.75" customWidth="1"/>
    <col min="3080" max="3080" width="2.25" customWidth="1"/>
    <col min="3081" max="3081" width="8.25" customWidth="1"/>
    <col min="3082" max="3082" width="2.375" customWidth="1"/>
    <col min="3083" max="3087" width="21.625" customWidth="1"/>
    <col min="3088" max="3088" width="2.375" customWidth="1"/>
    <col min="3089" max="3090" width="0" hidden="1" customWidth="1"/>
    <col min="3091" max="3091" width="6.75" customWidth="1"/>
    <col min="3092" max="3092" width="2.375" customWidth="1"/>
    <col min="3093" max="3093" width="21.625" customWidth="1"/>
    <col min="3096" max="3096" width="8" customWidth="1"/>
    <col min="3329" max="3329" width="9.375" customWidth="1"/>
    <col min="3330" max="3330" width="6.75" customWidth="1"/>
    <col min="3331" max="3331" width="2" customWidth="1"/>
    <col min="3332" max="3333" width="0" hidden="1" customWidth="1"/>
    <col min="3334" max="3334" width="24.25" customWidth="1"/>
    <col min="3335" max="3335" width="6.75" customWidth="1"/>
    <col min="3336" max="3336" width="2.25" customWidth="1"/>
    <col min="3337" max="3337" width="8.25" customWidth="1"/>
    <col min="3338" max="3338" width="2.375" customWidth="1"/>
    <col min="3339" max="3343" width="21.625" customWidth="1"/>
    <col min="3344" max="3344" width="2.375" customWidth="1"/>
    <col min="3345" max="3346" width="0" hidden="1" customWidth="1"/>
    <col min="3347" max="3347" width="6.75" customWidth="1"/>
    <col min="3348" max="3348" width="2.375" customWidth="1"/>
    <col min="3349" max="3349" width="21.625" customWidth="1"/>
    <col min="3352" max="3352" width="8" customWidth="1"/>
    <col min="3585" max="3585" width="9.375" customWidth="1"/>
    <col min="3586" max="3586" width="6.75" customWidth="1"/>
    <col min="3587" max="3587" width="2" customWidth="1"/>
    <col min="3588" max="3589" width="0" hidden="1" customWidth="1"/>
    <col min="3590" max="3590" width="24.25" customWidth="1"/>
    <col min="3591" max="3591" width="6.75" customWidth="1"/>
    <col min="3592" max="3592" width="2.25" customWidth="1"/>
    <col min="3593" max="3593" width="8.25" customWidth="1"/>
    <col min="3594" max="3594" width="2.375" customWidth="1"/>
    <col min="3595" max="3599" width="21.625" customWidth="1"/>
    <col min="3600" max="3600" width="2.375" customWidth="1"/>
    <col min="3601" max="3602" width="0" hidden="1" customWidth="1"/>
    <col min="3603" max="3603" width="6.75" customWidth="1"/>
    <col min="3604" max="3604" width="2.375" customWidth="1"/>
    <col min="3605" max="3605" width="21.625" customWidth="1"/>
    <col min="3608" max="3608" width="8" customWidth="1"/>
    <col min="3841" max="3841" width="9.375" customWidth="1"/>
    <col min="3842" max="3842" width="6.75" customWidth="1"/>
    <col min="3843" max="3843" width="2" customWidth="1"/>
    <col min="3844" max="3845" width="0" hidden="1" customWidth="1"/>
    <col min="3846" max="3846" width="24.25" customWidth="1"/>
    <col min="3847" max="3847" width="6.75" customWidth="1"/>
    <col min="3848" max="3848" width="2.25" customWidth="1"/>
    <col min="3849" max="3849" width="8.25" customWidth="1"/>
    <col min="3850" max="3850" width="2.375" customWidth="1"/>
    <col min="3851" max="3855" width="21.625" customWidth="1"/>
    <col min="3856" max="3856" width="2.375" customWidth="1"/>
    <col min="3857" max="3858" width="0" hidden="1" customWidth="1"/>
    <col min="3859" max="3859" width="6.75" customWidth="1"/>
    <col min="3860" max="3860" width="2.375" customWidth="1"/>
    <col min="3861" max="3861" width="21.625" customWidth="1"/>
    <col min="3864" max="3864" width="8" customWidth="1"/>
    <col min="4097" max="4097" width="9.375" customWidth="1"/>
    <col min="4098" max="4098" width="6.75" customWidth="1"/>
    <col min="4099" max="4099" width="2" customWidth="1"/>
    <col min="4100" max="4101" width="0" hidden="1" customWidth="1"/>
    <col min="4102" max="4102" width="24.25" customWidth="1"/>
    <col min="4103" max="4103" width="6.75" customWidth="1"/>
    <col min="4104" max="4104" width="2.25" customWidth="1"/>
    <col min="4105" max="4105" width="8.25" customWidth="1"/>
    <col min="4106" max="4106" width="2.375" customWidth="1"/>
    <col min="4107" max="4111" width="21.625" customWidth="1"/>
    <col min="4112" max="4112" width="2.375" customWidth="1"/>
    <col min="4113" max="4114" width="0" hidden="1" customWidth="1"/>
    <col min="4115" max="4115" width="6.75" customWidth="1"/>
    <col min="4116" max="4116" width="2.375" customWidth="1"/>
    <col min="4117" max="4117" width="21.625" customWidth="1"/>
    <col min="4120" max="4120" width="8" customWidth="1"/>
    <col min="4353" max="4353" width="9.375" customWidth="1"/>
    <col min="4354" max="4354" width="6.75" customWidth="1"/>
    <col min="4355" max="4355" width="2" customWidth="1"/>
    <col min="4356" max="4357" width="0" hidden="1" customWidth="1"/>
    <col min="4358" max="4358" width="24.25" customWidth="1"/>
    <col min="4359" max="4359" width="6.75" customWidth="1"/>
    <col min="4360" max="4360" width="2.25" customWidth="1"/>
    <col min="4361" max="4361" width="8.25" customWidth="1"/>
    <col min="4362" max="4362" width="2.375" customWidth="1"/>
    <col min="4363" max="4367" width="21.625" customWidth="1"/>
    <col min="4368" max="4368" width="2.375" customWidth="1"/>
    <col min="4369" max="4370" width="0" hidden="1" customWidth="1"/>
    <col min="4371" max="4371" width="6.75" customWidth="1"/>
    <col min="4372" max="4372" width="2.375" customWidth="1"/>
    <col min="4373" max="4373" width="21.625" customWidth="1"/>
    <col min="4376" max="4376" width="8" customWidth="1"/>
    <col min="4609" max="4609" width="9.375" customWidth="1"/>
    <col min="4610" max="4610" width="6.75" customWidth="1"/>
    <col min="4611" max="4611" width="2" customWidth="1"/>
    <col min="4612" max="4613" width="0" hidden="1" customWidth="1"/>
    <col min="4614" max="4614" width="24.25" customWidth="1"/>
    <col min="4615" max="4615" width="6.75" customWidth="1"/>
    <col min="4616" max="4616" width="2.25" customWidth="1"/>
    <col min="4617" max="4617" width="8.25" customWidth="1"/>
    <col min="4618" max="4618" width="2.375" customWidth="1"/>
    <col min="4619" max="4623" width="21.625" customWidth="1"/>
    <col min="4624" max="4624" width="2.375" customWidth="1"/>
    <col min="4625" max="4626" width="0" hidden="1" customWidth="1"/>
    <col min="4627" max="4627" width="6.75" customWidth="1"/>
    <col min="4628" max="4628" width="2.375" customWidth="1"/>
    <col min="4629" max="4629" width="21.625" customWidth="1"/>
    <col min="4632" max="4632" width="8" customWidth="1"/>
    <col min="4865" max="4865" width="9.375" customWidth="1"/>
    <col min="4866" max="4866" width="6.75" customWidth="1"/>
    <col min="4867" max="4867" width="2" customWidth="1"/>
    <col min="4868" max="4869" width="0" hidden="1" customWidth="1"/>
    <col min="4870" max="4870" width="24.25" customWidth="1"/>
    <col min="4871" max="4871" width="6.75" customWidth="1"/>
    <col min="4872" max="4872" width="2.25" customWidth="1"/>
    <col min="4873" max="4873" width="8.25" customWidth="1"/>
    <col min="4874" max="4874" width="2.375" customWidth="1"/>
    <col min="4875" max="4879" width="21.625" customWidth="1"/>
    <col min="4880" max="4880" width="2.375" customWidth="1"/>
    <col min="4881" max="4882" width="0" hidden="1" customWidth="1"/>
    <col min="4883" max="4883" width="6.75" customWidth="1"/>
    <col min="4884" max="4884" width="2.375" customWidth="1"/>
    <col min="4885" max="4885" width="21.625" customWidth="1"/>
    <col min="4888" max="4888" width="8" customWidth="1"/>
    <col min="5121" max="5121" width="9.375" customWidth="1"/>
    <col min="5122" max="5122" width="6.75" customWidth="1"/>
    <col min="5123" max="5123" width="2" customWidth="1"/>
    <col min="5124" max="5125" width="0" hidden="1" customWidth="1"/>
    <col min="5126" max="5126" width="24.25" customWidth="1"/>
    <col min="5127" max="5127" width="6.75" customWidth="1"/>
    <col min="5128" max="5128" width="2.25" customWidth="1"/>
    <col min="5129" max="5129" width="8.25" customWidth="1"/>
    <col min="5130" max="5130" width="2.375" customWidth="1"/>
    <col min="5131" max="5135" width="21.625" customWidth="1"/>
    <col min="5136" max="5136" width="2.375" customWidth="1"/>
    <col min="5137" max="5138" width="0" hidden="1" customWidth="1"/>
    <col min="5139" max="5139" width="6.75" customWidth="1"/>
    <col min="5140" max="5140" width="2.375" customWidth="1"/>
    <col min="5141" max="5141" width="21.625" customWidth="1"/>
    <col min="5144" max="5144" width="8" customWidth="1"/>
    <col min="5377" max="5377" width="9.375" customWidth="1"/>
    <col min="5378" max="5378" width="6.75" customWidth="1"/>
    <col min="5379" max="5379" width="2" customWidth="1"/>
    <col min="5380" max="5381" width="0" hidden="1" customWidth="1"/>
    <col min="5382" max="5382" width="24.25" customWidth="1"/>
    <col min="5383" max="5383" width="6.75" customWidth="1"/>
    <col min="5384" max="5384" width="2.25" customWidth="1"/>
    <col min="5385" max="5385" width="8.25" customWidth="1"/>
    <col min="5386" max="5386" width="2.375" customWidth="1"/>
    <col min="5387" max="5391" width="21.625" customWidth="1"/>
    <col min="5392" max="5392" width="2.375" customWidth="1"/>
    <col min="5393" max="5394" width="0" hidden="1" customWidth="1"/>
    <col min="5395" max="5395" width="6.75" customWidth="1"/>
    <col min="5396" max="5396" width="2.375" customWidth="1"/>
    <col min="5397" max="5397" width="21.625" customWidth="1"/>
    <col min="5400" max="5400" width="8" customWidth="1"/>
    <col min="5633" max="5633" width="9.375" customWidth="1"/>
    <col min="5634" max="5634" width="6.75" customWidth="1"/>
    <col min="5635" max="5635" width="2" customWidth="1"/>
    <col min="5636" max="5637" width="0" hidden="1" customWidth="1"/>
    <col min="5638" max="5638" width="24.25" customWidth="1"/>
    <col min="5639" max="5639" width="6.75" customWidth="1"/>
    <col min="5640" max="5640" width="2.25" customWidth="1"/>
    <col min="5641" max="5641" width="8.25" customWidth="1"/>
    <col min="5642" max="5642" width="2.375" customWidth="1"/>
    <col min="5643" max="5647" width="21.625" customWidth="1"/>
    <col min="5648" max="5648" width="2.375" customWidth="1"/>
    <col min="5649" max="5650" width="0" hidden="1" customWidth="1"/>
    <col min="5651" max="5651" width="6.75" customWidth="1"/>
    <col min="5652" max="5652" width="2.375" customWidth="1"/>
    <col min="5653" max="5653" width="21.625" customWidth="1"/>
    <col min="5656" max="5656" width="8" customWidth="1"/>
    <col min="5889" max="5889" width="9.375" customWidth="1"/>
    <col min="5890" max="5890" width="6.75" customWidth="1"/>
    <col min="5891" max="5891" width="2" customWidth="1"/>
    <col min="5892" max="5893" width="0" hidden="1" customWidth="1"/>
    <col min="5894" max="5894" width="24.25" customWidth="1"/>
    <col min="5895" max="5895" width="6.75" customWidth="1"/>
    <col min="5896" max="5896" width="2.25" customWidth="1"/>
    <col min="5897" max="5897" width="8.25" customWidth="1"/>
    <col min="5898" max="5898" width="2.375" customWidth="1"/>
    <col min="5899" max="5903" width="21.625" customWidth="1"/>
    <col min="5904" max="5904" width="2.375" customWidth="1"/>
    <col min="5905" max="5906" width="0" hidden="1" customWidth="1"/>
    <col min="5907" max="5907" width="6.75" customWidth="1"/>
    <col min="5908" max="5908" width="2.375" customWidth="1"/>
    <col min="5909" max="5909" width="21.625" customWidth="1"/>
    <col min="5912" max="5912" width="8" customWidth="1"/>
    <col min="6145" max="6145" width="9.375" customWidth="1"/>
    <col min="6146" max="6146" width="6.75" customWidth="1"/>
    <col min="6147" max="6147" width="2" customWidth="1"/>
    <col min="6148" max="6149" width="0" hidden="1" customWidth="1"/>
    <col min="6150" max="6150" width="24.25" customWidth="1"/>
    <col min="6151" max="6151" width="6.75" customWidth="1"/>
    <col min="6152" max="6152" width="2.25" customWidth="1"/>
    <col min="6153" max="6153" width="8.25" customWidth="1"/>
    <col min="6154" max="6154" width="2.375" customWidth="1"/>
    <col min="6155" max="6159" width="21.625" customWidth="1"/>
    <col min="6160" max="6160" width="2.375" customWidth="1"/>
    <col min="6161" max="6162" width="0" hidden="1" customWidth="1"/>
    <col min="6163" max="6163" width="6.75" customWidth="1"/>
    <col min="6164" max="6164" width="2.375" customWidth="1"/>
    <col min="6165" max="6165" width="21.625" customWidth="1"/>
    <col min="6168" max="6168" width="8" customWidth="1"/>
    <col min="6401" max="6401" width="9.375" customWidth="1"/>
    <col min="6402" max="6402" width="6.75" customWidth="1"/>
    <col min="6403" max="6403" width="2" customWidth="1"/>
    <col min="6404" max="6405" width="0" hidden="1" customWidth="1"/>
    <col min="6406" max="6406" width="24.25" customWidth="1"/>
    <col min="6407" max="6407" width="6.75" customWidth="1"/>
    <col min="6408" max="6408" width="2.25" customWidth="1"/>
    <col min="6409" max="6409" width="8.25" customWidth="1"/>
    <col min="6410" max="6410" width="2.375" customWidth="1"/>
    <col min="6411" max="6415" width="21.625" customWidth="1"/>
    <col min="6416" max="6416" width="2.375" customWidth="1"/>
    <col min="6417" max="6418" width="0" hidden="1" customWidth="1"/>
    <col min="6419" max="6419" width="6.75" customWidth="1"/>
    <col min="6420" max="6420" width="2.375" customWidth="1"/>
    <col min="6421" max="6421" width="21.625" customWidth="1"/>
    <col min="6424" max="6424" width="8" customWidth="1"/>
    <col min="6657" max="6657" width="9.375" customWidth="1"/>
    <col min="6658" max="6658" width="6.75" customWidth="1"/>
    <col min="6659" max="6659" width="2" customWidth="1"/>
    <col min="6660" max="6661" width="0" hidden="1" customWidth="1"/>
    <col min="6662" max="6662" width="24.25" customWidth="1"/>
    <col min="6663" max="6663" width="6.75" customWidth="1"/>
    <col min="6664" max="6664" width="2.25" customWidth="1"/>
    <col min="6665" max="6665" width="8.25" customWidth="1"/>
    <col min="6666" max="6666" width="2.375" customWidth="1"/>
    <col min="6667" max="6671" width="21.625" customWidth="1"/>
    <col min="6672" max="6672" width="2.375" customWidth="1"/>
    <col min="6673" max="6674" width="0" hidden="1" customWidth="1"/>
    <col min="6675" max="6675" width="6.75" customWidth="1"/>
    <col min="6676" max="6676" width="2.375" customWidth="1"/>
    <col min="6677" max="6677" width="21.625" customWidth="1"/>
    <col min="6680" max="6680" width="8" customWidth="1"/>
    <col min="6913" max="6913" width="9.375" customWidth="1"/>
    <col min="6914" max="6914" width="6.75" customWidth="1"/>
    <col min="6915" max="6915" width="2" customWidth="1"/>
    <col min="6916" max="6917" width="0" hidden="1" customWidth="1"/>
    <col min="6918" max="6918" width="24.25" customWidth="1"/>
    <col min="6919" max="6919" width="6.75" customWidth="1"/>
    <col min="6920" max="6920" width="2.25" customWidth="1"/>
    <col min="6921" max="6921" width="8.25" customWidth="1"/>
    <col min="6922" max="6922" width="2.375" customWidth="1"/>
    <col min="6923" max="6927" width="21.625" customWidth="1"/>
    <col min="6928" max="6928" width="2.375" customWidth="1"/>
    <col min="6929" max="6930" width="0" hidden="1" customWidth="1"/>
    <col min="6931" max="6931" width="6.75" customWidth="1"/>
    <col min="6932" max="6932" width="2.375" customWidth="1"/>
    <col min="6933" max="6933" width="21.625" customWidth="1"/>
    <col min="6936" max="6936" width="8" customWidth="1"/>
    <col min="7169" max="7169" width="9.375" customWidth="1"/>
    <col min="7170" max="7170" width="6.75" customWidth="1"/>
    <col min="7171" max="7171" width="2" customWidth="1"/>
    <col min="7172" max="7173" width="0" hidden="1" customWidth="1"/>
    <col min="7174" max="7174" width="24.25" customWidth="1"/>
    <col min="7175" max="7175" width="6.75" customWidth="1"/>
    <col min="7176" max="7176" width="2.25" customWidth="1"/>
    <col min="7177" max="7177" width="8.25" customWidth="1"/>
    <col min="7178" max="7178" width="2.375" customWidth="1"/>
    <col min="7179" max="7183" width="21.625" customWidth="1"/>
    <col min="7184" max="7184" width="2.375" customWidth="1"/>
    <col min="7185" max="7186" width="0" hidden="1" customWidth="1"/>
    <col min="7187" max="7187" width="6.75" customWidth="1"/>
    <col min="7188" max="7188" width="2.375" customWidth="1"/>
    <col min="7189" max="7189" width="21.625" customWidth="1"/>
    <col min="7192" max="7192" width="8" customWidth="1"/>
    <col min="7425" max="7425" width="9.375" customWidth="1"/>
    <col min="7426" max="7426" width="6.75" customWidth="1"/>
    <col min="7427" max="7427" width="2" customWidth="1"/>
    <col min="7428" max="7429" width="0" hidden="1" customWidth="1"/>
    <col min="7430" max="7430" width="24.25" customWidth="1"/>
    <col min="7431" max="7431" width="6.75" customWidth="1"/>
    <col min="7432" max="7432" width="2.25" customWidth="1"/>
    <col min="7433" max="7433" width="8.25" customWidth="1"/>
    <col min="7434" max="7434" width="2.375" customWidth="1"/>
    <col min="7435" max="7439" width="21.625" customWidth="1"/>
    <col min="7440" max="7440" width="2.375" customWidth="1"/>
    <col min="7441" max="7442" width="0" hidden="1" customWidth="1"/>
    <col min="7443" max="7443" width="6.75" customWidth="1"/>
    <col min="7444" max="7444" width="2.375" customWidth="1"/>
    <col min="7445" max="7445" width="21.625" customWidth="1"/>
    <col min="7448" max="7448" width="8" customWidth="1"/>
    <col min="7681" max="7681" width="9.375" customWidth="1"/>
    <col min="7682" max="7682" width="6.75" customWidth="1"/>
    <col min="7683" max="7683" width="2" customWidth="1"/>
    <col min="7684" max="7685" width="0" hidden="1" customWidth="1"/>
    <col min="7686" max="7686" width="24.25" customWidth="1"/>
    <col min="7687" max="7687" width="6.75" customWidth="1"/>
    <col min="7688" max="7688" width="2.25" customWidth="1"/>
    <col min="7689" max="7689" width="8.25" customWidth="1"/>
    <col min="7690" max="7690" width="2.375" customWidth="1"/>
    <col min="7691" max="7695" width="21.625" customWidth="1"/>
    <col min="7696" max="7696" width="2.375" customWidth="1"/>
    <col min="7697" max="7698" width="0" hidden="1" customWidth="1"/>
    <col min="7699" max="7699" width="6.75" customWidth="1"/>
    <col min="7700" max="7700" width="2.375" customWidth="1"/>
    <col min="7701" max="7701" width="21.625" customWidth="1"/>
    <col min="7704" max="7704" width="8" customWidth="1"/>
    <col min="7937" max="7937" width="9.375" customWidth="1"/>
    <col min="7938" max="7938" width="6.75" customWidth="1"/>
    <col min="7939" max="7939" width="2" customWidth="1"/>
    <col min="7940" max="7941" width="0" hidden="1" customWidth="1"/>
    <col min="7942" max="7942" width="24.25" customWidth="1"/>
    <col min="7943" max="7943" width="6.75" customWidth="1"/>
    <col min="7944" max="7944" width="2.25" customWidth="1"/>
    <col min="7945" max="7945" width="8.25" customWidth="1"/>
    <col min="7946" max="7946" width="2.375" customWidth="1"/>
    <col min="7947" max="7951" width="21.625" customWidth="1"/>
    <col min="7952" max="7952" width="2.375" customWidth="1"/>
    <col min="7953" max="7954" width="0" hidden="1" customWidth="1"/>
    <col min="7955" max="7955" width="6.75" customWidth="1"/>
    <col min="7956" max="7956" width="2.375" customWidth="1"/>
    <col min="7957" max="7957" width="21.625" customWidth="1"/>
    <col min="7960" max="7960" width="8" customWidth="1"/>
    <col min="8193" max="8193" width="9.375" customWidth="1"/>
    <col min="8194" max="8194" width="6.75" customWidth="1"/>
    <col min="8195" max="8195" width="2" customWidth="1"/>
    <col min="8196" max="8197" width="0" hidden="1" customWidth="1"/>
    <col min="8198" max="8198" width="24.25" customWidth="1"/>
    <col min="8199" max="8199" width="6.75" customWidth="1"/>
    <col min="8200" max="8200" width="2.25" customWidth="1"/>
    <col min="8201" max="8201" width="8.25" customWidth="1"/>
    <col min="8202" max="8202" width="2.375" customWidth="1"/>
    <col min="8203" max="8207" width="21.625" customWidth="1"/>
    <col min="8208" max="8208" width="2.375" customWidth="1"/>
    <col min="8209" max="8210" width="0" hidden="1" customWidth="1"/>
    <col min="8211" max="8211" width="6.75" customWidth="1"/>
    <col min="8212" max="8212" width="2.375" customWidth="1"/>
    <col min="8213" max="8213" width="21.625" customWidth="1"/>
    <col min="8216" max="8216" width="8" customWidth="1"/>
    <col min="8449" max="8449" width="9.375" customWidth="1"/>
    <col min="8450" max="8450" width="6.75" customWidth="1"/>
    <col min="8451" max="8451" width="2" customWidth="1"/>
    <col min="8452" max="8453" width="0" hidden="1" customWidth="1"/>
    <col min="8454" max="8454" width="24.25" customWidth="1"/>
    <col min="8455" max="8455" width="6.75" customWidth="1"/>
    <col min="8456" max="8456" width="2.25" customWidth="1"/>
    <col min="8457" max="8457" width="8.25" customWidth="1"/>
    <col min="8458" max="8458" width="2.375" customWidth="1"/>
    <col min="8459" max="8463" width="21.625" customWidth="1"/>
    <col min="8464" max="8464" width="2.375" customWidth="1"/>
    <col min="8465" max="8466" width="0" hidden="1" customWidth="1"/>
    <col min="8467" max="8467" width="6.75" customWidth="1"/>
    <col min="8468" max="8468" width="2.375" customWidth="1"/>
    <col min="8469" max="8469" width="21.625" customWidth="1"/>
    <col min="8472" max="8472" width="8" customWidth="1"/>
    <col min="8705" max="8705" width="9.375" customWidth="1"/>
    <col min="8706" max="8706" width="6.75" customWidth="1"/>
    <col min="8707" max="8707" width="2" customWidth="1"/>
    <col min="8708" max="8709" width="0" hidden="1" customWidth="1"/>
    <col min="8710" max="8710" width="24.25" customWidth="1"/>
    <col min="8711" max="8711" width="6.75" customWidth="1"/>
    <col min="8712" max="8712" width="2.25" customWidth="1"/>
    <col min="8713" max="8713" width="8.25" customWidth="1"/>
    <col min="8714" max="8714" width="2.375" customWidth="1"/>
    <col min="8715" max="8719" width="21.625" customWidth="1"/>
    <col min="8720" max="8720" width="2.375" customWidth="1"/>
    <col min="8721" max="8722" width="0" hidden="1" customWidth="1"/>
    <col min="8723" max="8723" width="6.75" customWidth="1"/>
    <col min="8724" max="8724" width="2.375" customWidth="1"/>
    <col min="8725" max="8725" width="21.625" customWidth="1"/>
    <col min="8728" max="8728" width="8" customWidth="1"/>
    <col min="8961" max="8961" width="9.375" customWidth="1"/>
    <col min="8962" max="8962" width="6.75" customWidth="1"/>
    <col min="8963" max="8963" width="2" customWidth="1"/>
    <col min="8964" max="8965" width="0" hidden="1" customWidth="1"/>
    <col min="8966" max="8966" width="24.25" customWidth="1"/>
    <col min="8967" max="8967" width="6.75" customWidth="1"/>
    <col min="8968" max="8968" width="2.25" customWidth="1"/>
    <col min="8969" max="8969" width="8.25" customWidth="1"/>
    <col min="8970" max="8970" width="2.375" customWidth="1"/>
    <col min="8971" max="8975" width="21.625" customWidth="1"/>
    <col min="8976" max="8976" width="2.375" customWidth="1"/>
    <col min="8977" max="8978" width="0" hidden="1" customWidth="1"/>
    <col min="8979" max="8979" width="6.75" customWidth="1"/>
    <col min="8980" max="8980" width="2.375" customWidth="1"/>
    <col min="8981" max="8981" width="21.625" customWidth="1"/>
    <col min="8984" max="8984" width="8" customWidth="1"/>
    <col min="9217" max="9217" width="9.375" customWidth="1"/>
    <col min="9218" max="9218" width="6.75" customWidth="1"/>
    <col min="9219" max="9219" width="2" customWidth="1"/>
    <col min="9220" max="9221" width="0" hidden="1" customWidth="1"/>
    <col min="9222" max="9222" width="24.25" customWidth="1"/>
    <col min="9223" max="9223" width="6.75" customWidth="1"/>
    <col min="9224" max="9224" width="2.25" customWidth="1"/>
    <col min="9225" max="9225" width="8.25" customWidth="1"/>
    <col min="9226" max="9226" width="2.375" customWidth="1"/>
    <col min="9227" max="9231" width="21.625" customWidth="1"/>
    <col min="9232" max="9232" width="2.375" customWidth="1"/>
    <col min="9233" max="9234" width="0" hidden="1" customWidth="1"/>
    <col min="9235" max="9235" width="6.75" customWidth="1"/>
    <col min="9236" max="9236" width="2.375" customWidth="1"/>
    <col min="9237" max="9237" width="21.625" customWidth="1"/>
    <col min="9240" max="9240" width="8" customWidth="1"/>
    <col min="9473" max="9473" width="9.375" customWidth="1"/>
    <col min="9474" max="9474" width="6.75" customWidth="1"/>
    <col min="9475" max="9475" width="2" customWidth="1"/>
    <col min="9476" max="9477" width="0" hidden="1" customWidth="1"/>
    <col min="9478" max="9478" width="24.25" customWidth="1"/>
    <col min="9479" max="9479" width="6.75" customWidth="1"/>
    <col min="9480" max="9480" width="2.25" customWidth="1"/>
    <col min="9481" max="9481" width="8.25" customWidth="1"/>
    <col min="9482" max="9482" width="2.375" customWidth="1"/>
    <col min="9483" max="9487" width="21.625" customWidth="1"/>
    <col min="9488" max="9488" width="2.375" customWidth="1"/>
    <col min="9489" max="9490" width="0" hidden="1" customWidth="1"/>
    <col min="9491" max="9491" width="6.75" customWidth="1"/>
    <col min="9492" max="9492" width="2.375" customWidth="1"/>
    <col min="9493" max="9493" width="21.625" customWidth="1"/>
    <col min="9496" max="9496" width="8" customWidth="1"/>
    <col min="9729" max="9729" width="9.375" customWidth="1"/>
    <col min="9730" max="9730" width="6.75" customWidth="1"/>
    <col min="9731" max="9731" width="2" customWidth="1"/>
    <col min="9732" max="9733" width="0" hidden="1" customWidth="1"/>
    <col min="9734" max="9734" width="24.25" customWidth="1"/>
    <col min="9735" max="9735" width="6.75" customWidth="1"/>
    <col min="9736" max="9736" width="2.25" customWidth="1"/>
    <col min="9737" max="9737" width="8.25" customWidth="1"/>
    <col min="9738" max="9738" width="2.375" customWidth="1"/>
    <col min="9739" max="9743" width="21.625" customWidth="1"/>
    <col min="9744" max="9744" width="2.375" customWidth="1"/>
    <col min="9745" max="9746" width="0" hidden="1" customWidth="1"/>
    <col min="9747" max="9747" width="6.75" customWidth="1"/>
    <col min="9748" max="9748" width="2.375" customWidth="1"/>
    <col min="9749" max="9749" width="21.625" customWidth="1"/>
    <col min="9752" max="9752" width="8" customWidth="1"/>
    <col min="9985" max="9985" width="9.375" customWidth="1"/>
    <col min="9986" max="9986" width="6.75" customWidth="1"/>
    <col min="9987" max="9987" width="2" customWidth="1"/>
    <col min="9988" max="9989" width="0" hidden="1" customWidth="1"/>
    <col min="9990" max="9990" width="24.25" customWidth="1"/>
    <col min="9991" max="9991" width="6.75" customWidth="1"/>
    <col min="9992" max="9992" width="2.25" customWidth="1"/>
    <col min="9993" max="9993" width="8.25" customWidth="1"/>
    <col min="9994" max="9994" width="2.375" customWidth="1"/>
    <col min="9995" max="9999" width="21.625" customWidth="1"/>
    <col min="10000" max="10000" width="2.375" customWidth="1"/>
    <col min="10001" max="10002" width="0" hidden="1" customWidth="1"/>
    <col min="10003" max="10003" width="6.75" customWidth="1"/>
    <col min="10004" max="10004" width="2.375" customWidth="1"/>
    <col min="10005" max="10005" width="21.625" customWidth="1"/>
    <col min="10008" max="10008" width="8" customWidth="1"/>
    <col min="10241" max="10241" width="9.375" customWidth="1"/>
    <col min="10242" max="10242" width="6.75" customWidth="1"/>
    <col min="10243" max="10243" width="2" customWidth="1"/>
    <col min="10244" max="10245" width="0" hidden="1" customWidth="1"/>
    <col min="10246" max="10246" width="24.25" customWidth="1"/>
    <col min="10247" max="10247" width="6.75" customWidth="1"/>
    <col min="10248" max="10248" width="2.25" customWidth="1"/>
    <col min="10249" max="10249" width="8.25" customWidth="1"/>
    <col min="10250" max="10250" width="2.375" customWidth="1"/>
    <col min="10251" max="10255" width="21.625" customWidth="1"/>
    <col min="10256" max="10256" width="2.375" customWidth="1"/>
    <col min="10257" max="10258" width="0" hidden="1" customWidth="1"/>
    <col min="10259" max="10259" width="6.75" customWidth="1"/>
    <col min="10260" max="10260" width="2.375" customWidth="1"/>
    <col min="10261" max="10261" width="21.625" customWidth="1"/>
    <col min="10264" max="10264" width="8" customWidth="1"/>
    <col min="10497" max="10497" width="9.375" customWidth="1"/>
    <col min="10498" max="10498" width="6.75" customWidth="1"/>
    <col min="10499" max="10499" width="2" customWidth="1"/>
    <col min="10500" max="10501" width="0" hidden="1" customWidth="1"/>
    <col min="10502" max="10502" width="24.25" customWidth="1"/>
    <col min="10503" max="10503" width="6.75" customWidth="1"/>
    <col min="10504" max="10504" width="2.25" customWidth="1"/>
    <col min="10505" max="10505" width="8.25" customWidth="1"/>
    <col min="10506" max="10506" width="2.375" customWidth="1"/>
    <col min="10507" max="10511" width="21.625" customWidth="1"/>
    <col min="10512" max="10512" width="2.375" customWidth="1"/>
    <col min="10513" max="10514" width="0" hidden="1" customWidth="1"/>
    <col min="10515" max="10515" width="6.75" customWidth="1"/>
    <col min="10516" max="10516" width="2.375" customWidth="1"/>
    <col min="10517" max="10517" width="21.625" customWidth="1"/>
    <col min="10520" max="10520" width="8" customWidth="1"/>
    <col min="10753" max="10753" width="9.375" customWidth="1"/>
    <col min="10754" max="10754" width="6.75" customWidth="1"/>
    <col min="10755" max="10755" width="2" customWidth="1"/>
    <col min="10756" max="10757" width="0" hidden="1" customWidth="1"/>
    <col min="10758" max="10758" width="24.25" customWidth="1"/>
    <col min="10759" max="10759" width="6.75" customWidth="1"/>
    <col min="10760" max="10760" width="2.25" customWidth="1"/>
    <col min="10761" max="10761" width="8.25" customWidth="1"/>
    <col min="10762" max="10762" width="2.375" customWidth="1"/>
    <col min="10763" max="10767" width="21.625" customWidth="1"/>
    <col min="10768" max="10768" width="2.375" customWidth="1"/>
    <col min="10769" max="10770" width="0" hidden="1" customWidth="1"/>
    <col min="10771" max="10771" width="6.75" customWidth="1"/>
    <col min="10772" max="10772" width="2.375" customWidth="1"/>
    <col min="10773" max="10773" width="21.625" customWidth="1"/>
    <col min="10776" max="10776" width="8" customWidth="1"/>
    <col min="11009" max="11009" width="9.375" customWidth="1"/>
    <col min="11010" max="11010" width="6.75" customWidth="1"/>
    <col min="11011" max="11011" width="2" customWidth="1"/>
    <col min="11012" max="11013" width="0" hidden="1" customWidth="1"/>
    <col min="11014" max="11014" width="24.25" customWidth="1"/>
    <col min="11015" max="11015" width="6.75" customWidth="1"/>
    <col min="11016" max="11016" width="2.25" customWidth="1"/>
    <col min="11017" max="11017" width="8.25" customWidth="1"/>
    <col min="11018" max="11018" width="2.375" customWidth="1"/>
    <col min="11019" max="11023" width="21.625" customWidth="1"/>
    <col min="11024" max="11024" width="2.375" customWidth="1"/>
    <col min="11025" max="11026" width="0" hidden="1" customWidth="1"/>
    <col min="11027" max="11027" width="6.75" customWidth="1"/>
    <col min="11028" max="11028" width="2.375" customWidth="1"/>
    <col min="11029" max="11029" width="21.625" customWidth="1"/>
    <col min="11032" max="11032" width="8" customWidth="1"/>
    <col min="11265" max="11265" width="9.375" customWidth="1"/>
    <col min="11266" max="11266" width="6.75" customWidth="1"/>
    <col min="11267" max="11267" width="2" customWidth="1"/>
    <col min="11268" max="11269" width="0" hidden="1" customWidth="1"/>
    <col min="11270" max="11270" width="24.25" customWidth="1"/>
    <col min="11271" max="11271" width="6.75" customWidth="1"/>
    <col min="11272" max="11272" width="2.25" customWidth="1"/>
    <col min="11273" max="11273" width="8.25" customWidth="1"/>
    <col min="11274" max="11274" width="2.375" customWidth="1"/>
    <col min="11275" max="11279" width="21.625" customWidth="1"/>
    <col min="11280" max="11280" width="2.375" customWidth="1"/>
    <col min="11281" max="11282" width="0" hidden="1" customWidth="1"/>
    <col min="11283" max="11283" width="6.75" customWidth="1"/>
    <col min="11284" max="11284" width="2.375" customWidth="1"/>
    <col min="11285" max="11285" width="21.625" customWidth="1"/>
    <col min="11288" max="11288" width="8" customWidth="1"/>
    <col min="11521" max="11521" width="9.375" customWidth="1"/>
    <col min="11522" max="11522" width="6.75" customWidth="1"/>
    <col min="11523" max="11523" width="2" customWidth="1"/>
    <col min="11524" max="11525" width="0" hidden="1" customWidth="1"/>
    <col min="11526" max="11526" width="24.25" customWidth="1"/>
    <col min="11527" max="11527" width="6.75" customWidth="1"/>
    <col min="11528" max="11528" width="2.25" customWidth="1"/>
    <col min="11529" max="11529" width="8.25" customWidth="1"/>
    <col min="11530" max="11530" width="2.375" customWidth="1"/>
    <col min="11531" max="11535" width="21.625" customWidth="1"/>
    <col min="11536" max="11536" width="2.375" customWidth="1"/>
    <col min="11537" max="11538" width="0" hidden="1" customWidth="1"/>
    <col min="11539" max="11539" width="6.75" customWidth="1"/>
    <col min="11540" max="11540" width="2.375" customWidth="1"/>
    <col min="11541" max="11541" width="21.625" customWidth="1"/>
    <col min="11544" max="11544" width="8" customWidth="1"/>
    <col min="11777" max="11777" width="9.375" customWidth="1"/>
    <col min="11778" max="11778" width="6.75" customWidth="1"/>
    <col min="11779" max="11779" width="2" customWidth="1"/>
    <col min="11780" max="11781" width="0" hidden="1" customWidth="1"/>
    <col min="11782" max="11782" width="24.25" customWidth="1"/>
    <col min="11783" max="11783" width="6.75" customWidth="1"/>
    <col min="11784" max="11784" width="2.25" customWidth="1"/>
    <col min="11785" max="11785" width="8.25" customWidth="1"/>
    <col min="11786" max="11786" width="2.375" customWidth="1"/>
    <col min="11787" max="11791" width="21.625" customWidth="1"/>
    <col min="11792" max="11792" width="2.375" customWidth="1"/>
    <col min="11793" max="11794" width="0" hidden="1" customWidth="1"/>
    <col min="11795" max="11795" width="6.75" customWidth="1"/>
    <col min="11796" max="11796" width="2.375" customWidth="1"/>
    <col min="11797" max="11797" width="21.625" customWidth="1"/>
    <col min="11800" max="11800" width="8" customWidth="1"/>
    <col min="12033" max="12033" width="9.375" customWidth="1"/>
    <col min="12034" max="12034" width="6.75" customWidth="1"/>
    <col min="12035" max="12035" width="2" customWidth="1"/>
    <col min="12036" max="12037" width="0" hidden="1" customWidth="1"/>
    <col min="12038" max="12038" width="24.25" customWidth="1"/>
    <col min="12039" max="12039" width="6.75" customWidth="1"/>
    <col min="12040" max="12040" width="2.25" customWidth="1"/>
    <col min="12041" max="12041" width="8.25" customWidth="1"/>
    <col min="12042" max="12042" width="2.375" customWidth="1"/>
    <col min="12043" max="12047" width="21.625" customWidth="1"/>
    <col min="12048" max="12048" width="2.375" customWidth="1"/>
    <col min="12049" max="12050" width="0" hidden="1" customWidth="1"/>
    <col min="12051" max="12051" width="6.75" customWidth="1"/>
    <col min="12052" max="12052" width="2.375" customWidth="1"/>
    <col min="12053" max="12053" width="21.625" customWidth="1"/>
    <col min="12056" max="12056" width="8" customWidth="1"/>
    <col min="12289" max="12289" width="9.375" customWidth="1"/>
    <col min="12290" max="12290" width="6.75" customWidth="1"/>
    <col min="12291" max="12291" width="2" customWidth="1"/>
    <col min="12292" max="12293" width="0" hidden="1" customWidth="1"/>
    <col min="12294" max="12294" width="24.25" customWidth="1"/>
    <col min="12295" max="12295" width="6.75" customWidth="1"/>
    <col min="12296" max="12296" width="2.25" customWidth="1"/>
    <col min="12297" max="12297" width="8.25" customWidth="1"/>
    <col min="12298" max="12298" width="2.375" customWidth="1"/>
    <col min="12299" max="12303" width="21.625" customWidth="1"/>
    <col min="12304" max="12304" width="2.375" customWidth="1"/>
    <col min="12305" max="12306" width="0" hidden="1" customWidth="1"/>
    <col min="12307" max="12307" width="6.75" customWidth="1"/>
    <col min="12308" max="12308" width="2.375" customWidth="1"/>
    <col min="12309" max="12309" width="21.625" customWidth="1"/>
    <col min="12312" max="12312" width="8" customWidth="1"/>
    <col min="12545" max="12545" width="9.375" customWidth="1"/>
    <col min="12546" max="12546" width="6.75" customWidth="1"/>
    <col min="12547" max="12547" width="2" customWidth="1"/>
    <col min="12548" max="12549" width="0" hidden="1" customWidth="1"/>
    <col min="12550" max="12550" width="24.25" customWidth="1"/>
    <col min="12551" max="12551" width="6.75" customWidth="1"/>
    <col min="12552" max="12552" width="2.25" customWidth="1"/>
    <col min="12553" max="12553" width="8.25" customWidth="1"/>
    <col min="12554" max="12554" width="2.375" customWidth="1"/>
    <col min="12555" max="12559" width="21.625" customWidth="1"/>
    <col min="12560" max="12560" width="2.375" customWidth="1"/>
    <col min="12561" max="12562" width="0" hidden="1" customWidth="1"/>
    <col min="12563" max="12563" width="6.75" customWidth="1"/>
    <col min="12564" max="12564" width="2.375" customWidth="1"/>
    <col min="12565" max="12565" width="21.625" customWidth="1"/>
    <col min="12568" max="12568" width="8" customWidth="1"/>
    <col min="12801" max="12801" width="9.375" customWidth="1"/>
    <col min="12802" max="12802" width="6.75" customWidth="1"/>
    <col min="12803" max="12803" width="2" customWidth="1"/>
    <col min="12804" max="12805" width="0" hidden="1" customWidth="1"/>
    <col min="12806" max="12806" width="24.25" customWidth="1"/>
    <col min="12807" max="12807" width="6.75" customWidth="1"/>
    <col min="12808" max="12808" width="2.25" customWidth="1"/>
    <col min="12809" max="12809" width="8.25" customWidth="1"/>
    <col min="12810" max="12810" width="2.375" customWidth="1"/>
    <col min="12811" max="12815" width="21.625" customWidth="1"/>
    <col min="12816" max="12816" width="2.375" customWidth="1"/>
    <col min="12817" max="12818" width="0" hidden="1" customWidth="1"/>
    <col min="12819" max="12819" width="6.75" customWidth="1"/>
    <col min="12820" max="12820" width="2.375" customWidth="1"/>
    <col min="12821" max="12821" width="21.625" customWidth="1"/>
    <col min="12824" max="12824" width="8" customWidth="1"/>
    <col min="13057" max="13057" width="9.375" customWidth="1"/>
    <col min="13058" max="13058" width="6.75" customWidth="1"/>
    <col min="13059" max="13059" width="2" customWidth="1"/>
    <col min="13060" max="13061" width="0" hidden="1" customWidth="1"/>
    <col min="13062" max="13062" width="24.25" customWidth="1"/>
    <col min="13063" max="13063" width="6.75" customWidth="1"/>
    <col min="13064" max="13064" width="2.25" customWidth="1"/>
    <col min="13065" max="13065" width="8.25" customWidth="1"/>
    <col min="13066" max="13066" width="2.375" customWidth="1"/>
    <col min="13067" max="13071" width="21.625" customWidth="1"/>
    <col min="13072" max="13072" width="2.375" customWidth="1"/>
    <col min="13073" max="13074" width="0" hidden="1" customWidth="1"/>
    <col min="13075" max="13075" width="6.75" customWidth="1"/>
    <col min="13076" max="13076" width="2.375" customWidth="1"/>
    <col min="13077" max="13077" width="21.625" customWidth="1"/>
    <col min="13080" max="13080" width="8" customWidth="1"/>
    <col min="13313" max="13313" width="9.375" customWidth="1"/>
    <col min="13314" max="13314" width="6.75" customWidth="1"/>
    <col min="13315" max="13315" width="2" customWidth="1"/>
    <col min="13316" max="13317" width="0" hidden="1" customWidth="1"/>
    <col min="13318" max="13318" width="24.25" customWidth="1"/>
    <col min="13319" max="13319" width="6.75" customWidth="1"/>
    <col min="13320" max="13320" width="2.25" customWidth="1"/>
    <col min="13321" max="13321" width="8.25" customWidth="1"/>
    <col min="13322" max="13322" width="2.375" customWidth="1"/>
    <col min="13323" max="13327" width="21.625" customWidth="1"/>
    <col min="13328" max="13328" width="2.375" customWidth="1"/>
    <col min="13329" max="13330" width="0" hidden="1" customWidth="1"/>
    <col min="13331" max="13331" width="6.75" customWidth="1"/>
    <col min="13332" max="13332" width="2.375" customWidth="1"/>
    <col min="13333" max="13333" width="21.625" customWidth="1"/>
    <col min="13336" max="13336" width="8" customWidth="1"/>
    <col min="13569" max="13569" width="9.375" customWidth="1"/>
    <col min="13570" max="13570" width="6.75" customWidth="1"/>
    <col min="13571" max="13571" width="2" customWidth="1"/>
    <col min="13572" max="13573" width="0" hidden="1" customWidth="1"/>
    <col min="13574" max="13574" width="24.25" customWidth="1"/>
    <col min="13575" max="13575" width="6.75" customWidth="1"/>
    <col min="13576" max="13576" width="2.25" customWidth="1"/>
    <col min="13577" max="13577" width="8.25" customWidth="1"/>
    <col min="13578" max="13578" width="2.375" customWidth="1"/>
    <col min="13579" max="13583" width="21.625" customWidth="1"/>
    <col min="13584" max="13584" width="2.375" customWidth="1"/>
    <col min="13585" max="13586" width="0" hidden="1" customWidth="1"/>
    <col min="13587" max="13587" width="6.75" customWidth="1"/>
    <col min="13588" max="13588" width="2.375" customWidth="1"/>
    <col min="13589" max="13589" width="21.625" customWidth="1"/>
    <col min="13592" max="13592" width="8" customWidth="1"/>
    <col min="13825" max="13825" width="9.375" customWidth="1"/>
    <col min="13826" max="13826" width="6.75" customWidth="1"/>
    <col min="13827" max="13827" width="2" customWidth="1"/>
    <col min="13828" max="13829" width="0" hidden="1" customWidth="1"/>
    <col min="13830" max="13830" width="24.25" customWidth="1"/>
    <col min="13831" max="13831" width="6.75" customWidth="1"/>
    <col min="13832" max="13832" width="2.25" customWidth="1"/>
    <col min="13833" max="13833" width="8.25" customWidth="1"/>
    <col min="13834" max="13834" width="2.375" customWidth="1"/>
    <col min="13835" max="13839" width="21.625" customWidth="1"/>
    <col min="13840" max="13840" width="2.375" customWidth="1"/>
    <col min="13841" max="13842" width="0" hidden="1" customWidth="1"/>
    <col min="13843" max="13843" width="6.75" customWidth="1"/>
    <col min="13844" max="13844" width="2.375" customWidth="1"/>
    <col min="13845" max="13845" width="21.625" customWidth="1"/>
    <col min="13848" max="13848" width="8" customWidth="1"/>
    <col min="14081" max="14081" width="9.375" customWidth="1"/>
    <col min="14082" max="14082" width="6.75" customWidth="1"/>
    <col min="14083" max="14083" width="2" customWidth="1"/>
    <col min="14084" max="14085" width="0" hidden="1" customWidth="1"/>
    <col min="14086" max="14086" width="24.25" customWidth="1"/>
    <col min="14087" max="14087" width="6.75" customWidth="1"/>
    <col min="14088" max="14088" width="2.25" customWidth="1"/>
    <col min="14089" max="14089" width="8.25" customWidth="1"/>
    <col min="14090" max="14090" width="2.375" customWidth="1"/>
    <col min="14091" max="14095" width="21.625" customWidth="1"/>
    <col min="14096" max="14096" width="2.375" customWidth="1"/>
    <col min="14097" max="14098" width="0" hidden="1" customWidth="1"/>
    <col min="14099" max="14099" width="6.75" customWidth="1"/>
    <col min="14100" max="14100" width="2.375" customWidth="1"/>
    <col min="14101" max="14101" width="21.625" customWidth="1"/>
    <col min="14104" max="14104" width="8" customWidth="1"/>
    <col min="14337" max="14337" width="9.375" customWidth="1"/>
    <col min="14338" max="14338" width="6.75" customWidth="1"/>
    <col min="14339" max="14339" width="2" customWidth="1"/>
    <col min="14340" max="14341" width="0" hidden="1" customWidth="1"/>
    <col min="14342" max="14342" width="24.25" customWidth="1"/>
    <col min="14343" max="14343" width="6.75" customWidth="1"/>
    <col min="14344" max="14344" width="2.25" customWidth="1"/>
    <col min="14345" max="14345" width="8.25" customWidth="1"/>
    <col min="14346" max="14346" width="2.375" customWidth="1"/>
    <col min="14347" max="14351" width="21.625" customWidth="1"/>
    <col min="14352" max="14352" width="2.375" customWidth="1"/>
    <col min="14353" max="14354" width="0" hidden="1" customWidth="1"/>
    <col min="14355" max="14355" width="6.75" customWidth="1"/>
    <col min="14356" max="14356" width="2.375" customWidth="1"/>
    <col min="14357" max="14357" width="21.625" customWidth="1"/>
    <col min="14360" max="14360" width="8" customWidth="1"/>
    <col min="14593" max="14593" width="9.375" customWidth="1"/>
    <col min="14594" max="14594" width="6.75" customWidth="1"/>
    <col min="14595" max="14595" width="2" customWidth="1"/>
    <col min="14596" max="14597" width="0" hidden="1" customWidth="1"/>
    <col min="14598" max="14598" width="24.25" customWidth="1"/>
    <col min="14599" max="14599" width="6.75" customWidth="1"/>
    <col min="14600" max="14600" width="2.25" customWidth="1"/>
    <col min="14601" max="14601" width="8.25" customWidth="1"/>
    <col min="14602" max="14602" width="2.375" customWidth="1"/>
    <col min="14603" max="14607" width="21.625" customWidth="1"/>
    <col min="14608" max="14608" width="2.375" customWidth="1"/>
    <col min="14609" max="14610" width="0" hidden="1" customWidth="1"/>
    <col min="14611" max="14611" width="6.75" customWidth="1"/>
    <col min="14612" max="14612" width="2.375" customWidth="1"/>
    <col min="14613" max="14613" width="21.625" customWidth="1"/>
    <col min="14616" max="14616" width="8" customWidth="1"/>
    <col min="14849" max="14849" width="9.375" customWidth="1"/>
    <col min="14850" max="14850" width="6.75" customWidth="1"/>
    <col min="14851" max="14851" width="2" customWidth="1"/>
    <col min="14852" max="14853" width="0" hidden="1" customWidth="1"/>
    <col min="14854" max="14854" width="24.25" customWidth="1"/>
    <col min="14855" max="14855" width="6.75" customWidth="1"/>
    <col min="14856" max="14856" width="2.25" customWidth="1"/>
    <col min="14857" max="14857" width="8.25" customWidth="1"/>
    <col min="14858" max="14858" width="2.375" customWidth="1"/>
    <col min="14859" max="14863" width="21.625" customWidth="1"/>
    <col min="14864" max="14864" width="2.375" customWidth="1"/>
    <col min="14865" max="14866" width="0" hidden="1" customWidth="1"/>
    <col min="14867" max="14867" width="6.75" customWidth="1"/>
    <col min="14868" max="14868" width="2.375" customWidth="1"/>
    <col min="14869" max="14869" width="21.625" customWidth="1"/>
    <col min="14872" max="14872" width="8" customWidth="1"/>
    <col min="15105" max="15105" width="9.375" customWidth="1"/>
    <col min="15106" max="15106" width="6.75" customWidth="1"/>
    <col min="15107" max="15107" width="2" customWidth="1"/>
    <col min="15108" max="15109" width="0" hidden="1" customWidth="1"/>
    <col min="15110" max="15110" width="24.25" customWidth="1"/>
    <col min="15111" max="15111" width="6.75" customWidth="1"/>
    <col min="15112" max="15112" width="2.25" customWidth="1"/>
    <col min="15113" max="15113" width="8.25" customWidth="1"/>
    <col min="15114" max="15114" width="2.375" customWidth="1"/>
    <col min="15115" max="15119" width="21.625" customWidth="1"/>
    <col min="15120" max="15120" width="2.375" customWidth="1"/>
    <col min="15121" max="15122" width="0" hidden="1" customWidth="1"/>
    <col min="15123" max="15123" width="6.75" customWidth="1"/>
    <col min="15124" max="15124" width="2.375" customWidth="1"/>
    <col min="15125" max="15125" width="21.625" customWidth="1"/>
    <col min="15128" max="15128" width="8" customWidth="1"/>
    <col min="15361" max="15361" width="9.375" customWidth="1"/>
    <col min="15362" max="15362" width="6.75" customWidth="1"/>
    <col min="15363" max="15363" width="2" customWidth="1"/>
    <col min="15364" max="15365" width="0" hidden="1" customWidth="1"/>
    <col min="15366" max="15366" width="24.25" customWidth="1"/>
    <col min="15367" max="15367" width="6.75" customWidth="1"/>
    <col min="15368" max="15368" width="2.25" customWidth="1"/>
    <col min="15369" max="15369" width="8.25" customWidth="1"/>
    <col min="15370" max="15370" width="2.375" customWidth="1"/>
    <col min="15371" max="15375" width="21.625" customWidth="1"/>
    <col min="15376" max="15376" width="2.375" customWidth="1"/>
    <col min="15377" max="15378" width="0" hidden="1" customWidth="1"/>
    <col min="15379" max="15379" width="6.75" customWidth="1"/>
    <col min="15380" max="15380" width="2.375" customWidth="1"/>
    <col min="15381" max="15381" width="21.625" customWidth="1"/>
    <col min="15384" max="15384" width="8" customWidth="1"/>
    <col min="15617" max="15617" width="9.375" customWidth="1"/>
    <col min="15618" max="15618" width="6.75" customWidth="1"/>
    <col min="15619" max="15619" width="2" customWidth="1"/>
    <col min="15620" max="15621" width="0" hidden="1" customWidth="1"/>
    <col min="15622" max="15622" width="24.25" customWidth="1"/>
    <col min="15623" max="15623" width="6.75" customWidth="1"/>
    <col min="15624" max="15624" width="2.25" customWidth="1"/>
    <col min="15625" max="15625" width="8.25" customWidth="1"/>
    <col min="15626" max="15626" width="2.375" customWidth="1"/>
    <col min="15627" max="15631" width="21.625" customWidth="1"/>
    <col min="15632" max="15632" width="2.375" customWidth="1"/>
    <col min="15633" max="15634" width="0" hidden="1" customWidth="1"/>
    <col min="15635" max="15635" width="6.75" customWidth="1"/>
    <col min="15636" max="15636" width="2.375" customWidth="1"/>
    <col min="15637" max="15637" width="21.625" customWidth="1"/>
    <col min="15640" max="15640" width="8" customWidth="1"/>
    <col min="15873" max="15873" width="9.375" customWidth="1"/>
    <col min="15874" max="15874" width="6.75" customWidth="1"/>
    <col min="15875" max="15875" width="2" customWidth="1"/>
    <col min="15876" max="15877" width="0" hidden="1" customWidth="1"/>
    <col min="15878" max="15878" width="24.25" customWidth="1"/>
    <col min="15879" max="15879" width="6.75" customWidth="1"/>
    <col min="15880" max="15880" width="2.25" customWidth="1"/>
    <col min="15881" max="15881" width="8.25" customWidth="1"/>
    <col min="15882" max="15882" width="2.375" customWidth="1"/>
    <col min="15883" max="15887" width="21.625" customWidth="1"/>
    <col min="15888" max="15888" width="2.375" customWidth="1"/>
    <col min="15889" max="15890" width="0" hidden="1" customWidth="1"/>
    <col min="15891" max="15891" width="6.75" customWidth="1"/>
    <col min="15892" max="15892" width="2.375" customWidth="1"/>
    <col min="15893" max="15893" width="21.625" customWidth="1"/>
    <col min="15896" max="15896" width="8" customWidth="1"/>
    <col min="16129" max="16129" width="9.375" customWidth="1"/>
    <col min="16130" max="16130" width="6.75" customWidth="1"/>
    <col min="16131" max="16131" width="2" customWidth="1"/>
    <col min="16132" max="16133" width="0" hidden="1" customWidth="1"/>
    <col min="16134" max="16134" width="24.25" customWidth="1"/>
    <col min="16135" max="16135" width="6.75" customWidth="1"/>
    <col min="16136" max="16136" width="2.25" customWidth="1"/>
    <col min="16137" max="16137" width="8.25" customWidth="1"/>
    <col min="16138" max="16138" width="2.375" customWidth="1"/>
    <col min="16139" max="16143" width="21.625" customWidth="1"/>
    <col min="16144" max="16144" width="2.375" customWidth="1"/>
    <col min="16145" max="16146" width="0" hidden="1" customWidth="1"/>
    <col min="16147" max="16147" width="6.75" customWidth="1"/>
    <col min="16148" max="16148" width="2.375" customWidth="1"/>
    <col min="16149" max="16149" width="21.625" customWidth="1"/>
    <col min="16152" max="16152" width="8" customWidth="1"/>
  </cols>
  <sheetData>
    <row r="1" spans="1:27" ht="29.25" customHeight="1" thickBot="1" x14ac:dyDescent="0.25">
      <c r="A1" t="s">
        <v>74</v>
      </c>
    </row>
    <row r="2" spans="1:27" ht="33" customHeight="1" thickBot="1" x14ac:dyDescent="0.25">
      <c r="A2" s="252" t="s">
        <v>75</v>
      </c>
      <c r="B2" s="307"/>
      <c r="C2" s="307"/>
      <c r="D2" s="307"/>
      <c r="E2" s="307"/>
      <c r="F2" s="307"/>
      <c r="G2" s="307"/>
      <c r="H2" s="307"/>
      <c r="I2" s="307"/>
      <c r="J2" s="307"/>
      <c r="K2" s="307"/>
      <c r="L2" s="307"/>
      <c r="M2" s="307"/>
      <c r="N2" s="307"/>
      <c r="O2" s="308"/>
      <c r="P2" s="43"/>
      <c r="Q2" s="44"/>
      <c r="R2" s="309" t="s">
        <v>12</v>
      </c>
      <c r="S2" s="310"/>
      <c r="T2" s="311"/>
      <c r="U2" s="312"/>
    </row>
    <row r="3" spans="1:27" ht="13.5" customHeight="1" x14ac:dyDescent="0.2">
      <c r="A3" s="45"/>
      <c r="B3" s="45"/>
      <c r="C3" s="45"/>
      <c r="D3" s="45"/>
      <c r="E3" s="45"/>
      <c r="F3" s="45"/>
      <c r="G3" s="45"/>
      <c r="H3" s="45"/>
      <c r="I3" s="45"/>
      <c r="J3" s="45"/>
      <c r="M3" s="46"/>
      <c r="R3" s="47">
        <f>ROUND(SUM(R9:R71),0)</f>
        <v>0</v>
      </c>
      <c r="S3" s="258">
        <f>IF(SUM(E9:E71)=0,"ernstig aub",ROUND(SUM(R9:R71),0)/100)</f>
        <v>0</v>
      </c>
      <c r="T3" s="259"/>
      <c r="U3" s="260"/>
    </row>
    <row r="4" spans="1:27" ht="27" customHeight="1" x14ac:dyDescent="0.35">
      <c r="A4" s="267" t="s">
        <v>279</v>
      </c>
      <c r="B4" s="313"/>
      <c r="C4" s="48"/>
      <c r="D4" s="48"/>
      <c r="E4" s="49"/>
      <c r="F4" s="268" t="s">
        <v>258</v>
      </c>
      <c r="G4" s="313"/>
      <c r="H4" s="313"/>
      <c r="I4" s="313"/>
      <c r="J4" s="313"/>
      <c r="K4" s="313"/>
      <c r="L4" s="313"/>
      <c r="M4" s="313"/>
      <c r="N4" s="325"/>
      <c r="O4" s="100"/>
      <c r="P4" s="52"/>
      <c r="Q4" s="53"/>
      <c r="R4" s="54"/>
      <c r="S4" s="261"/>
      <c r="T4" s="262"/>
      <c r="U4" s="263"/>
    </row>
    <row r="5" spans="1:27" ht="24.95" customHeight="1" x14ac:dyDescent="0.35">
      <c r="A5" s="269"/>
      <c r="B5" s="314"/>
      <c r="C5" s="55"/>
      <c r="D5" s="55"/>
      <c r="E5" s="56"/>
      <c r="F5" s="270"/>
      <c r="G5" s="314"/>
      <c r="H5" s="314"/>
      <c r="I5" s="314"/>
      <c r="J5" s="314"/>
      <c r="K5" s="314"/>
      <c r="L5" s="314"/>
      <c r="M5" s="314"/>
      <c r="N5" s="326"/>
      <c r="O5" s="101" t="s">
        <v>76</v>
      </c>
      <c r="P5" s="52"/>
      <c r="Q5" s="53"/>
      <c r="R5" s="54"/>
      <c r="S5" s="261"/>
      <c r="T5" s="262"/>
      <c r="U5" s="263"/>
      <c r="W5" s="59"/>
      <c r="X5" s="59"/>
    </row>
    <row r="6" spans="1:27" ht="29.25" customHeight="1" thickBot="1" x14ac:dyDescent="0.4">
      <c r="A6" s="269"/>
      <c r="B6" s="315"/>
      <c r="C6" s="60"/>
      <c r="D6" s="60"/>
      <c r="E6" s="56"/>
      <c r="F6" s="271" t="s">
        <v>263</v>
      </c>
      <c r="G6" s="316"/>
      <c r="H6" s="316"/>
      <c r="I6" s="316"/>
      <c r="J6" s="316"/>
      <c r="K6" s="316"/>
      <c r="L6" s="316"/>
      <c r="M6" s="316"/>
      <c r="N6" s="327"/>
      <c r="O6" s="102"/>
      <c r="P6" s="52"/>
      <c r="Q6" s="53"/>
      <c r="R6" s="62"/>
      <c r="S6" s="264"/>
      <c r="T6" s="265"/>
      <c r="U6" s="266"/>
      <c r="W6" s="63"/>
    </row>
    <row r="7" spans="1:27" ht="11.25" customHeight="1" x14ac:dyDescent="0.35">
      <c r="A7" s="272"/>
      <c r="B7" s="317"/>
      <c r="C7" s="64"/>
      <c r="D7" s="64"/>
      <c r="E7" s="65"/>
      <c r="F7" s="274"/>
      <c r="G7" s="318"/>
      <c r="H7" s="318"/>
      <c r="I7" s="318"/>
      <c r="J7" s="318"/>
      <c r="K7" s="318"/>
      <c r="L7" s="318"/>
      <c r="M7" s="318"/>
      <c r="N7" s="328"/>
      <c r="O7" s="103"/>
      <c r="P7" s="67"/>
    </row>
    <row r="8" spans="1:27" ht="26.25" thickBot="1" x14ac:dyDescent="0.25">
      <c r="A8" s="68" t="s">
        <v>13</v>
      </c>
      <c r="B8" s="68" t="s">
        <v>14</v>
      </c>
      <c r="C8" s="68"/>
      <c r="D8" s="68"/>
      <c r="E8" s="68"/>
      <c r="F8" s="68" t="s">
        <v>15</v>
      </c>
      <c r="G8" s="68" t="s">
        <v>14</v>
      </c>
      <c r="H8" s="68"/>
      <c r="I8" s="69" t="s">
        <v>16</v>
      </c>
      <c r="J8" s="68"/>
      <c r="K8" s="70" t="s">
        <v>17</v>
      </c>
      <c r="L8" s="71" t="s">
        <v>18</v>
      </c>
      <c r="M8" s="72" t="s">
        <v>19</v>
      </c>
      <c r="N8" s="73" t="s">
        <v>20</v>
      </c>
      <c r="O8" s="74" t="s">
        <v>21</v>
      </c>
      <c r="P8" s="75"/>
      <c r="R8" s="68" t="s">
        <v>22</v>
      </c>
      <c r="S8" s="68" t="s">
        <v>22</v>
      </c>
      <c r="T8" s="68"/>
      <c r="U8" s="69" t="s">
        <v>23</v>
      </c>
      <c r="AA8" s="63"/>
    </row>
    <row r="9" spans="1:27" ht="44.25" customHeight="1" x14ac:dyDescent="0.2">
      <c r="A9" s="275" t="s">
        <v>77</v>
      </c>
      <c r="B9" s="278">
        <f>30*100*D9/SUM($E$9:$E$71)</f>
        <v>9.67741935483871</v>
      </c>
      <c r="C9" s="76"/>
      <c r="D9" s="45">
        <f>SUM(G9:G20)</f>
        <v>10</v>
      </c>
      <c r="E9" s="45">
        <f>30*D9</f>
        <v>300</v>
      </c>
      <c r="F9" s="77" t="s">
        <v>78</v>
      </c>
      <c r="G9" s="321">
        <f>15*(I9&lt;&gt;"nvt")</f>
        <v>0</v>
      </c>
      <c r="H9" s="78"/>
      <c r="I9" s="283" t="s">
        <v>55</v>
      </c>
      <c r="J9" s="104"/>
      <c r="K9" s="302" t="s">
        <v>79</v>
      </c>
      <c r="L9" s="285"/>
      <c r="M9" s="285" t="s">
        <v>80</v>
      </c>
      <c r="N9" s="285"/>
      <c r="O9" s="285" t="s">
        <v>81</v>
      </c>
      <c r="P9" s="87"/>
      <c r="Q9" s="322">
        <f>IF(G9=0,0,10*G9*(10*($I9="++")+7.5*($I9="+")+5*($I9="+/-")+2.5*($I9="-"))/SUM($G$9:$G$20))</f>
        <v>0</v>
      </c>
      <c r="R9" s="288">
        <f>SUM(Q9:Q20)*B9/100</f>
        <v>0</v>
      </c>
      <c r="S9" s="304">
        <f>SUM(Q9:Q20)/100</f>
        <v>0</v>
      </c>
      <c r="T9" s="105"/>
      <c r="U9" s="323"/>
      <c r="W9" s="63"/>
      <c r="Y9" s="63"/>
    </row>
    <row r="10" spans="1:27" ht="13.5" customHeight="1" x14ac:dyDescent="0.2">
      <c r="A10" s="329"/>
      <c r="B10" s="279"/>
      <c r="C10" s="76"/>
      <c r="D10" s="81"/>
      <c r="E10" s="45"/>
      <c r="F10" s="82" t="s">
        <v>82</v>
      </c>
      <c r="G10" s="321"/>
      <c r="H10" s="78"/>
      <c r="I10" s="284"/>
      <c r="J10" s="106"/>
      <c r="K10" s="303"/>
      <c r="L10" s="286"/>
      <c r="M10" s="286"/>
      <c r="N10" s="286"/>
      <c r="O10" s="286"/>
      <c r="P10" s="87"/>
      <c r="Q10" s="322"/>
      <c r="R10" s="289"/>
      <c r="S10" s="305"/>
      <c r="T10" s="105"/>
      <c r="U10" s="323"/>
    </row>
    <row r="11" spans="1:27" ht="86.25" customHeight="1" x14ac:dyDescent="0.2">
      <c r="A11" s="329"/>
      <c r="B11" s="279"/>
      <c r="C11" s="76"/>
      <c r="D11" s="81"/>
      <c r="E11" s="45"/>
      <c r="F11" s="77" t="s">
        <v>83</v>
      </c>
      <c r="G11" s="321">
        <f>10*(I11&lt;&gt;"nvt")</f>
        <v>0</v>
      </c>
      <c r="H11" s="78"/>
      <c r="I11" s="283" t="s">
        <v>55</v>
      </c>
      <c r="J11" s="104"/>
      <c r="K11" s="302" t="s">
        <v>84</v>
      </c>
      <c r="L11" s="285"/>
      <c r="M11" s="285" t="s">
        <v>85</v>
      </c>
      <c r="N11" s="285"/>
      <c r="O11" s="285" t="s">
        <v>86</v>
      </c>
      <c r="P11" s="87"/>
      <c r="Q11" s="322">
        <f>IF(G11=0,0,10*G11*(10*($I11="++")+7.5*($I11="+")+5*($I11="+/-")+2.5*($I11="-"))/SUM($G$9:$G$20))</f>
        <v>0</v>
      </c>
      <c r="R11" s="289"/>
      <c r="S11" s="305"/>
      <c r="T11" s="105"/>
      <c r="U11" s="323"/>
      <c r="X11" s="59"/>
    </row>
    <row r="12" spans="1:27" ht="12.75" customHeight="1" x14ac:dyDescent="0.2">
      <c r="A12" s="329"/>
      <c r="B12" s="279"/>
      <c r="C12" s="76"/>
      <c r="D12" s="81"/>
      <c r="E12" s="45"/>
      <c r="F12" s="82" t="s">
        <v>87</v>
      </c>
      <c r="G12" s="321"/>
      <c r="H12" s="78"/>
      <c r="I12" s="284"/>
      <c r="J12" s="106"/>
      <c r="K12" s="303"/>
      <c r="L12" s="286"/>
      <c r="M12" s="286"/>
      <c r="N12" s="286"/>
      <c r="O12" s="286"/>
      <c r="P12" s="87"/>
      <c r="Q12" s="322"/>
      <c r="R12" s="289"/>
      <c r="S12" s="305"/>
      <c r="T12" s="105"/>
      <c r="U12" s="323"/>
    </row>
    <row r="13" spans="1:27" ht="57.75" customHeight="1" x14ac:dyDescent="0.2">
      <c r="A13" s="329"/>
      <c r="B13" s="279"/>
      <c r="C13" s="76"/>
      <c r="D13" s="81"/>
      <c r="E13" s="45"/>
      <c r="F13" s="77" t="s">
        <v>88</v>
      </c>
      <c r="G13" s="321">
        <v>10</v>
      </c>
      <c r="H13" s="78"/>
      <c r="I13" s="283" t="s">
        <v>55</v>
      </c>
      <c r="J13" s="104"/>
      <c r="K13" s="285" t="s">
        <v>89</v>
      </c>
      <c r="L13" s="285"/>
      <c r="M13" s="285"/>
      <c r="N13" s="285"/>
      <c r="O13" s="285" t="s">
        <v>90</v>
      </c>
      <c r="P13" s="87"/>
      <c r="Q13" s="322">
        <f>IF(G13=0,0,10*G13*(10*($I13="++")+7.5*($I13="+")+5*($I13="+/-")+2.5*($I13="-"))/SUM($G$9:$G$20))</f>
        <v>0</v>
      </c>
      <c r="R13" s="289"/>
      <c r="S13" s="305"/>
      <c r="T13" s="105"/>
      <c r="U13" s="323"/>
    </row>
    <row r="14" spans="1:27" ht="13.5" customHeight="1" x14ac:dyDescent="0.2">
      <c r="A14" s="329"/>
      <c r="B14" s="279"/>
      <c r="C14" s="76"/>
      <c r="D14" s="81"/>
      <c r="E14" s="45"/>
      <c r="F14" s="82" t="s">
        <v>91</v>
      </c>
      <c r="G14" s="321"/>
      <c r="H14" s="78"/>
      <c r="I14" s="284"/>
      <c r="J14" s="106"/>
      <c r="K14" s="286"/>
      <c r="L14" s="286"/>
      <c r="M14" s="286"/>
      <c r="N14" s="286"/>
      <c r="O14" s="286"/>
      <c r="P14" s="87"/>
      <c r="Q14" s="322"/>
      <c r="R14" s="289"/>
      <c r="S14" s="305"/>
      <c r="T14" s="105"/>
      <c r="U14" s="323"/>
    </row>
    <row r="15" spans="1:27" ht="73.5" customHeight="1" x14ac:dyDescent="0.2">
      <c r="A15" s="329"/>
      <c r="B15" s="279"/>
      <c r="C15" s="76"/>
      <c r="D15" s="81"/>
      <c r="F15" s="107" t="s">
        <v>92</v>
      </c>
      <c r="G15" s="321">
        <f>50*(I15&lt;&gt;"nvt")</f>
        <v>0</v>
      </c>
      <c r="H15" s="78"/>
      <c r="I15" s="283" t="s">
        <v>55</v>
      </c>
      <c r="J15" s="108"/>
      <c r="K15" s="285" t="s">
        <v>93</v>
      </c>
      <c r="L15" s="285"/>
      <c r="M15" s="285" t="s">
        <v>94</v>
      </c>
      <c r="N15" s="285"/>
      <c r="O15" s="285" t="s">
        <v>95</v>
      </c>
      <c r="P15" s="87"/>
      <c r="Q15" s="322">
        <f>IF(G15=0,0,10*G15*(10*($I15="++")+7.5*($I15="+")+5*($I15="+/-")+2.5*($I15="-"))/SUM($G$9:$G$20))</f>
        <v>0</v>
      </c>
      <c r="R15" s="289"/>
      <c r="S15" s="305"/>
      <c r="T15" s="105"/>
      <c r="U15" s="323"/>
    </row>
    <row r="16" spans="1:27" ht="13.5" customHeight="1" x14ac:dyDescent="0.2">
      <c r="A16" s="329"/>
      <c r="B16" s="279"/>
      <c r="C16" s="76"/>
      <c r="D16" s="81"/>
      <c r="F16" s="82" t="s">
        <v>96</v>
      </c>
      <c r="G16" s="321"/>
      <c r="H16" s="78"/>
      <c r="I16" s="284"/>
      <c r="J16" s="106"/>
      <c r="K16" s="286"/>
      <c r="L16" s="286"/>
      <c r="M16" s="286"/>
      <c r="N16" s="286"/>
      <c r="O16" s="286"/>
      <c r="P16" s="87"/>
      <c r="Q16" s="322"/>
      <c r="R16" s="289"/>
      <c r="S16" s="305"/>
      <c r="T16" s="105"/>
      <c r="U16" s="323"/>
    </row>
    <row r="17" spans="1:21" ht="86.25" customHeight="1" x14ac:dyDescent="0.2">
      <c r="A17" s="329"/>
      <c r="B17" s="279"/>
      <c r="C17" s="76"/>
      <c r="D17" s="81"/>
      <c r="E17" s="88"/>
      <c r="F17" s="77" t="s">
        <v>97</v>
      </c>
      <c r="G17" s="321">
        <f>10*(I17&lt;&gt;"nvt")</f>
        <v>0</v>
      </c>
      <c r="H17" s="78"/>
      <c r="I17" s="283" t="s">
        <v>55</v>
      </c>
      <c r="J17" s="104"/>
      <c r="K17" s="285" t="s">
        <v>98</v>
      </c>
      <c r="L17" s="285"/>
      <c r="M17" s="285" t="s">
        <v>99</v>
      </c>
      <c r="N17" s="285"/>
      <c r="O17" s="285" t="s">
        <v>100</v>
      </c>
      <c r="P17" s="87"/>
      <c r="Q17" s="322">
        <f>IF(G17=0,0,10*G17*(10*($I17="++")+7.5*($I17="+")+5*($I17="+/-")+2.5*($I17="-"))/SUM($G$9:$G$20))</f>
        <v>0</v>
      </c>
      <c r="R17" s="289"/>
      <c r="S17" s="305"/>
      <c r="T17" s="105"/>
      <c r="U17" s="323"/>
    </row>
    <row r="18" spans="1:21" s="110" customFormat="1" ht="15.75" customHeight="1" x14ac:dyDescent="0.2">
      <c r="A18" s="329"/>
      <c r="B18" s="279"/>
      <c r="C18" s="76"/>
      <c r="D18" s="81"/>
      <c r="E18" s="109"/>
      <c r="F18" s="82" t="s">
        <v>101</v>
      </c>
      <c r="G18" s="321"/>
      <c r="H18" s="78"/>
      <c r="I18" s="284"/>
      <c r="J18" s="106"/>
      <c r="K18" s="286"/>
      <c r="L18" s="286"/>
      <c r="M18" s="286"/>
      <c r="N18" s="286"/>
      <c r="O18" s="286"/>
      <c r="P18" s="87"/>
      <c r="Q18" s="322"/>
      <c r="R18" s="289"/>
      <c r="S18" s="305"/>
      <c r="T18" s="105"/>
      <c r="U18" s="323"/>
    </row>
    <row r="19" spans="1:21" ht="50.25" customHeight="1" x14ac:dyDescent="0.2">
      <c r="A19" s="329"/>
      <c r="B19" s="279"/>
      <c r="C19" s="76"/>
      <c r="D19" s="81"/>
      <c r="F19" s="107" t="s">
        <v>102</v>
      </c>
      <c r="G19" s="321">
        <f>5*(I19&lt;&gt;"nvt")</f>
        <v>0</v>
      </c>
      <c r="H19" s="78"/>
      <c r="I19" s="283" t="s">
        <v>55</v>
      </c>
      <c r="J19" s="108"/>
      <c r="K19" s="285" t="s">
        <v>103</v>
      </c>
      <c r="L19" s="285"/>
      <c r="M19" s="285" t="s">
        <v>104</v>
      </c>
      <c r="N19" s="285"/>
      <c r="O19" s="285" t="s">
        <v>105</v>
      </c>
      <c r="P19" s="87"/>
      <c r="Q19" s="322">
        <f>IF(G19=0,0,10*G19*(10*($I19="++")+7.5*($I19="+")+5*($I19="+/-")+2.5*($I19="-"))/SUM($G$9:$G$20))</f>
        <v>0</v>
      </c>
      <c r="R19" s="289"/>
      <c r="S19" s="305"/>
      <c r="T19" s="105"/>
      <c r="U19" s="323"/>
    </row>
    <row r="20" spans="1:21" ht="12.75" customHeight="1" thickBot="1" x14ac:dyDescent="0.25">
      <c r="A20" s="330"/>
      <c r="B20" s="280"/>
      <c r="C20" s="76"/>
      <c r="D20" s="81"/>
      <c r="F20" s="82" t="s">
        <v>106</v>
      </c>
      <c r="G20" s="321"/>
      <c r="H20" s="78"/>
      <c r="I20" s="284"/>
      <c r="J20" s="106"/>
      <c r="K20" s="286"/>
      <c r="L20" s="286"/>
      <c r="M20" s="286"/>
      <c r="N20" s="286"/>
      <c r="O20" s="286"/>
      <c r="P20" s="87"/>
      <c r="Q20" s="322"/>
      <c r="R20" s="290"/>
      <c r="S20" s="306"/>
      <c r="T20" s="105"/>
      <c r="U20" s="323"/>
    </row>
    <row r="21" spans="1:21" ht="13.5" thickBot="1" x14ac:dyDescent="0.25">
      <c r="I21" s="90"/>
      <c r="U21" s="92"/>
    </row>
    <row r="22" spans="1:21" ht="51" customHeight="1" x14ac:dyDescent="0.2">
      <c r="A22" s="275" t="s">
        <v>107</v>
      </c>
      <c r="B22" s="278">
        <f>40*100*D22/SUM($E$9:$E$71)</f>
        <v>12.903225806451612</v>
      </c>
      <c r="C22" s="76"/>
      <c r="D22" s="45">
        <f>SUM(G22:G55)</f>
        <v>10</v>
      </c>
      <c r="E22" s="45">
        <f>40*D22</f>
        <v>400</v>
      </c>
      <c r="F22" s="107" t="s">
        <v>108</v>
      </c>
      <c r="G22" s="321">
        <f>10*(I22&lt;&gt;"nvt")</f>
        <v>0</v>
      </c>
      <c r="H22" s="53"/>
      <c r="I22" s="283" t="s">
        <v>55</v>
      </c>
      <c r="K22" s="285" t="s">
        <v>109</v>
      </c>
      <c r="L22" s="285"/>
      <c r="M22" s="285" t="s">
        <v>110</v>
      </c>
      <c r="N22" s="285"/>
      <c r="O22" s="285" t="s">
        <v>111</v>
      </c>
      <c r="P22" s="87"/>
      <c r="Q22" s="322">
        <f>IF(G22=0,0,10*G22*(10*($I22="++")+7.5*($I22="+")+5*($I22="+/-")+2.5*($I22="-"))/SUM($G$22:$G$55))</f>
        <v>0</v>
      </c>
      <c r="R22" s="288">
        <f>SUM(Q22:Q55)*B22/100</f>
        <v>0</v>
      </c>
      <c r="S22" s="291">
        <f>SUM(Q22:Q55)/100</f>
        <v>0</v>
      </c>
      <c r="T22" s="53"/>
      <c r="U22" s="323"/>
    </row>
    <row r="23" spans="1:21" ht="14.25" customHeight="1" x14ac:dyDescent="0.2">
      <c r="A23" s="319"/>
      <c r="B23" s="279"/>
      <c r="C23" s="76"/>
      <c r="D23" s="81"/>
      <c r="F23" s="89" t="s">
        <v>112</v>
      </c>
      <c r="G23" s="321"/>
      <c r="H23" s="53"/>
      <c r="I23" s="284"/>
      <c r="K23" s="286"/>
      <c r="L23" s="286"/>
      <c r="M23" s="286"/>
      <c r="N23" s="286"/>
      <c r="O23" s="286"/>
      <c r="P23" s="87"/>
      <c r="Q23" s="322"/>
      <c r="R23" s="289"/>
      <c r="S23" s="292"/>
      <c r="T23" s="53"/>
      <c r="U23" s="323"/>
    </row>
    <row r="24" spans="1:21" ht="38.25" customHeight="1" x14ac:dyDescent="0.2">
      <c r="A24" s="319"/>
      <c r="B24" s="279"/>
      <c r="C24" s="76"/>
      <c r="D24" s="81"/>
      <c r="F24" s="107" t="s">
        <v>113</v>
      </c>
      <c r="G24" s="321">
        <f>5*(I24&lt;&gt;"nvt")</f>
        <v>0</v>
      </c>
      <c r="H24" s="53"/>
      <c r="I24" s="283" t="s">
        <v>55</v>
      </c>
      <c r="K24" s="285" t="s">
        <v>114</v>
      </c>
      <c r="L24" s="285"/>
      <c r="M24" s="285" t="s">
        <v>115</v>
      </c>
      <c r="N24" s="285"/>
      <c r="O24" s="285" t="s">
        <v>116</v>
      </c>
      <c r="P24" s="87"/>
      <c r="Q24" s="322">
        <f>IF(G24=0,0,10*G24*(10*($I24="++")+7.5*($I24="+")+5*($I24="+/-")+2.5*($I24="-"))/SUM($G$22:$G$55))</f>
        <v>0</v>
      </c>
      <c r="R24" s="289"/>
      <c r="S24" s="292"/>
      <c r="T24" s="53"/>
      <c r="U24" s="323"/>
    </row>
    <row r="25" spans="1:21" ht="23.25" customHeight="1" x14ac:dyDescent="0.2">
      <c r="A25" s="319"/>
      <c r="B25" s="279"/>
      <c r="C25" s="76"/>
      <c r="D25" s="81"/>
      <c r="F25" s="89" t="s">
        <v>117</v>
      </c>
      <c r="G25" s="321"/>
      <c r="H25" s="53"/>
      <c r="I25" s="284"/>
      <c r="K25" s="286"/>
      <c r="L25" s="286"/>
      <c r="M25" s="286"/>
      <c r="N25" s="286"/>
      <c r="O25" s="286"/>
      <c r="P25" s="87"/>
      <c r="Q25" s="322"/>
      <c r="R25" s="289"/>
      <c r="S25" s="292"/>
      <c r="T25" s="53"/>
      <c r="U25" s="323"/>
    </row>
    <row r="26" spans="1:21" ht="30" customHeight="1" x14ac:dyDescent="0.2">
      <c r="A26" s="319"/>
      <c r="B26" s="279"/>
      <c r="C26" s="76"/>
      <c r="D26" s="81"/>
      <c r="F26" s="107" t="s">
        <v>118</v>
      </c>
      <c r="G26" s="321">
        <f>5*(I26&lt;&gt;"nvt")</f>
        <v>0</v>
      </c>
      <c r="H26" s="53"/>
      <c r="I26" s="283" t="s">
        <v>55</v>
      </c>
      <c r="K26" s="285" t="s">
        <v>119</v>
      </c>
      <c r="L26" s="285"/>
      <c r="M26" s="285" t="s">
        <v>120</v>
      </c>
      <c r="N26" s="285"/>
      <c r="O26" s="285" t="s">
        <v>121</v>
      </c>
      <c r="P26" s="87"/>
      <c r="Q26" s="322">
        <f>IF(G26=0,0,10*G26*(10*($I26="++")+7.5*($I26="+")+5*($I26="+/-")+2.5*($I26="-"))/SUM($G$22:$G$55))</f>
        <v>0</v>
      </c>
      <c r="R26" s="289"/>
      <c r="S26" s="292"/>
      <c r="T26" s="53"/>
      <c r="U26" s="323"/>
    </row>
    <row r="27" spans="1:21" ht="39" customHeight="1" x14ac:dyDescent="0.2">
      <c r="A27" s="319"/>
      <c r="B27" s="279"/>
      <c r="C27" s="76"/>
      <c r="D27" s="81"/>
      <c r="F27" s="89" t="s">
        <v>112</v>
      </c>
      <c r="G27" s="321"/>
      <c r="H27" s="53"/>
      <c r="I27" s="284"/>
      <c r="K27" s="286"/>
      <c r="L27" s="286"/>
      <c r="M27" s="286"/>
      <c r="N27" s="286"/>
      <c r="O27" s="286"/>
      <c r="P27" s="87"/>
      <c r="Q27" s="322"/>
      <c r="R27" s="289"/>
      <c r="S27" s="292"/>
      <c r="T27" s="53"/>
      <c r="U27" s="323"/>
    </row>
    <row r="28" spans="1:21" ht="72.75" customHeight="1" x14ac:dyDescent="0.2">
      <c r="A28" s="319"/>
      <c r="B28" s="279"/>
      <c r="C28" s="76"/>
      <c r="D28" s="81"/>
      <c r="F28" s="107" t="s">
        <v>122</v>
      </c>
      <c r="G28" s="321">
        <f>5*(I28&lt;&gt;"nvt")</f>
        <v>0</v>
      </c>
      <c r="H28" s="53"/>
      <c r="I28" s="283" t="s">
        <v>55</v>
      </c>
      <c r="K28" s="285" t="s">
        <v>123</v>
      </c>
      <c r="L28" s="285"/>
      <c r="M28" s="285" t="s">
        <v>124</v>
      </c>
      <c r="N28" s="285"/>
      <c r="O28" s="285" t="s">
        <v>125</v>
      </c>
      <c r="P28" s="87"/>
      <c r="Q28" s="322">
        <f>IF(G28=0,0,10*G28*(10*($I28="++")+7.5*($I28="+")+5*($I28="+/-")+2.5*($I28="-"))/SUM($G$22:$G$55))</f>
        <v>0</v>
      </c>
      <c r="R28" s="289"/>
      <c r="S28" s="292"/>
      <c r="T28" s="53"/>
      <c r="U28" s="323"/>
    </row>
    <row r="29" spans="1:21" ht="13.5" customHeight="1" x14ac:dyDescent="0.2">
      <c r="A29" s="319"/>
      <c r="B29" s="279"/>
      <c r="C29" s="76"/>
      <c r="D29" s="81"/>
      <c r="F29" s="89" t="s">
        <v>112</v>
      </c>
      <c r="G29" s="321"/>
      <c r="H29" s="53"/>
      <c r="I29" s="284"/>
      <c r="K29" s="286"/>
      <c r="L29" s="286"/>
      <c r="M29" s="286"/>
      <c r="N29" s="286"/>
      <c r="O29" s="286"/>
      <c r="P29" s="87"/>
      <c r="Q29" s="322"/>
      <c r="R29" s="289"/>
      <c r="S29" s="292"/>
      <c r="T29" s="53"/>
      <c r="U29" s="323"/>
    </row>
    <row r="30" spans="1:21" ht="57.75" customHeight="1" x14ac:dyDescent="0.2">
      <c r="A30" s="319"/>
      <c r="B30" s="279"/>
      <c r="C30" s="76"/>
      <c r="D30" s="81"/>
      <c r="F30" s="107" t="s">
        <v>126</v>
      </c>
      <c r="G30" s="321">
        <f>5*(I30&lt;&gt;"nvt")</f>
        <v>0</v>
      </c>
      <c r="H30" s="53"/>
      <c r="I30" s="283" t="s">
        <v>55</v>
      </c>
      <c r="K30" s="285" t="s">
        <v>127</v>
      </c>
      <c r="L30" s="285"/>
      <c r="M30" s="285" t="s">
        <v>128</v>
      </c>
      <c r="N30" s="285"/>
      <c r="O30" s="285" t="s">
        <v>129</v>
      </c>
      <c r="P30" s="87"/>
      <c r="Q30" s="322">
        <f>IF(G30=0,0,10*G30*(10*($I30="++")+7.5*($I30="+")+5*($I30="+/-")+2.5*($I30="-"))/SUM($G$22:$G$55))</f>
        <v>0</v>
      </c>
      <c r="R30" s="289"/>
      <c r="S30" s="292"/>
      <c r="T30" s="53"/>
      <c r="U30" s="323"/>
    </row>
    <row r="31" spans="1:21" ht="18.75" customHeight="1" x14ac:dyDescent="0.2">
      <c r="A31" s="319"/>
      <c r="B31" s="279"/>
      <c r="C31" s="76"/>
      <c r="D31" s="81"/>
      <c r="F31" s="89" t="s">
        <v>112</v>
      </c>
      <c r="G31" s="321"/>
      <c r="H31" s="53"/>
      <c r="I31" s="284"/>
      <c r="K31" s="286"/>
      <c r="L31" s="286"/>
      <c r="M31" s="286"/>
      <c r="N31" s="286"/>
      <c r="O31" s="286"/>
      <c r="P31" s="87"/>
      <c r="Q31" s="322"/>
      <c r="R31" s="289"/>
      <c r="S31" s="292"/>
      <c r="T31" s="53"/>
      <c r="U31" s="323"/>
    </row>
    <row r="32" spans="1:21" ht="72" customHeight="1" x14ac:dyDescent="0.2">
      <c r="A32" s="329"/>
      <c r="B32" s="279"/>
      <c r="C32" s="76"/>
      <c r="D32" s="81"/>
      <c r="F32" s="107" t="s">
        <v>130</v>
      </c>
      <c r="G32" s="321">
        <f>10*(I32&lt;&gt;"nvt")</f>
        <v>0</v>
      </c>
      <c r="H32" s="53"/>
      <c r="I32" s="283" t="s">
        <v>55</v>
      </c>
      <c r="K32" s="285" t="s">
        <v>131</v>
      </c>
      <c r="L32" s="285"/>
      <c r="M32" s="285"/>
      <c r="N32" s="285"/>
      <c r="O32" s="285" t="s">
        <v>132</v>
      </c>
      <c r="P32" s="87"/>
      <c r="Q32" s="322">
        <f>IF(G32=0,0,10*G32*(10*($I32="++")+7.5*($I32="+")+5*($I32="+/-")+2.5*($I32="-"))/SUM($G$22:$G$55))</f>
        <v>0</v>
      </c>
      <c r="R32" s="289"/>
      <c r="S32" s="292"/>
      <c r="T32" s="53"/>
      <c r="U32" s="323"/>
    </row>
    <row r="33" spans="1:21" ht="18" customHeight="1" x14ac:dyDescent="0.2">
      <c r="A33" s="329"/>
      <c r="B33" s="279"/>
      <c r="C33" s="76"/>
      <c r="D33" s="81"/>
      <c r="F33" s="89" t="s">
        <v>112</v>
      </c>
      <c r="G33" s="321"/>
      <c r="H33" s="53"/>
      <c r="I33" s="284"/>
      <c r="K33" s="286"/>
      <c r="L33" s="286"/>
      <c r="M33" s="286"/>
      <c r="N33" s="286"/>
      <c r="O33" s="286"/>
      <c r="P33" s="87"/>
      <c r="Q33" s="322"/>
      <c r="R33" s="289"/>
      <c r="S33" s="292"/>
      <c r="T33" s="53"/>
      <c r="U33" s="323"/>
    </row>
    <row r="34" spans="1:21" ht="75.75" customHeight="1" x14ac:dyDescent="0.2">
      <c r="A34" s="329"/>
      <c r="B34" s="279"/>
      <c r="C34" s="76"/>
      <c r="D34" s="81"/>
      <c r="F34" s="107" t="s">
        <v>133</v>
      </c>
      <c r="G34" s="321">
        <v>10</v>
      </c>
      <c r="H34" s="53"/>
      <c r="I34" s="283" t="s">
        <v>55</v>
      </c>
      <c r="K34" s="285" t="s">
        <v>134</v>
      </c>
      <c r="L34" s="285"/>
      <c r="M34" s="285" t="s">
        <v>135</v>
      </c>
      <c r="N34" s="285"/>
      <c r="O34" s="285" t="s">
        <v>136</v>
      </c>
      <c r="P34" s="87"/>
      <c r="Q34" s="322">
        <f>IF(G34=0,0,10*G34*(10*($I34="++")+7.5*($I34="+")+5*($I34="+/-")+2.5*($I34="-"))/SUM($G$22:$G$55))</f>
        <v>0</v>
      </c>
      <c r="R34" s="289"/>
      <c r="S34" s="292"/>
      <c r="T34" s="53"/>
      <c r="U34" s="323"/>
    </row>
    <row r="35" spans="1:21" ht="18.75" customHeight="1" x14ac:dyDescent="0.2">
      <c r="A35" s="329"/>
      <c r="B35" s="279"/>
      <c r="C35" s="76"/>
      <c r="D35" s="81"/>
      <c r="F35" s="89" t="s">
        <v>112</v>
      </c>
      <c r="G35" s="321"/>
      <c r="H35" s="53"/>
      <c r="I35" s="284"/>
      <c r="K35" s="286"/>
      <c r="L35" s="286"/>
      <c r="M35" s="286"/>
      <c r="N35" s="286"/>
      <c r="O35" s="286"/>
      <c r="P35" s="87"/>
      <c r="Q35" s="322"/>
      <c r="R35" s="289"/>
      <c r="S35" s="292"/>
      <c r="T35" s="53"/>
      <c r="U35" s="323"/>
    </row>
    <row r="36" spans="1:21" ht="92.25" customHeight="1" x14ac:dyDescent="0.2">
      <c r="A36" s="329"/>
      <c r="B36" s="279"/>
      <c r="C36" s="76"/>
      <c r="D36" s="81"/>
      <c r="F36" s="107" t="s">
        <v>137</v>
      </c>
      <c r="G36" s="321">
        <f>5*(I36&lt;&gt;"nvt")</f>
        <v>0</v>
      </c>
      <c r="H36" s="53"/>
      <c r="I36" s="283" t="s">
        <v>55</v>
      </c>
      <c r="K36" s="285" t="s">
        <v>138</v>
      </c>
      <c r="L36" s="285"/>
      <c r="M36" s="285" t="s">
        <v>139</v>
      </c>
      <c r="N36" s="285"/>
      <c r="O36" s="285" t="s">
        <v>140</v>
      </c>
      <c r="P36" s="87"/>
      <c r="Q36" s="322">
        <f>IF(G36=0,0,10*G36*(10*($I36="++")+7.5*($I36="+")+5*($I36="+/-")+2.5*($I36="-"))/SUM($G$22:$G$55))</f>
        <v>0</v>
      </c>
      <c r="R36" s="289"/>
      <c r="S36" s="292"/>
      <c r="T36" s="53"/>
      <c r="U36" s="323"/>
    </row>
    <row r="37" spans="1:21" ht="17.25" customHeight="1" x14ac:dyDescent="0.2">
      <c r="A37" s="329"/>
      <c r="B37" s="279"/>
      <c r="C37" s="76"/>
      <c r="D37" s="81"/>
      <c r="F37" s="89" t="s">
        <v>112</v>
      </c>
      <c r="G37" s="321"/>
      <c r="H37" s="53"/>
      <c r="I37" s="284"/>
      <c r="K37" s="286"/>
      <c r="L37" s="286"/>
      <c r="M37" s="286"/>
      <c r="N37" s="286"/>
      <c r="O37" s="286"/>
      <c r="P37" s="87"/>
      <c r="Q37" s="322"/>
      <c r="R37" s="289"/>
      <c r="S37" s="292"/>
      <c r="T37" s="53"/>
      <c r="U37" s="323"/>
    </row>
    <row r="38" spans="1:21" ht="30.75" customHeight="1" x14ac:dyDescent="0.2">
      <c r="A38" s="329"/>
      <c r="B38" s="279"/>
      <c r="C38" s="76"/>
      <c r="D38" s="81"/>
      <c r="F38" s="107" t="s">
        <v>141</v>
      </c>
      <c r="G38" s="321">
        <f>5*(I38&lt;&gt;"nvt")</f>
        <v>0</v>
      </c>
      <c r="H38" s="53"/>
      <c r="I38" s="283" t="s">
        <v>55</v>
      </c>
      <c r="K38" s="285" t="s">
        <v>142</v>
      </c>
      <c r="L38" s="285"/>
      <c r="M38" s="285" t="s">
        <v>143</v>
      </c>
      <c r="N38" s="285"/>
      <c r="O38" s="285" t="s">
        <v>144</v>
      </c>
      <c r="P38" s="87"/>
      <c r="Q38" s="322">
        <f>IF(G38=0,0,10*G38*(10*($I38="++")+7.5*($I38="+")+5*($I38="+/-")+2.5*($I38="-"))/SUM($G$22:$G$55))</f>
        <v>0</v>
      </c>
      <c r="R38" s="289"/>
      <c r="S38" s="292"/>
      <c r="T38" s="53"/>
      <c r="U38" s="323"/>
    </row>
    <row r="39" spans="1:21" ht="27" customHeight="1" x14ac:dyDescent="0.2">
      <c r="A39" s="329"/>
      <c r="B39" s="279"/>
      <c r="C39" s="76"/>
      <c r="D39" s="81"/>
      <c r="F39" s="89" t="s">
        <v>145</v>
      </c>
      <c r="G39" s="321"/>
      <c r="H39" s="53"/>
      <c r="I39" s="284"/>
      <c r="K39" s="286"/>
      <c r="L39" s="286"/>
      <c r="M39" s="286"/>
      <c r="N39" s="286"/>
      <c r="O39" s="286"/>
      <c r="P39" s="87"/>
      <c r="Q39" s="322"/>
      <c r="R39" s="289"/>
      <c r="S39" s="292"/>
      <c r="T39" s="53"/>
      <c r="U39" s="323"/>
    </row>
    <row r="40" spans="1:21" ht="77.25" customHeight="1" x14ac:dyDescent="0.2">
      <c r="A40" s="329"/>
      <c r="B40" s="279"/>
      <c r="C40" s="76"/>
      <c r="D40" s="81"/>
      <c r="F40" s="107" t="s">
        <v>146</v>
      </c>
      <c r="G40" s="321">
        <f>5*(I40&lt;&gt;"nvt")</f>
        <v>0</v>
      </c>
      <c r="H40" s="53"/>
      <c r="I40" s="283" t="s">
        <v>55</v>
      </c>
      <c r="K40" s="285" t="s">
        <v>147</v>
      </c>
      <c r="L40" s="285"/>
      <c r="M40" s="285" t="s">
        <v>148</v>
      </c>
      <c r="N40" s="285"/>
      <c r="O40" s="285" t="s">
        <v>149</v>
      </c>
      <c r="P40" s="87"/>
      <c r="Q40" s="322">
        <f>IF(G40=0,0,10*G40*(10*($I40="++")+7.5*($I40="+")+5*($I40="+/-")+2.5*($I40="-"))/SUM($G$22:$G$55))</f>
        <v>0</v>
      </c>
      <c r="R40" s="289"/>
      <c r="S40" s="292"/>
      <c r="T40" s="53"/>
      <c r="U40" s="323"/>
    </row>
    <row r="41" spans="1:21" ht="16.5" customHeight="1" x14ac:dyDescent="0.2">
      <c r="A41" s="329"/>
      <c r="B41" s="279"/>
      <c r="C41" s="76"/>
      <c r="D41" s="81"/>
      <c r="F41" s="89" t="s">
        <v>112</v>
      </c>
      <c r="G41" s="321"/>
      <c r="H41" s="53"/>
      <c r="I41" s="284"/>
      <c r="K41" s="286"/>
      <c r="L41" s="286"/>
      <c r="M41" s="286"/>
      <c r="N41" s="286"/>
      <c r="O41" s="286"/>
      <c r="P41" s="87"/>
      <c r="Q41" s="322"/>
      <c r="R41" s="289"/>
      <c r="S41" s="292"/>
      <c r="T41" s="53"/>
      <c r="U41" s="323"/>
    </row>
    <row r="42" spans="1:21" ht="81" customHeight="1" x14ac:dyDescent="0.2">
      <c r="A42" s="329"/>
      <c r="B42" s="279"/>
      <c r="C42" s="76"/>
      <c r="D42" s="81"/>
      <c r="F42" s="107" t="s">
        <v>150</v>
      </c>
      <c r="G42" s="321">
        <f>5*(I42&lt;&gt;"nvt")</f>
        <v>0</v>
      </c>
      <c r="H42" s="53"/>
      <c r="I42" s="283" t="s">
        <v>55</v>
      </c>
      <c r="K42" s="285" t="s">
        <v>151</v>
      </c>
      <c r="L42" s="285"/>
      <c r="M42" s="285"/>
      <c r="N42" s="285"/>
      <c r="O42" s="285" t="s">
        <v>152</v>
      </c>
      <c r="P42" s="87"/>
      <c r="Q42" s="322">
        <f>IF(G42=0,0,10*G42*(10*($I42="++")+7.5*($I42="+")+5*($I42="+/-")+2.5*($I42="-"))/SUM($G$22:$G$55))</f>
        <v>0</v>
      </c>
      <c r="R42" s="289"/>
      <c r="S42" s="292"/>
      <c r="T42" s="53"/>
      <c r="U42" s="323"/>
    </row>
    <row r="43" spans="1:21" ht="24.75" customHeight="1" x14ac:dyDescent="0.2">
      <c r="A43" s="329"/>
      <c r="B43" s="279"/>
      <c r="C43" s="76"/>
      <c r="D43" s="81"/>
      <c r="F43" s="89" t="s">
        <v>112</v>
      </c>
      <c r="G43" s="321"/>
      <c r="H43" s="53"/>
      <c r="I43" s="284"/>
      <c r="K43" s="286"/>
      <c r="L43" s="286"/>
      <c r="M43" s="286"/>
      <c r="N43" s="286"/>
      <c r="O43" s="286"/>
      <c r="P43" s="87"/>
      <c r="Q43" s="322"/>
      <c r="R43" s="289"/>
      <c r="S43" s="292"/>
      <c r="T43" s="53"/>
      <c r="U43" s="323"/>
    </row>
    <row r="44" spans="1:21" ht="162" customHeight="1" x14ac:dyDescent="0.2">
      <c r="A44" s="329"/>
      <c r="B44" s="279"/>
      <c r="C44" s="76"/>
      <c r="D44" s="81"/>
      <c r="F44" s="107" t="s">
        <v>153</v>
      </c>
      <c r="G44" s="321">
        <f>5*(I44&lt;&gt;"nvt")</f>
        <v>0</v>
      </c>
      <c r="H44" s="53"/>
      <c r="I44" s="283" t="s">
        <v>55</v>
      </c>
      <c r="K44" s="285" t="s">
        <v>154</v>
      </c>
      <c r="L44" s="285"/>
      <c r="M44" s="285" t="s">
        <v>155</v>
      </c>
      <c r="N44" s="285"/>
      <c r="O44" s="285" t="s">
        <v>156</v>
      </c>
      <c r="P44" s="87"/>
      <c r="Q44" s="322">
        <f>IF(G44=0,0,10*G44*(10*($I44="++")+7.5*($I44="+")+5*($I44="+/-")+2.5*($I44="-"))/SUM($G$22:$G$55))</f>
        <v>0</v>
      </c>
      <c r="R44" s="289"/>
      <c r="S44" s="292"/>
      <c r="T44" s="53"/>
      <c r="U44" s="323"/>
    </row>
    <row r="45" spans="1:21" ht="19.5" customHeight="1" x14ac:dyDescent="0.2">
      <c r="A45" s="329"/>
      <c r="B45" s="279"/>
      <c r="C45" s="76"/>
      <c r="D45" s="81"/>
      <c r="F45" s="89" t="s">
        <v>112</v>
      </c>
      <c r="G45" s="321"/>
      <c r="H45" s="53"/>
      <c r="I45" s="284"/>
      <c r="K45" s="286"/>
      <c r="L45" s="286"/>
      <c r="M45" s="286"/>
      <c r="N45" s="286"/>
      <c r="O45" s="286"/>
      <c r="P45" s="87"/>
      <c r="Q45" s="322"/>
      <c r="R45" s="289"/>
      <c r="S45" s="292"/>
      <c r="T45" s="53"/>
      <c r="U45" s="323"/>
    </row>
    <row r="46" spans="1:21" ht="48" customHeight="1" x14ac:dyDescent="0.2">
      <c r="A46" s="329"/>
      <c r="B46" s="279"/>
      <c r="C46" s="76"/>
      <c r="D46" s="81"/>
      <c r="F46" s="107" t="s">
        <v>157</v>
      </c>
      <c r="G46" s="321">
        <f>5*(I46&lt;&gt;"nvt")</f>
        <v>0</v>
      </c>
      <c r="H46" s="53"/>
      <c r="I46" s="283" t="s">
        <v>55</v>
      </c>
      <c r="K46" s="285" t="s">
        <v>158</v>
      </c>
      <c r="L46" s="285"/>
      <c r="M46" s="285" t="s">
        <v>159</v>
      </c>
      <c r="N46" s="285"/>
      <c r="O46" s="285" t="s">
        <v>160</v>
      </c>
      <c r="P46" s="87"/>
      <c r="Q46" s="322">
        <f>IF(G46=0,0,10*G46*(10*($I46="++")+7.5*($I46="+")+5*($I46="+/-")+2.5*($I46="-"))/SUM($G$22:$G$55))</f>
        <v>0</v>
      </c>
      <c r="R46" s="289"/>
      <c r="S46" s="292"/>
      <c r="T46" s="53"/>
      <c r="U46" s="323"/>
    </row>
    <row r="47" spans="1:21" ht="27.75" customHeight="1" x14ac:dyDescent="0.2">
      <c r="A47" s="329"/>
      <c r="B47" s="279"/>
      <c r="C47" s="76"/>
      <c r="D47" s="81"/>
      <c r="F47" s="89" t="s">
        <v>112</v>
      </c>
      <c r="G47" s="321"/>
      <c r="H47" s="53"/>
      <c r="I47" s="284"/>
      <c r="K47" s="286"/>
      <c r="L47" s="286"/>
      <c r="M47" s="286"/>
      <c r="N47" s="286"/>
      <c r="O47" s="286"/>
      <c r="P47" s="87"/>
      <c r="Q47" s="322"/>
      <c r="R47" s="289"/>
      <c r="S47" s="292"/>
      <c r="T47" s="53"/>
      <c r="U47" s="323"/>
    </row>
    <row r="48" spans="1:21" ht="63" customHeight="1" x14ac:dyDescent="0.2">
      <c r="A48" s="329"/>
      <c r="B48" s="279"/>
      <c r="C48" s="76"/>
      <c r="D48" s="81"/>
      <c r="F48" s="107" t="s">
        <v>161</v>
      </c>
      <c r="G48" s="321">
        <f>5*(I48&lt;&gt;"nvt")</f>
        <v>0</v>
      </c>
      <c r="H48" s="53"/>
      <c r="I48" s="283" t="s">
        <v>55</v>
      </c>
      <c r="K48" s="285" t="s">
        <v>162</v>
      </c>
      <c r="L48" s="285"/>
      <c r="M48" s="285" t="s">
        <v>163</v>
      </c>
      <c r="N48" s="285"/>
      <c r="O48" s="285" t="s">
        <v>164</v>
      </c>
      <c r="P48" s="87"/>
      <c r="Q48" s="322">
        <f>IF(G48=0,0,10*G48*(10*($I48="++")+7.5*($I48="+")+5*($I48="+/-")+2.5*($I48="-"))/SUM($G$22:$G$55))</f>
        <v>0</v>
      </c>
      <c r="R48" s="289"/>
      <c r="S48" s="292"/>
      <c r="T48" s="53"/>
      <c r="U48" s="323"/>
    </row>
    <row r="49" spans="1:21" ht="25.5" customHeight="1" x14ac:dyDescent="0.2">
      <c r="A49" s="329"/>
      <c r="B49" s="279"/>
      <c r="C49" s="76"/>
      <c r="D49" s="81"/>
      <c r="F49" s="89" t="s">
        <v>112</v>
      </c>
      <c r="G49" s="321"/>
      <c r="H49" s="53"/>
      <c r="I49" s="284"/>
      <c r="K49" s="286"/>
      <c r="L49" s="286"/>
      <c r="M49" s="286"/>
      <c r="N49" s="286"/>
      <c r="O49" s="286"/>
      <c r="P49" s="87"/>
      <c r="Q49" s="322"/>
      <c r="R49" s="289"/>
      <c r="S49" s="292"/>
      <c r="T49" s="53"/>
      <c r="U49" s="323"/>
    </row>
    <row r="50" spans="1:21" ht="42.75" customHeight="1" x14ac:dyDescent="0.2">
      <c r="A50" s="329"/>
      <c r="B50" s="279"/>
      <c r="C50" s="76"/>
      <c r="D50" s="81"/>
      <c r="F50" s="107" t="s">
        <v>165</v>
      </c>
      <c r="G50" s="321">
        <f>5*(I50&lt;&gt;"nvt")</f>
        <v>0</v>
      </c>
      <c r="H50" s="53"/>
      <c r="I50" s="283" t="s">
        <v>55</v>
      </c>
      <c r="K50" s="285" t="s">
        <v>166</v>
      </c>
      <c r="L50" s="285"/>
      <c r="M50" s="285" t="s">
        <v>167</v>
      </c>
      <c r="N50" s="285"/>
      <c r="O50" s="285" t="s">
        <v>168</v>
      </c>
      <c r="P50" s="87"/>
      <c r="Q50" s="322">
        <f>IF(G50=0,0,10*G50*(10*($I50="++")+7.5*($I50="+")+5*($I50="+/-")+2.5*($I50="-"))/SUM($G$22:$G$55))</f>
        <v>0</v>
      </c>
      <c r="R50" s="289"/>
      <c r="S50" s="292"/>
      <c r="T50" s="53"/>
      <c r="U50" s="323"/>
    </row>
    <row r="51" spans="1:21" ht="27" customHeight="1" x14ac:dyDescent="0.2">
      <c r="A51" s="329"/>
      <c r="B51" s="279"/>
      <c r="C51" s="76"/>
      <c r="D51" s="81"/>
      <c r="F51" s="89" t="s">
        <v>112</v>
      </c>
      <c r="G51" s="321"/>
      <c r="H51" s="53"/>
      <c r="I51" s="284"/>
      <c r="K51" s="286"/>
      <c r="L51" s="286"/>
      <c r="M51" s="286"/>
      <c r="N51" s="286"/>
      <c r="O51" s="286"/>
      <c r="P51" s="87"/>
      <c r="Q51" s="322"/>
      <c r="R51" s="289"/>
      <c r="S51" s="292"/>
      <c r="T51" s="53"/>
      <c r="U51" s="323"/>
    </row>
    <row r="52" spans="1:21" ht="111.75" customHeight="1" x14ac:dyDescent="0.2">
      <c r="A52" s="329"/>
      <c r="B52" s="279"/>
      <c r="C52" s="76"/>
      <c r="D52" s="81"/>
      <c r="F52" s="107" t="s">
        <v>169</v>
      </c>
      <c r="G52" s="321">
        <f>5*(I52&lt;&gt;"nvt")</f>
        <v>0</v>
      </c>
      <c r="H52" s="53"/>
      <c r="I52" s="283" t="s">
        <v>55</v>
      </c>
      <c r="K52" s="285" t="s">
        <v>170</v>
      </c>
      <c r="L52" s="285"/>
      <c r="M52" s="285" t="s">
        <v>171</v>
      </c>
      <c r="N52" s="285"/>
      <c r="O52" s="285" t="s">
        <v>172</v>
      </c>
      <c r="P52" s="87"/>
      <c r="Q52" s="322">
        <f>IF(G52=0,0,10*G52*(10*($I52="++")+7.5*($I52="+")+5*($I52="+/-")+2.5*($I52="-"))/SUM($G$22:$G$55))</f>
        <v>0</v>
      </c>
      <c r="R52" s="289"/>
      <c r="S52" s="292"/>
      <c r="T52" s="53"/>
      <c r="U52" s="323"/>
    </row>
    <row r="53" spans="1:21" ht="24" customHeight="1" x14ac:dyDescent="0.2">
      <c r="A53" s="329"/>
      <c r="B53" s="279"/>
      <c r="C53" s="76"/>
      <c r="D53" s="81"/>
      <c r="F53" s="89" t="s">
        <v>112</v>
      </c>
      <c r="G53" s="321"/>
      <c r="H53" s="53"/>
      <c r="I53" s="284"/>
      <c r="K53" s="286"/>
      <c r="L53" s="286"/>
      <c r="M53" s="286"/>
      <c r="N53" s="286"/>
      <c r="O53" s="286"/>
      <c r="P53" s="87"/>
      <c r="Q53" s="322"/>
      <c r="R53" s="289"/>
      <c r="S53" s="292"/>
      <c r="T53" s="53"/>
      <c r="U53" s="323"/>
    </row>
    <row r="54" spans="1:21" ht="58.5" customHeight="1" x14ac:dyDescent="0.2">
      <c r="A54" s="329"/>
      <c r="B54" s="279"/>
      <c r="C54" s="76"/>
      <c r="D54" s="81"/>
      <c r="F54" s="107" t="s">
        <v>173</v>
      </c>
      <c r="G54" s="321">
        <f>5*(I54&lt;&gt;"nvt")</f>
        <v>0</v>
      </c>
      <c r="H54" s="53"/>
      <c r="I54" s="283" t="s">
        <v>55</v>
      </c>
      <c r="K54" s="285" t="s">
        <v>174</v>
      </c>
      <c r="L54" s="285"/>
      <c r="M54" s="285" t="s">
        <v>175</v>
      </c>
      <c r="N54" s="285"/>
      <c r="O54" s="285" t="s">
        <v>176</v>
      </c>
      <c r="P54" s="87"/>
      <c r="Q54" s="322">
        <f>IF(G54=0,0,10*G54*(10*($I54="++")+7.5*($I54="+")+5*($I54="+/-")+2.5*($I54="-"))/SUM($G$22:$G$55))</f>
        <v>0</v>
      </c>
      <c r="R54" s="289"/>
      <c r="S54" s="292"/>
      <c r="T54" s="53"/>
      <c r="U54" s="323" t="s">
        <v>221</v>
      </c>
    </row>
    <row r="55" spans="1:21" ht="18.75" customHeight="1" thickBot="1" x14ac:dyDescent="0.25">
      <c r="A55" s="330"/>
      <c r="B55" s="280"/>
      <c r="C55" s="76"/>
      <c r="D55" s="81"/>
      <c r="F55" s="89" t="s">
        <v>112</v>
      </c>
      <c r="G55" s="321"/>
      <c r="H55" s="53"/>
      <c r="I55" s="284"/>
      <c r="K55" s="286"/>
      <c r="L55" s="286"/>
      <c r="M55" s="286"/>
      <c r="N55" s="286"/>
      <c r="O55" s="286"/>
      <c r="P55" s="87"/>
      <c r="Q55" s="322"/>
      <c r="R55" s="290"/>
      <c r="S55" s="293"/>
      <c r="T55" s="53"/>
      <c r="U55" s="323"/>
    </row>
    <row r="56" spans="1:21" ht="13.5" thickBot="1" x14ac:dyDescent="0.25">
      <c r="I56" s="90"/>
      <c r="U56" s="92"/>
    </row>
    <row r="57" spans="1:21" ht="45" customHeight="1" x14ac:dyDescent="0.2">
      <c r="A57" s="275" t="s">
        <v>177</v>
      </c>
      <c r="B57" s="278">
        <f>30*100*D57/SUM($E$9:$E$71)</f>
        <v>77.41935483870968</v>
      </c>
      <c r="C57" s="76"/>
      <c r="D57" s="45">
        <f>SUM(G57:G66)</f>
        <v>80</v>
      </c>
      <c r="E57" s="45">
        <f>30*D57</f>
        <v>2400</v>
      </c>
      <c r="F57" s="107" t="s">
        <v>178</v>
      </c>
      <c r="G57" s="321">
        <f>20*(I57&lt;&gt;"nvt")</f>
        <v>0</v>
      </c>
      <c r="H57" s="80"/>
      <c r="I57" s="283" t="s">
        <v>55</v>
      </c>
      <c r="K57" s="285" t="s">
        <v>179</v>
      </c>
      <c r="L57" s="285"/>
      <c r="M57" s="285" t="s">
        <v>180</v>
      </c>
      <c r="N57" s="285"/>
      <c r="O57" s="285" t="s">
        <v>181</v>
      </c>
      <c r="P57" s="80"/>
      <c r="Q57" s="322">
        <f>IF(G57=0,0,10*G57*(10*($I57="++")+7.5*($I57="+")+5*($I57="+/-")+2.5*($I57="-"))/SUM($G$57:$G$66))</f>
        <v>0</v>
      </c>
      <c r="R57" s="288">
        <f>SUM(Q57:Q66)*B57/100</f>
        <v>0</v>
      </c>
      <c r="S57" s="291">
        <f>SUM(Q57:Q66)/100</f>
        <v>0</v>
      </c>
      <c r="T57" s="53"/>
      <c r="U57" s="323"/>
    </row>
    <row r="58" spans="1:21" ht="24.75" customHeight="1" x14ac:dyDescent="0.2">
      <c r="A58" s="276"/>
      <c r="B58" s="279"/>
      <c r="C58" s="76"/>
      <c r="D58" s="81"/>
      <c r="F58" s="89" t="s">
        <v>182</v>
      </c>
      <c r="G58" s="321"/>
      <c r="H58" s="53"/>
      <c r="I58" s="284"/>
      <c r="K58" s="286"/>
      <c r="L58" s="286"/>
      <c r="M58" s="286"/>
      <c r="N58" s="286"/>
      <c r="O58" s="286"/>
      <c r="P58" s="53"/>
      <c r="Q58" s="322"/>
      <c r="R58" s="289"/>
      <c r="S58" s="292"/>
      <c r="T58" s="53"/>
      <c r="U58" s="323"/>
    </row>
    <row r="59" spans="1:21" ht="43.5" customHeight="1" x14ac:dyDescent="0.2">
      <c r="A59" s="329"/>
      <c r="B59" s="279"/>
      <c r="C59" s="76"/>
      <c r="D59" s="81"/>
      <c r="F59" s="107" t="s">
        <v>183</v>
      </c>
      <c r="G59" s="321">
        <v>20</v>
      </c>
      <c r="H59" s="111"/>
      <c r="I59" s="283" t="s">
        <v>55</v>
      </c>
      <c r="K59" s="285" t="s">
        <v>184</v>
      </c>
      <c r="L59" s="285"/>
      <c r="M59" s="285" t="s">
        <v>185</v>
      </c>
      <c r="N59" s="285"/>
      <c r="O59" s="285" t="s">
        <v>186</v>
      </c>
      <c r="P59" s="80"/>
      <c r="Q59" s="322">
        <f>IF(G59=0,0,10*G59*(10*($I59="++")+7.5*($I59="+")+5*($I59="+/-")+2.5*($I59="-"))/SUM($G$57:$G$66))</f>
        <v>0</v>
      </c>
      <c r="R59" s="289"/>
      <c r="S59" s="292"/>
      <c r="T59" s="53"/>
      <c r="U59" s="323"/>
    </row>
    <row r="60" spans="1:21" ht="14.25" customHeight="1" x14ac:dyDescent="0.2">
      <c r="A60" s="329"/>
      <c r="B60" s="279"/>
      <c r="C60" s="76"/>
      <c r="D60" s="81"/>
      <c r="F60" s="89" t="s">
        <v>187</v>
      </c>
      <c r="G60" s="321"/>
      <c r="H60" s="53"/>
      <c r="I60" s="284"/>
      <c r="K60" s="286"/>
      <c r="L60" s="286"/>
      <c r="M60" s="286"/>
      <c r="N60" s="286"/>
      <c r="O60" s="286"/>
      <c r="P60" s="53"/>
      <c r="Q60" s="322"/>
      <c r="R60" s="289"/>
      <c r="S60" s="292"/>
      <c r="T60" s="53"/>
      <c r="U60" s="323"/>
    </row>
    <row r="61" spans="1:21" ht="43.5" customHeight="1" x14ac:dyDescent="0.2">
      <c r="A61" s="329"/>
      <c r="B61" s="279"/>
      <c r="C61" s="76"/>
      <c r="D61" s="81"/>
      <c r="F61" s="107" t="s">
        <v>188</v>
      </c>
      <c r="G61" s="321">
        <v>20</v>
      </c>
      <c r="H61" s="111"/>
      <c r="I61" s="283" t="s">
        <v>55</v>
      </c>
      <c r="K61" s="285" t="s">
        <v>189</v>
      </c>
      <c r="L61" s="285"/>
      <c r="M61" s="285" t="s">
        <v>190</v>
      </c>
      <c r="N61" s="285"/>
      <c r="O61" s="285" t="s">
        <v>191</v>
      </c>
      <c r="P61" s="80"/>
      <c r="Q61" s="322">
        <f>IF(G61=0,0,10*G61*(10*($I61="++")+7.5*($I61="+")+5*($I61="+/-")+2.5*($I61="-"))/SUM($G$57:$G$66))</f>
        <v>0</v>
      </c>
      <c r="R61" s="289"/>
      <c r="S61" s="292"/>
      <c r="T61" s="53"/>
      <c r="U61" s="323"/>
    </row>
    <row r="62" spans="1:21" ht="15.75" customHeight="1" x14ac:dyDescent="0.2">
      <c r="A62" s="329"/>
      <c r="B62" s="279"/>
      <c r="C62" s="76"/>
      <c r="D62" s="81"/>
      <c r="F62" s="89" t="s">
        <v>187</v>
      </c>
      <c r="G62" s="321"/>
      <c r="H62" s="53"/>
      <c r="I62" s="284"/>
      <c r="K62" s="286"/>
      <c r="L62" s="286"/>
      <c r="M62" s="286"/>
      <c r="N62" s="286"/>
      <c r="O62" s="286"/>
      <c r="P62" s="53"/>
      <c r="Q62" s="322"/>
      <c r="R62" s="289"/>
      <c r="S62" s="292"/>
      <c r="T62" s="53"/>
      <c r="U62" s="323"/>
    </row>
    <row r="63" spans="1:21" ht="54.75" customHeight="1" x14ac:dyDescent="0.2">
      <c r="A63" s="329"/>
      <c r="B63" s="279"/>
      <c r="C63" s="76"/>
      <c r="D63" s="81"/>
      <c r="F63" s="107" t="s">
        <v>192</v>
      </c>
      <c r="G63" s="321">
        <v>20</v>
      </c>
      <c r="H63" s="111"/>
      <c r="I63" s="283" t="s">
        <v>55</v>
      </c>
      <c r="K63" s="285" t="s">
        <v>193</v>
      </c>
      <c r="L63" s="285"/>
      <c r="M63" s="285" t="s">
        <v>194</v>
      </c>
      <c r="N63" s="285"/>
      <c r="O63" s="285" t="s">
        <v>195</v>
      </c>
      <c r="P63" s="80"/>
      <c r="Q63" s="322">
        <f>IF(G63=0,0,10*G63*(10*($I63="++")+7.5*($I63="+")+5*($I63="+/-")+2.5*($I63="-"))/SUM($G$57:$G$66))</f>
        <v>0</v>
      </c>
      <c r="R63" s="289"/>
      <c r="S63" s="292"/>
      <c r="T63" s="53"/>
      <c r="U63" s="323"/>
    </row>
    <row r="64" spans="1:21" ht="15.75" customHeight="1" x14ac:dyDescent="0.2">
      <c r="A64" s="329"/>
      <c r="B64" s="279"/>
      <c r="C64" s="76"/>
      <c r="D64" s="81"/>
      <c r="F64" s="89" t="s">
        <v>196</v>
      </c>
      <c r="G64" s="321"/>
      <c r="H64" s="53"/>
      <c r="I64" s="284"/>
      <c r="K64" s="286"/>
      <c r="L64" s="286"/>
      <c r="M64" s="286"/>
      <c r="N64" s="286"/>
      <c r="O64" s="286"/>
      <c r="P64" s="53"/>
      <c r="Q64" s="322"/>
      <c r="R64" s="289"/>
      <c r="S64" s="292"/>
      <c r="T64" s="53"/>
      <c r="U64" s="323"/>
    </row>
    <row r="65" spans="1:24" ht="57.75" customHeight="1" x14ac:dyDescent="0.2">
      <c r="A65" s="329"/>
      <c r="B65" s="279"/>
      <c r="C65" s="76"/>
      <c r="D65" s="81"/>
      <c r="F65" s="107" t="s">
        <v>197</v>
      </c>
      <c r="G65" s="321">
        <v>20</v>
      </c>
      <c r="H65" s="111"/>
      <c r="I65" s="283" t="s">
        <v>55</v>
      </c>
      <c r="K65" s="285" t="s">
        <v>198</v>
      </c>
      <c r="L65" s="285"/>
      <c r="M65" s="285"/>
      <c r="N65" s="285"/>
      <c r="O65" s="285" t="s">
        <v>199</v>
      </c>
      <c r="P65" s="80"/>
      <c r="Q65" s="322">
        <f>IF(G65=0,0,10*G65*(10*($I65="++")+7.5*($I65="+")+5*($I65="+/-")+2.5*($I65="-"))/SUM($G$57:$G$66))</f>
        <v>0</v>
      </c>
      <c r="R65" s="289"/>
      <c r="S65" s="292"/>
      <c r="T65" s="53"/>
      <c r="U65" s="323"/>
    </row>
    <row r="66" spans="1:24" ht="12.75" customHeight="1" thickBot="1" x14ac:dyDescent="0.25">
      <c r="A66" s="330"/>
      <c r="B66" s="280"/>
      <c r="C66" s="76"/>
      <c r="D66" s="81"/>
      <c r="F66" s="89"/>
      <c r="G66" s="321"/>
      <c r="H66" s="53"/>
      <c r="I66" s="284"/>
      <c r="K66" s="286"/>
      <c r="L66" s="286"/>
      <c r="M66" s="286"/>
      <c r="N66" s="286"/>
      <c r="O66" s="286"/>
      <c r="P66" s="53"/>
      <c r="Q66" s="322"/>
      <c r="R66" s="289"/>
      <c r="S66" s="293"/>
      <c r="T66" s="53"/>
      <c r="U66" s="323"/>
    </row>
    <row r="67" spans="1:24" ht="12.75" customHeight="1" x14ac:dyDescent="0.2">
      <c r="A67" s="112"/>
      <c r="B67" s="76"/>
      <c r="C67" s="76"/>
      <c r="D67" s="81"/>
      <c r="F67" s="113"/>
      <c r="G67" s="78"/>
      <c r="H67" s="53"/>
      <c r="I67" s="114"/>
      <c r="K67" s="87"/>
      <c r="L67" s="87"/>
      <c r="M67" s="87"/>
      <c r="N67" s="87"/>
      <c r="O67" s="87"/>
      <c r="P67" s="53"/>
      <c r="Q67" s="115"/>
      <c r="R67" s="116"/>
      <c r="S67" s="117"/>
      <c r="T67" s="53"/>
      <c r="U67" s="118"/>
    </row>
    <row r="68" spans="1:24" ht="12.75" customHeight="1" x14ac:dyDescent="0.2">
      <c r="A68" s="112"/>
      <c r="B68" s="76"/>
      <c r="C68" s="76"/>
      <c r="D68" s="81"/>
      <c r="F68" s="113"/>
      <c r="G68" s="78"/>
      <c r="H68" s="53"/>
      <c r="I68" s="114"/>
      <c r="K68" s="87"/>
      <c r="L68" s="87"/>
      <c r="M68" s="87"/>
      <c r="N68" s="87"/>
      <c r="O68" s="87"/>
      <c r="P68" s="53"/>
      <c r="Q68" s="115"/>
      <c r="R68" s="116"/>
      <c r="S68" s="117"/>
      <c r="T68" s="53"/>
      <c r="U68" s="118"/>
    </row>
    <row r="69" spans="1:24" ht="13.5" customHeight="1" x14ac:dyDescent="0.2">
      <c r="A69" s="112"/>
      <c r="B69" s="76"/>
      <c r="C69" s="76"/>
      <c r="D69" s="81"/>
      <c r="F69" s="45"/>
      <c r="G69" s="45"/>
      <c r="H69" s="45"/>
      <c r="I69" s="90"/>
      <c r="J69" s="45"/>
      <c r="P69" s="53"/>
      <c r="Q69" s="115"/>
      <c r="R69" s="116"/>
      <c r="S69" s="116"/>
      <c r="T69" s="53"/>
      <c r="U69" s="119"/>
    </row>
    <row r="70" spans="1:24" x14ac:dyDescent="0.2">
      <c r="I70" s="90"/>
      <c r="Q70" s="91"/>
      <c r="U70" s="92"/>
    </row>
    <row r="71" spans="1:24" x14ac:dyDescent="0.2">
      <c r="A71" s="94"/>
      <c r="B71" s="53"/>
      <c r="C71" s="53"/>
      <c r="D71" s="53"/>
      <c r="F71" s="83"/>
      <c r="G71" s="53"/>
      <c r="H71" s="53"/>
      <c r="I71" s="95"/>
      <c r="K71" s="87"/>
      <c r="L71" s="53"/>
      <c r="M71" s="53"/>
      <c r="N71" s="53"/>
      <c r="O71" s="87"/>
      <c r="P71" s="87"/>
      <c r="Q71" s="91"/>
      <c r="R71" s="87"/>
      <c r="S71" s="87"/>
      <c r="T71" s="87"/>
      <c r="U71" s="95"/>
    </row>
    <row r="72" spans="1:24" x14ac:dyDescent="0.2">
      <c r="Q72" s="91"/>
    </row>
    <row r="74" spans="1:24" hidden="1" x14ac:dyDescent="0.2">
      <c r="B74">
        <f>SUM(B9:B73)</f>
        <v>100</v>
      </c>
      <c r="R74">
        <f>SUM(R9:R73)</f>
        <v>0</v>
      </c>
    </row>
    <row r="77" spans="1:24" hidden="1" x14ac:dyDescent="0.2"/>
    <row r="78" spans="1:24" ht="25.5" hidden="1" x14ac:dyDescent="0.35">
      <c r="X78" s="97" t="s">
        <v>55</v>
      </c>
    </row>
    <row r="79" spans="1:24" ht="25.5" hidden="1" x14ac:dyDescent="0.35">
      <c r="X79" s="98" t="s">
        <v>17</v>
      </c>
    </row>
    <row r="80" spans="1:24" ht="25.5" hidden="1" x14ac:dyDescent="0.35">
      <c r="X80" s="98" t="s">
        <v>18</v>
      </c>
    </row>
    <row r="81" spans="24:24" ht="25.5" hidden="1" x14ac:dyDescent="0.35">
      <c r="X81" s="98" t="s">
        <v>19</v>
      </c>
    </row>
    <row r="82" spans="24:24" ht="25.5" hidden="1" x14ac:dyDescent="0.35">
      <c r="X82" s="98" t="s">
        <v>20</v>
      </c>
    </row>
    <row r="83" spans="24:24" ht="25.5" hidden="1" x14ac:dyDescent="0.35">
      <c r="X83" s="99" t="s">
        <v>21</v>
      </c>
    </row>
    <row r="84" spans="24:24" hidden="1" x14ac:dyDescent="0.2"/>
    <row r="85" spans="24:24" hidden="1" x14ac:dyDescent="0.2"/>
  </sheetData>
  <sheetProtection sheet="1" objects="1" scenarios="1"/>
  <mergeCells count="275">
    <mergeCell ref="U59:U60"/>
    <mergeCell ref="O61:O62"/>
    <mergeCell ref="U63:U64"/>
    <mergeCell ref="G65:G66"/>
    <mergeCell ref="I65:I66"/>
    <mergeCell ref="K65:K66"/>
    <mergeCell ref="L65:L66"/>
    <mergeCell ref="M65:M66"/>
    <mergeCell ref="N65:N66"/>
    <mergeCell ref="O65:O66"/>
    <mergeCell ref="Q65:Q66"/>
    <mergeCell ref="U65:U66"/>
    <mergeCell ref="N57:N58"/>
    <mergeCell ref="O57:O58"/>
    <mergeCell ref="Q57:Q58"/>
    <mergeCell ref="O59:O60"/>
    <mergeCell ref="Q59:Q60"/>
    <mergeCell ref="Q61:Q62"/>
    <mergeCell ref="U61:U62"/>
    <mergeCell ref="G63:G64"/>
    <mergeCell ref="I63:I64"/>
    <mergeCell ref="K63:K64"/>
    <mergeCell ref="L63:L64"/>
    <mergeCell ref="M63:M64"/>
    <mergeCell ref="N63:N64"/>
    <mergeCell ref="O63:O64"/>
    <mergeCell ref="Q63:Q64"/>
    <mergeCell ref="G61:G62"/>
    <mergeCell ref="I61:I62"/>
    <mergeCell ref="K61:K62"/>
    <mergeCell ref="L61:L62"/>
    <mergeCell ref="M61:M62"/>
    <mergeCell ref="N61:N62"/>
    <mergeCell ref="R57:R66"/>
    <mergeCell ref="S57:S66"/>
    <mergeCell ref="U57:U58"/>
    <mergeCell ref="O54:O55"/>
    <mergeCell ref="Q54:Q55"/>
    <mergeCell ref="U54:U55"/>
    <mergeCell ref="A57:A66"/>
    <mergeCell ref="B57:B66"/>
    <mergeCell ref="G57:G58"/>
    <mergeCell ref="I57:I58"/>
    <mergeCell ref="K57:K58"/>
    <mergeCell ref="L57:L58"/>
    <mergeCell ref="M57:M58"/>
    <mergeCell ref="G54:G55"/>
    <mergeCell ref="I54:I55"/>
    <mergeCell ref="K54:K55"/>
    <mergeCell ref="L54:L55"/>
    <mergeCell ref="M54:M55"/>
    <mergeCell ref="N54:N55"/>
    <mergeCell ref="A22:A55"/>
    <mergeCell ref="B22:B55"/>
    <mergeCell ref="G59:G60"/>
    <mergeCell ref="I59:I60"/>
    <mergeCell ref="K59:K60"/>
    <mergeCell ref="L59:L60"/>
    <mergeCell ref="M59:M60"/>
    <mergeCell ref="N59:N60"/>
    <mergeCell ref="G52:G53"/>
    <mergeCell ref="I52:I53"/>
    <mergeCell ref="K52:K53"/>
    <mergeCell ref="L52:L53"/>
    <mergeCell ref="M52:M53"/>
    <mergeCell ref="N52:N53"/>
    <mergeCell ref="O52:O53"/>
    <mergeCell ref="Q52:Q53"/>
    <mergeCell ref="U52:U53"/>
    <mergeCell ref="G50:G51"/>
    <mergeCell ref="I50:I51"/>
    <mergeCell ref="K50:K51"/>
    <mergeCell ref="L50:L51"/>
    <mergeCell ref="M50:M51"/>
    <mergeCell ref="N50:N51"/>
    <mergeCell ref="O50:O51"/>
    <mergeCell ref="Q50:Q51"/>
    <mergeCell ref="U50:U51"/>
    <mergeCell ref="O46:O47"/>
    <mergeCell ref="Q46:Q47"/>
    <mergeCell ref="U46:U47"/>
    <mergeCell ref="G48:G49"/>
    <mergeCell ref="I48:I49"/>
    <mergeCell ref="K48:K49"/>
    <mergeCell ref="L48:L49"/>
    <mergeCell ref="M48:M49"/>
    <mergeCell ref="N48:N49"/>
    <mergeCell ref="O48:O49"/>
    <mergeCell ref="G46:G47"/>
    <mergeCell ref="I46:I47"/>
    <mergeCell ref="K46:K47"/>
    <mergeCell ref="L46:L47"/>
    <mergeCell ref="M46:M47"/>
    <mergeCell ref="N46:N47"/>
    <mergeCell ref="Q48:Q49"/>
    <mergeCell ref="U48:U49"/>
    <mergeCell ref="G44:G45"/>
    <mergeCell ref="I44:I45"/>
    <mergeCell ref="K44:K45"/>
    <mergeCell ref="L44:L45"/>
    <mergeCell ref="M44:M45"/>
    <mergeCell ref="N44:N45"/>
    <mergeCell ref="O44:O45"/>
    <mergeCell ref="Q44:Q45"/>
    <mergeCell ref="U44:U45"/>
    <mergeCell ref="G42:G43"/>
    <mergeCell ref="I42:I43"/>
    <mergeCell ref="K42:K43"/>
    <mergeCell ref="L42:L43"/>
    <mergeCell ref="M42:M43"/>
    <mergeCell ref="N42:N43"/>
    <mergeCell ref="O42:O43"/>
    <mergeCell ref="Q42:Q43"/>
    <mergeCell ref="U42:U43"/>
    <mergeCell ref="O38:O39"/>
    <mergeCell ref="Q38:Q39"/>
    <mergeCell ref="U38:U39"/>
    <mergeCell ref="G40:G41"/>
    <mergeCell ref="I40:I41"/>
    <mergeCell ref="K40:K41"/>
    <mergeCell ref="L40:L41"/>
    <mergeCell ref="M40:M41"/>
    <mergeCell ref="N40:N41"/>
    <mergeCell ref="O40:O41"/>
    <mergeCell ref="G38:G39"/>
    <mergeCell ref="I38:I39"/>
    <mergeCell ref="K38:K39"/>
    <mergeCell ref="L38:L39"/>
    <mergeCell ref="M38:M39"/>
    <mergeCell ref="N38:N39"/>
    <mergeCell ref="Q40:Q41"/>
    <mergeCell ref="U40:U41"/>
    <mergeCell ref="G36:G37"/>
    <mergeCell ref="I36:I37"/>
    <mergeCell ref="K36:K37"/>
    <mergeCell ref="L36:L37"/>
    <mergeCell ref="M36:M37"/>
    <mergeCell ref="N36:N37"/>
    <mergeCell ref="O36:O37"/>
    <mergeCell ref="Q36:Q37"/>
    <mergeCell ref="U36:U37"/>
    <mergeCell ref="G34:G35"/>
    <mergeCell ref="I34:I35"/>
    <mergeCell ref="K34:K35"/>
    <mergeCell ref="L34:L35"/>
    <mergeCell ref="M34:M35"/>
    <mergeCell ref="N34:N35"/>
    <mergeCell ref="O34:O35"/>
    <mergeCell ref="Q34:Q35"/>
    <mergeCell ref="U34:U35"/>
    <mergeCell ref="O30:O31"/>
    <mergeCell ref="Q30:Q31"/>
    <mergeCell ref="U30:U31"/>
    <mergeCell ref="G32:G33"/>
    <mergeCell ref="I32:I33"/>
    <mergeCell ref="K32:K33"/>
    <mergeCell ref="L32:L33"/>
    <mergeCell ref="M32:M33"/>
    <mergeCell ref="N32:N33"/>
    <mergeCell ref="O32:O33"/>
    <mergeCell ref="G30:G31"/>
    <mergeCell ref="I30:I31"/>
    <mergeCell ref="K30:K31"/>
    <mergeCell ref="L30:L31"/>
    <mergeCell ref="M30:M31"/>
    <mergeCell ref="N30:N31"/>
    <mergeCell ref="Q32:Q33"/>
    <mergeCell ref="U32:U33"/>
    <mergeCell ref="I22:I23"/>
    <mergeCell ref="K22:K23"/>
    <mergeCell ref="L22:L23"/>
    <mergeCell ref="U26:U27"/>
    <mergeCell ref="G28:G29"/>
    <mergeCell ref="I28:I29"/>
    <mergeCell ref="K28:K29"/>
    <mergeCell ref="L28:L29"/>
    <mergeCell ref="M28:M29"/>
    <mergeCell ref="N28:N29"/>
    <mergeCell ref="O28:O29"/>
    <mergeCell ref="Q28:Q29"/>
    <mergeCell ref="U28:U29"/>
    <mergeCell ref="G26:G27"/>
    <mergeCell ref="I26:I27"/>
    <mergeCell ref="K26:K27"/>
    <mergeCell ref="L26:L27"/>
    <mergeCell ref="O19:O20"/>
    <mergeCell ref="Q19:Q20"/>
    <mergeCell ref="U19:U20"/>
    <mergeCell ref="U22:U23"/>
    <mergeCell ref="G24:G25"/>
    <mergeCell ref="I24:I25"/>
    <mergeCell ref="K24:K25"/>
    <mergeCell ref="L24:L25"/>
    <mergeCell ref="M24:M25"/>
    <mergeCell ref="N24:N25"/>
    <mergeCell ref="O24:O25"/>
    <mergeCell ref="Q24:Q25"/>
    <mergeCell ref="U24:U25"/>
    <mergeCell ref="M22:M23"/>
    <mergeCell ref="N22:N23"/>
    <mergeCell ref="O22:O23"/>
    <mergeCell ref="Q22:Q23"/>
    <mergeCell ref="R22:R55"/>
    <mergeCell ref="S22:S55"/>
    <mergeCell ref="M26:M27"/>
    <mergeCell ref="N26:N27"/>
    <mergeCell ref="O26:O27"/>
    <mergeCell ref="Q26:Q27"/>
    <mergeCell ref="G22:G23"/>
    <mergeCell ref="O15:O16"/>
    <mergeCell ref="Q15:Q16"/>
    <mergeCell ref="U15:U16"/>
    <mergeCell ref="G17:G18"/>
    <mergeCell ref="I17:I18"/>
    <mergeCell ref="K17:K18"/>
    <mergeCell ref="L17:L18"/>
    <mergeCell ref="M17:M18"/>
    <mergeCell ref="N17:N18"/>
    <mergeCell ref="O17:O18"/>
    <mergeCell ref="Q17:Q18"/>
    <mergeCell ref="U17:U18"/>
    <mergeCell ref="O9:O10"/>
    <mergeCell ref="Q9:Q10"/>
    <mergeCell ref="R9:R20"/>
    <mergeCell ref="S9:S20"/>
    <mergeCell ref="U9:U10"/>
    <mergeCell ref="G11:G12"/>
    <mergeCell ref="I11:I12"/>
    <mergeCell ref="K11:K12"/>
    <mergeCell ref="L11:L12"/>
    <mergeCell ref="M11:M12"/>
    <mergeCell ref="N11:N12"/>
    <mergeCell ref="O11:O12"/>
    <mergeCell ref="Q11:Q12"/>
    <mergeCell ref="U11:U12"/>
    <mergeCell ref="G13:G14"/>
    <mergeCell ref="I13:I14"/>
    <mergeCell ref="K13:K14"/>
    <mergeCell ref="L13:L14"/>
    <mergeCell ref="M13:M14"/>
    <mergeCell ref="N13:N14"/>
    <mergeCell ref="O13:O14"/>
    <mergeCell ref="Q13:Q14"/>
    <mergeCell ref="U13:U14"/>
    <mergeCell ref="G15:G16"/>
    <mergeCell ref="A7:B7"/>
    <mergeCell ref="F7:N7"/>
    <mergeCell ref="A9:A20"/>
    <mergeCell ref="B9:B20"/>
    <mergeCell ref="G9:G10"/>
    <mergeCell ref="I9:I10"/>
    <mergeCell ref="K9:K10"/>
    <mergeCell ref="L9:L10"/>
    <mergeCell ref="M9:M10"/>
    <mergeCell ref="N9:N10"/>
    <mergeCell ref="I15:I16"/>
    <mergeCell ref="K15:K16"/>
    <mergeCell ref="L15:L16"/>
    <mergeCell ref="M15:M16"/>
    <mergeCell ref="N15:N16"/>
    <mergeCell ref="G19:G20"/>
    <mergeCell ref="I19:I20"/>
    <mergeCell ref="K19:K20"/>
    <mergeCell ref="L19:L20"/>
    <mergeCell ref="M19:M20"/>
    <mergeCell ref="N19:N20"/>
    <mergeCell ref="A2:O2"/>
    <mergeCell ref="R2:U2"/>
    <mergeCell ref="S3:U6"/>
    <mergeCell ref="A4:B4"/>
    <mergeCell ref="F4:N4"/>
    <mergeCell ref="A5:B5"/>
    <mergeCell ref="F5:N5"/>
    <mergeCell ref="A6:B6"/>
    <mergeCell ref="F6:N6"/>
  </mergeCells>
  <conditionalFormatting sqref="M40:M49 M34:M37 M9:M29 M52:M64 M70:M71">
    <cfRule type="expression" dxfId="1721" priority="53" stopIfTrue="1">
      <formula>$I9="+/-"</formula>
    </cfRule>
    <cfRule type="expression" dxfId="1720" priority="54" stopIfTrue="1">
      <formula>$I9="nvt"</formula>
    </cfRule>
  </conditionalFormatting>
  <conditionalFormatting sqref="K34:K37 K9:K29 K40:K68 K70:K71">
    <cfRule type="expression" dxfId="1719" priority="49" stopIfTrue="1">
      <formula>$I9="++"</formula>
    </cfRule>
    <cfRule type="expression" dxfId="1718" priority="50" stopIfTrue="1">
      <formula>$I9="nvt"</formula>
    </cfRule>
  </conditionalFormatting>
  <conditionalFormatting sqref="L34:L37 L40:L49 L9:L29 L52:L68 L70:L71">
    <cfRule type="expression" dxfId="1717" priority="51" stopIfTrue="1">
      <formula>$I9="+"</formula>
    </cfRule>
    <cfRule type="expression" dxfId="1716" priority="52" stopIfTrue="1">
      <formula>$I9="nvt"</formula>
    </cfRule>
  </conditionalFormatting>
  <conditionalFormatting sqref="N34:N37 N40:N49 N9:N29 N52:N68 N70:N71">
    <cfRule type="expression" dxfId="1715" priority="55" stopIfTrue="1">
      <formula>$I9="-"</formula>
    </cfRule>
    <cfRule type="expression" dxfId="1714" priority="56" stopIfTrue="1">
      <formula>$I9="nvt"</formula>
    </cfRule>
  </conditionalFormatting>
  <conditionalFormatting sqref="O34:O37 O9:O29 O40:O68 O70:O71">
    <cfRule type="expression" dxfId="1713" priority="57" stopIfTrue="1">
      <formula>$I9="--"</formula>
    </cfRule>
    <cfRule type="expression" dxfId="1712" priority="58" stopIfTrue="1">
      <formula>$I9="nvt"</formula>
    </cfRule>
  </conditionalFormatting>
  <conditionalFormatting sqref="M50:M51">
    <cfRule type="expression" dxfId="1711" priority="47" stopIfTrue="1">
      <formula>$I50="+/-"</formula>
    </cfRule>
    <cfRule type="expression" dxfId="1710" priority="48" stopIfTrue="1">
      <formula>$I50="nvt"</formula>
    </cfRule>
  </conditionalFormatting>
  <conditionalFormatting sqref="L50:L51">
    <cfRule type="expression" dxfId="1709" priority="45" stopIfTrue="1">
      <formula>$I50="+"</formula>
    </cfRule>
    <cfRule type="expression" dxfId="1708" priority="46" stopIfTrue="1">
      <formula>$I50="nvt"</formula>
    </cfRule>
  </conditionalFormatting>
  <conditionalFormatting sqref="N50:N51">
    <cfRule type="expression" dxfId="1707" priority="43" stopIfTrue="1">
      <formula>$I50="-"</formula>
    </cfRule>
    <cfRule type="expression" dxfId="1706" priority="44" stopIfTrue="1">
      <formula>$I50="nvt"</formula>
    </cfRule>
  </conditionalFormatting>
  <conditionalFormatting sqref="M65:M68">
    <cfRule type="expression" dxfId="1705" priority="41" stopIfTrue="1">
      <formula>$I65="+/-"</formula>
    </cfRule>
    <cfRule type="expression" dxfId="1704" priority="42" stopIfTrue="1">
      <formula>$I65="nvt"</formula>
    </cfRule>
  </conditionalFormatting>
  <conditionalFormatting sqref="M30:M31">
    <cfRule type="expression" dxfId="1703" priority="35" stopIfTrue="1">
      <formula>$I30="+/-"</formula>
    </cfRule>
    <cfRule type="expression" dxfId="1702" priority="36" stopIfTrue="1">
      <formula>$I30="nvt"</formula>
    </cfRule>
  </conditionalFormatting>
  <conditionalFormatting sqref="K30:K31">
    <cfRule type="expression" dxfId="1701" priority="31" stopIfTrue="1">
      <formula>$I30="++"</formula>
    </cfRule>
    <cfRule type="expression" dxfId="1700" priority="32" stopIfTrue="1">
      <formula>$I30="nvt"</formula>
    </cfRule>
  </conditionalFormatting>
  <conditionalFormatting sqref="L30:L31">
    <cfRule type="expression" dxfId="1699" priority="33" stopIfTrue="1">
      <formula>$I30="+"</formula>
    </cfRule>
    <cfRule type="expression" dxfId="1698" priority="34" stopIfTrue="1">
      <formula>$I30="nvt"</formula>
    </cfRule>
  </conditionalFormatting>
  <conditionalFormatting sqref="N30:N31">
    <cfRule type="expression" dxfId="1697" priority="37" stopIfTrue="1">
      <formula>$I30="-"</formula>
    </cfRule>
    <cfRule type="expression" dxfId="1696" priority="38" stopIfTrue="1">
      <formula>$I30="nvt"</formula>
    </cfRule>
  </conditionalFormatting>
  <conditionalFormatting sqref="O30:O31">
    <cfRule type="expression" dxfId="1695" priority="39" stopIfTrue="1">
      <formula>$I30="--"</formula>
    </cfRule>
    <cfRule type="expression" dxfId="1694" priority="40" stopIfTrue="1">
      <formula>$I30="nvt"</formula>
    </cfRule>
  </conditionalFormatting>
  <conditionalFormatting sqref="M32:M33">
    <cfRule type="expression" dxfId="1693" priority="25" stopIfTrue="1">
      <formula>$I32="+/-"</formula>
    </cfRule>
    <cfRule type="expression" dxfId="1692" priority="26" stopIfTrue="1">
      <formula>$I32="nvt"</formula>
    </cfRule>
  </conditionalFormatting>
  <conditionalFormatting sqref="K32:K33">
    <cfRule type="expression" dxfId="1691" priority="21" stopIfTrue="1">
      <formula>$I32="++"</formula>
    </cfRule>
    <cfRule type="expression" dxfId="1690" priority="22" stopIfTrue="1">
      <formula>$I32="nvt"</formula>
    </cfRule>
  </conditionalFormatting>
  <conditionalFormatting sqref="L32:L33">
    <cfRule type="expression" dxfId="1689" priority="23" stopIfTrue="1">
      <formula>$I32="+"</formula>
    </cfRule>
    <cfRule type="expression" dxfId="1688" priority="24" stopIfTrue="1">
      <formula>$I32="nvt"</formula>
    </cfRule>
  </conditionalFormatting>
  <conditionalFormatting sqref="N32:N33">
    <cfRule type="expression" dxfId="1687" priority="27" stopIfTrue="1">
      <formula>$I32="-"</formula>
    </cfRule>
    <cfRule type="expression" dxfId="1686" priority="28" stopIfTrue="1">
      <formula>$I32="nvt"</formula>
    </cfRule>
  </conditionalFormatting>
  <conditionalFormatting sqref="O32:O33">
    <cfRule type="expression" dxfId="1685" priority="29" stopIfTrue="1">
      <formula>$I32="--"</formula>
    </cfRule>
    <cfRule type="expression" dxfId="1684" priority="30" stopIfTrue="1">
      <formula>$I32="nvt"</formula>
    </cfRule>
  </conditionalFormatting>
  <conditionalFormatting sqref="M38:M39">
    <cfRule type="expression" dxfId="1683" priority="15" stopIfTrue="1">
      <formula>$I38="+/-"</formula>
    </cfRule>
    <cfRule type="expression" dxfId="1682" priority="16" stopIfTrue="1">
      <formula>$I38="nvt"</formula>
    </cfRule>
  </conditionalFormatting>
  <conditionalFormatting sqref="K38:K39">
    <cfRule type="expression" dxfId="1681" priority="11" stopIfTrue="1">
      <formula>$I38="++"</formula>
    </cfRule>
    <cfRule type="expression" dxfId="1680" priority="12" stopIfTrue="1">
      <formula>$I38="nvt"</formula>
    </cfRule>
  </conditionalFormatting>
  <conditionalFormatting sqref="L38:L39">
    <cfRule type="expression" dxfId="1679" priority="13" stopIfTrue="1">
      <formula>$I38="+"</formula>
    </cfRule>
    <cfRule type="expression" dxfId="1678" priority="14" stopIfTrue="1">
      <formula>$I38="nvt"</formula>
    </cfRule>
  </conditionalFormatting>
  <conditionalFormatting sqref="N38:N39">
    <cfRule type="expression" dxfId="1677" priority="17" stopIfTrue="1">
      <formula>$I38="-"</formula>
    </cfRule>
    <cfRule type="expression" dxfId="1676" priority="18" stopIfTrue="1">
      <formula>$I38="nvt"</formula>
    </cfRule>
  </conditionalFormatting>
  <conditionalFormatting sqref="O38:O39">
    <cfRule type="expression" dxfId="1675" priority="19" stopIfTrue="1">
      <formula>$I38="--"</formula>
    </cfRule>
    <cfRule type="expression" dxfId="1674" priority="20" stopIfTrue="1">
      <formula>$I38="nvt"</formula>
    </cfRule>
  </conditionalFormatting>
  <conditionalFormatting sqref="K69">
    <cfRule type="expression" dxfId="1673" priority="3" stopIfTrue="1">
      <formula>$I69="++"</formula>
    </cfRule>
    <cfRule type="expression" dxfId="1672" priority="4" stopIfTrue="1">
      <formula>$I69="nvt"</formula>
    </cfRule>
  </conditionalFormatting>
  <conditionalFormatting sqref="L69">
    <cfRule type="expression" dxfId="1671" priority="5" stopIfTrue="1">
      <formula>$I69="+"</formula>
    </cfRule>
    <cfRule type="expression" dxfId="1670" priority="6" stopIfTrue="1">
      <formula>$I69="nvt"</formula>
    </cfRule>
  </conditionalFormatting>
  <conditionalFormatting sqref="N69">
    <cfRule type="expression" dxfId="1669" priority="7" stopIfTrue="1">
      <formula>$I69="-"</formula>
    </cfRule>
    <cfRule type="expression" dxfId="1668" priority="8" stopIfTrue="1">
      <formula>$I69="nvt"</formula>
    </cfRule>
  </conditionalFormatting>
  <conditionalFormatting sqref="O69">
    <cfRule type="expression" dxfId="1667" priority="9" stopIfTrue="1">
      <formula>$I69="--"</formula>
    </cfRule>
    <cfRule type="expression" dxfId="1666" priority="10" stopIfTrue="1">
      <formula>$I69="nvt"</formula>
    </cfRule>
  </conditionalFormatting>
  <conditionalFormatting sqref="M69">
    <cfRule type="expression" dxfId="1665" priority="1" stopIfTrue="1">
      <formula>$I69="+/-"</formula>
    </cfRule>
    <cfRule type="expression" dxfId="1664" priority="2" stopIfTrue="1">
      <formula>$I69="nvt"</formula>
    </cfRule>
  </conditionalFormatting>
  <dataValidations count="1">
    <dataValidation type="list" allowBlank="1" showInputMessage="1" showErrorMessage="1" sqref="I9:I20 JE9:JE20 TA9:TA20 ACW9:ACW20 AMS9:AMS20 AWO9:AWO20 BGK9:BGK20 BQG9:BQG20 CAC9:CAC20 CJY9:CJY20 CTU9:CTU20 DDQ9:DDQ20 DNM9:DNM20 DXI9:DXI20 EHE9:EHE20 ERA9:ERA20 FAW9:FAW20 FKS9:FKS20 FUO9:FUO20 GEK9:GEK20 GOG9:GOG20 GYC9:GYC20 HHY9:HHY20 HRU9:HRU20 IBQ9:IBQ20 ILM9:ILM20 IVI9:IVI20 JFE9:JFE20 JPA9:JPA20 JYW9:JYW20 KIS9:KIS20 KSO9:KSO20 LCK9:LCK20 LMG9:LMG20 LWC9:LWC20 MFY9:MFY20 MPU9:MPU20 MZQ9:MZQ20 NJM9:NJM20 NTI9:NTI20 ODE9:ODE20 ONA9:ONA20 OWW9:OWW20 PGS9:PGS20 PQO9:PQO20 QAK9:QAK20 QKG9:QKG20 QUC9:QUC20 RDY9:RDY20 RNU9:RNU20 RXQ9:RXQ20 SHM9:SHM20 SRI9:SRI20 TBE9:TBE20 TLA9:TLA20 TUW9:TUW20 UES9:UES20 UOO9:UOO20 UYK9:UYK20 VIG9:VIG20 VSC9:VSC20 WBY9:WBY20 WLU9:WLU20 WVQ9:WVQ20 I65545:I65556 JE65545:JE65556 TA65545:TA65556 ACW65545:ACW65556 AMS65545:AMS65556 AWO65545:AWO65556 BGK65545:BGK65556 BQG65545:BQG65556 CAC65545:CAC65556 CJY65545:CJY65556 CTU65545:CTU65556 DDQ65545:DDQ65556 DNM65545:DNM65556 DXI65545:DXI65556 EHE65545:EHE65556 ERA65545:ERA65556 FAW65545:FAW65556 FKS65545:FKS65556 FUO65545:FUO65556 GEK65545:GEK65556 GOG65545:GOG65556 GYC65545:GYC65556 HHY65545:HHY65556 HRU65545:HRU65556 IBQ65545:IBQ65556 ILM65545:ILM65556 IVI65545:IVI65556 JFE65545:JFE65556 JPA65545:JPA65556 JYW65545:JYW65556 KIS65545:KIS65556 KSO65545:KSO65556 LCK65545:LCK65556 LMG65545:LMG65556 LWC65545:LWC65556 MFY65545:MFY65556 MPU65545:MPU65556 MZQ65545:MZQ65556 NJM65545:NJM65556 NTI65545:NTI65556 ODE65545:ODE65556 ONA65545:ONA65556 OWW65545:OWW65556 PGS65545:PGS65556 PQO65545:PQO65556 QAK65545:QAK65556 QKG65545:QKG65556 QUC65545:QUC65556 RDY65545:RDY65556 RNU65545:RNU65556 RXQ65545:RXQ65556 SHM65545:SHM65556 SRI65545:SRI65556 TBE65545:TBE65556 TLA65545:TLA65556 TUW65545:TUW65556 UES65545:UES65556 UOO65545:UOO65556 UYK65545:UYK65556 VIG65545:VIG65556 VSC65545:VSC65556 WBY65545:WBY65556 WLU65545:WLU65556 WVQ65545:WVQ65556 I131081:I131092 JE131081:JE131092 TA131081:TA131092 ACW131081:ACW131092 AMS131081:AMS131092 AWO131081:AWO131092 BGK131081:BGK131092 BQG131081:BQG131092 CAC131081:CAC131092 CJY131081:CJY131092 CTU131081:CTU131092 DDQ131081:DDQ131092 DNM131081:DNM131092 DXI131081:DXI131092 EHE131081:EHE131092 ERA131081:ERA131092 FAW131081:FAW131092 FKS131081:FKS131092 FUO131081:FUO131092 GEK131081:GEK131092 GOG131081:GOG131092 GYC131081:GYC131092 HHY131081:HHY131092 HRU131081:HRU131092 IBQ131081:IBQ131092 ILM131081:ILM131092 IVI131081:IVI131092 JFE131081:JFE131092 JPA131081:JPA131092 JYW131081:JYW131092 KIS131081:KIS131092 KSO131081:KSO131092 LCK131081:LCK131092 LMG131081:LMG131092 LWC131081:LWC131092 MFY131081:MFY131092 MPU131081:MPU131092 MZQ131081:MZQ131092 NJM131081:NJM131092 NTI131081:NTI131092 ODE131081:ODE131092 ONA131081:ONA131092 OWW131081:OWW131092 PGS131081:PGS131092 PQO131081:PQO131092 QAK131081:QAK131092 QKG131081:QKG131092 QUC131081:QUC131092 RDY131081:RDY131092 RNU131081:RNU131092 RXQ131081:RXQ131092 SHM131081:SHM131092 SRI131081:SRI131092 TBE131081:TBE131092 TLA131081:TLA131092 TUW131081:TUW131092 UES131081:UES131092 UOO131081:UOO131092 UYK131081:UYK131092 VIG131081:VIG131092 VSC131081:VSC131092 WBY131081:WBY131092 WLU131081:WLU131092 WVQ131081:WVQ131092 I196617:I196628 JE196617:JE196628 TA196617:TA196628 ACW196617:ACW196628 AMS196617:AMS196628 AWO196617:AWO196628 BGK196617:BGK196628 BQG196617:BQG196628 CAC196617:CAC196628 CJY196617:CJY196628 CTU196617:CTU196628 DDQ196617:DDQ196628 DNM196617:DNM196628 DXI196617:DXI196628 EHE196617:EHE196628 ERA196617:ERA196628 FAW196617:FAW196628 FKS196617:FKS196628 FUO196617:FUO196628 GEK196617:GEK196628 GOG196617:GOG196628 GYC196617:GYC196628 HHY196617:HHY196628 HRU196617:HRU196628 IBQ196617:IBQ196628 ILM196617:ILM196628 IVI196617:IVI196628 JFE196617:JFE196628 JPA196617:JPA196628 JYW196617:JYW196628 KIS196617:KIS196628 KSO196617:KSO196628 LCK196617:LCK196628 LMG196617:LMG196628 LWC196617:LWC196628 MFY196617:MFY196628 MPU196617:MPU196628 MZQ196617:MZQ196628 NJM196617:NJM196628 NTI196617:NTI196628 ODE196617:ODE196628 ONA196617:ONA196628 OWW196617:OWW196628 PGS196617:PGS196628 PQO196617:PQO196628 QAK196617:QAK196628 QKG196617:QKG196628 QUC196617:QUC196628 RDY196617:RDY196628 RNU196617:RNU196628 RXQ196617:RXQ196628 SHM196617:SHM196628 SRI196617:SRI196628 TBE196617:TBE196628 TLA196617:TLA196628 TUW196617:TUW196628 UES196617:UES196628 UOO196617:UOO196628 UYK196617:UYK196628 VIG196617:VIG196628 VSC196617:VSC196628 WBY196617:WBY196628 WLU196617:WLU196628 WVQ196617:WVQ196628 I262153:I262164 JE262153:JE262164 TA262153:TA262164 ACW262153:ACW262164 AMS262153:AMS262164 AWO262153:AWO262164 BGK262153:BGK262164 BQG262153:BQG262164 CAC262153:CAC262164 CJY262153:CJY262164 CTU262153:CTU262164 DDQ262153:DDQ262164 DNM262153:DNM262164 DXI262153:DXI262164 EHE262153:EHE262164 ERA262153:ERA262164 FAW262153:FAW262164 FKS262153:FKS262164 FUO262153:FUO262164 GEK262153:GEK262164 GOG262153:GOG262164 GYC262153:GYC262164 HHY262153:HHY262164 HRU262153:HRU262164 IBQ262153:IBQ262164 ILM262153:ILM262164 IVI262153:IVI262164 JFE262153:JFE262164 JPA262153:JPA262164 JYW262153:JYW262164 KIS262153:KIS262164 KSO262153:KSO262164 LCK262153:LCK262164 LMG262153:LMG262164 LWC262153:LWC262164 MFY262153:MFY262164 MPU262153:MPU262164 MZQ262153:MZQ262164 NJM262153:NJM262164 NTI262153:NTI262164 ODE262153:ODE262164 ONA262153:ONA262164 OWW262153:OWW262164 PGS262153:PGS262164 PQO262153:PQO262164 QAK262153:QAK262164 QKG262153:QKG262164 QUC262153:QUC262164 RDY262153:RDY262164 RNU262153:RNU262164 RXQ262153:RXQ262164 SHM262153:SHM262164 SRI262153:SRI262164 TBE262153:TBE262164 TLA262153:TLA262164 TUW262153:TUW262164 UES262153:UES262164 UOO262153:UOO262164 UYK262153:UYK262164 VIG262153:VIG262164 VSC262153:VSC262164 WBY262153:WBY262164 WLU262153:WLU262164 WVQ262153:WVQ262164 I327689:I327700 JE327689:JE327700 TA327689:TA327700 ACW327689:ACW327700 AMS327689:AMS327700 AWO327689:AWO327700 BGK327689:BGK327700 BQG327689:BQG327700 CAC327689:CAC327700 CJY327689:CJY327700 CTU327689:CTU327700 DDQ327689:DDQ327700 DNM327689:DNM327700 DXI327689:DXI327700 EHE327689:EHE327700 ERA327689:ERA327700 FAW327689:FAW327700 FKS327689:FKS327700 FUO327689:FUO327700 GEK327689:GEK327700 GOG327689:GOG327700 GYC327689:GYC327700 HHY327689:HHY327700 HRU327689:HRU327700 IBQ327689:IBQ327700 ILM327689:ILM327700 IVI327689:IVI327700 JFE327689:JFE327700 JPA327689:JPA327700 JYW327689:JYW327700 KIS327689:KIS327700 KSO327689:KSO327700 LCK327689:LCK327700 LMG327689:LMG327700 LWC327689:LWC327700 MFY327689:MFY327700 MPU327689:MPU327700 MZQ327689:MZQ327700 NJM327689:NJM327700 NTI327689:NTI327700 ODE327689:ODE327700 ONA327689:ONA327700 OWW327689:OWW327700 PGS327689:PGS327700 PQO327689:PQO327700 QAK327689:QAK327700 QKG327689:QKG327700 QUC327689:QUC327700 RDY327689:RDY327700 RNU327689:RNU327700 RXQ327689:RXQ327700 SHM327689:SHM327700 SRI327689:SRI327700 TBE327689:TBE327700 TLA327689:TLA327700 TUW327689:TUW327700 UES327689:UES327700 UOO327689:UOO327700 UYK327689:UYK327700 VIG327689:VIG327700 VSC327689:VSC327700 WBY327689:WBY327700 WLU327689:WLU327700 WVQ327689:WVQ327700 I393225:I393236 JE393225:JE393236 TA393225:TA393236 ACW393225:ACW393236 AMS393225:AMS393236 AWO393225:AWO393236 BGK393225:BGK393236 BQG393225:BQG393236 CAC393225:CAC393236 CJY393225:CJY393236 CTU393225:CTU393236 DDQ393225:DDQ393236 DNM393225:DNM393236 DXI393225:DXI393236 EHE393225:EHE393236 ERA393225:ERA393236 FAW393225:FAW393236 FKS393225:FKS393236 FUO393225:FUO393236 GEK393225:GEK393236 GOG393225:GOG393236 GYC393225:GYC393236 HHY393225:HHY393236 HRU393225:HRU393236 IBQ393225:IBQ393236 ILM393225:ILM393236 IVI393225:IVI393236 JFE393225:JFE393236 JPA393225:JPA393236 JYW393225:JYW393236 KIS393225:KIS393236 KSO393225:KSO393236 LCK393225:LCK393236 LMG393225:LMG393236 LWC393225:LWC393236 MFY393225:MFY393236 MPU393225:MPU393236 MZQ393225:MZQ393236 NJM393225:NJM393236 NTI393225:NTI393236 ODE393225:ODE393236 ONA393225:ONA393236 OWW393225:OWW393236 PGS393225:PGS393236 PQO393225:PQO393236 QAK393225:QAK393236 QKG393225:QKG393236 QUC393225:QUC393236 RDY393225:RDY393236 RNU393225:RNU393236 RXQ393225:RXQ393236 SHM393225:SHM393236 SRI393225:SRI393236 TBE393225:TBE393236 TLA393225:TLA393236 TUW393225:TUW393236 UES393225:UES393236 UOO393225:UOO393236 UYK393225:UYK393236 VIG393225:VIG393236 VSC393225:VSC393236 WBY393225:WBY393236 WLU393225:WLU393236 WVQ393225:WVQ393236 I458761:I458772 JE458761:JE458772 TA458761:TA458772 ACW458761:ACW458772 AMS458761:AMS458772 AWO458761:AWO458772 BGK458761:BGK458772 BQG458761:BQG458772 CAC458761:CAC458772 CJY458761:CJY458772 CTU458761:CTU458772 DDQ458761:DDQ458772 DNM458761:DNM458772 DXI458761:DXI458772 EHE458761:EHE458772 ERA458761:ERA458772 FAW458761:FAW458772 FKS458761:FKS458772 FUO458761:FUO458772 GEK458761:GEK458772 GOG458761:GOG458772 GYC458761:GYC458772 HHY458761:HHY458772 HRU458761:HRU458772 IBQ458761:IBQ458772 ILM458761:ILM458772 IVI458761:IVI458772 JFE458761:JFE458772 JPA458761:JPA458772 JYW458761:JYW458772 KIS458761:KIS458772 KSO458761:KSO458772 LCK458761:LCK458772 LMG458761:LMG458772 LWC458761:LWC458772 MFY458761:MFY458772 MPU458761:MPU458772 MZQ458761:MZQ458772 NJM458761:NJM458772 NTI458761:NTI458772 ODE458761:ODE458772 ONA458761:ONA458772 OWW458761:OWW458772 PGS458761:PGS458772 PQO458761:PQO458772 QAK458761:QAK458772 QKG458761:QKG458772 QUC458761:QUC458772 RDY458761:RDY458772 RNU458761:RNU458772 RXQ458761:RXQ458772 SHM458761:SHM458772 SRI458761:SRI458772 TBE458761:TBE458772 TLA458761:TLA458772 TUW458761:TUW458772 UES458761:UES458772 UOO458761:UOO458772 UYK458761:UYK458772 VIG458761:VIG458772 VSC458761:VSC458772 WBY458761:WBY458772 WLU458761:WLU458772 WVQ458761:WVQ458772 I524297:I524308 JE524297:JE524308 TA524297:TA524308 ACW524297:ACW524308 AMS524297:AMS524308 AWO524297:AWO524308 BGK524297:BGK524308 BQG524297:BQG524308 CAC524297:CAC524308 CJY524297:CJY524308 CTU524297:CTU524308 DDQ524297:DDQ524308 DNM524297:DNM524308 DXI524297:DXI524308 EHE524297:EHE524308 ERA524297:ERA524308 FAW524297:FAW524308 FKS524297:FKS524308 FUO524297:FUO524308 GEK524297:GEK524308 GOG524297:GOG524308 GYC524297:GYC524308 HHY524297:HHY524308 HRU524297:HRU524308 IBQ524297:IBQ524308 ILM524297:ILM524308 IVI524297:IVI524308 JFE524297:JFE524308 JPA524297:JPA524308 JYW524297:JYW524308 KIS524297:KIS524308 KSO524297:KSO524308 LCK524297:LCK524308 LMG524297:LMG524308 LWC524297:LWC524308 MFY524297:MFY524308 MPU524297:MPU524308 MZQ524297:MZQ524308 NJM524297:NJM524308 NTI524297:NTI524308 ODE524297:ODE524308 ONA524297:ONA524308 OWW524297:OWW524308 PGS524297:PGS524308 PQO524297:PQO524308 QAK524297:QAK524308 QKG524297:QKG524308 QUC524297:QUC524308 RDY524297:RDY524308 RNU524297:RNU524308 RXQ524297:RXQ524308 SHM524297:SHM524308 SRI524297:SRI524308 TBE524297:TBE524308 TLA524297:TLA524308 TUW524297:TUW524308 UES524297:UES524308 UOO524297:UOO524308 UYK524297:UYK524308 VIG524297:VIG524308 VSC524297:VSC524308 WBY524297:WBY524308 WLU524297:WLU524308 WVQ524297:WVQ524308 I589833:I589844 JE589833:JE589844 TA589833:TA589844 ACW589833:ACW589844 AMS589833:AMS589844 AWO589833:AWO589844 BGK589833:BGK589844 BQG589833:BQG589844 CAC589833:CAC589844 CJY589833:CJY589844 CTU589833:CTU589844 DDQ589833:DDQ589844 DNM589833:DNM589844 DXI589833:DXI589844 EHE589833:EHE589844 ERA589833:ERA589844 FAW589833:FAW589844 FKS589833:FKS589844 FUO589833:FUO589844 GEK589833:GEK589844 GOG589833:GOG589844 GYC589833:GYC589844 HHY589833:HHY589844 HRU589833:HRU589844 IBQ589833:IBQ589844 ILM589833:ILM589844 IVI589833:IVI589844 JFE589833:JFE589844 JPA589833:JPA589844 JYW589833:JYW589844 KIS589833:KIS589844 KSO589833:KSO589844 LCK589833:LCK589844 LMG589833:LMG589844 LWC589833:LWC589844 MFY589833:MFY589844 MPU589833:MPU589844 MZQ589833:MZQ589844 NJM589833:NJM589844 NTI589833:NTI589844 ODE589833:ODE589844 ONA589833:ONA589844 OWW589833:OWW589844 PGS589833:PGS589844 PQO589833:PQO589844 QAK589833:QAK589844 QKG589833:QKG589844 QUC589833:QUC589844 RDY589833:RDY589844 RNU589833:RNU589844 RXQ589833:RXQ589844 SHM589833:SHM589844 SRI589833:SRI589844 TBE589833:TBE589844 TLA589833:TLA589844 TUW589833:TUW589844 UES589833:UES589844 UOO589833:UOO589844 UYK589833:UYK589844 VIG589833:VIG589844 VSC589833:VSC589844 WBY589833:WBY589844 WLU589833:WLU589844 WVQ589833:WVQ589844 I655369:I655380 JE655369:JE655380 TA655369:TA655380 ACW655369:ACW655380 AMS655369:AMS655380 AWO655369:AWO655380 BGK655369:BGK655380 BQG655369:BQG655380 CAC655369:CAC655380 CJY655369:CJY655380 CTU655369:CTU655380 DDQ655369:DDQ655380 DNM655369:DNM655380 DXI655369:DXI655380 EHE655369:EHE655380 ERA655369:ERA655380 FAW655369:FAW655380 FKS655369:FKS655380 FUO655369:FUO655380 GEK655369:GEK655380 GOG655369:GOG655380 GYC655369:GYC655380 HHY655369:HHY655380 HRU655369:HRU655380 IBQ655369:IBQ655380 ILM655369:ILM655380 IVI655369:IVI655380 JFE655369:JFE655380 JPA655369:JPA655380 JYW655369:JYW655380 KIS655369:KIS655380 KSO655369:KSO655380 LCK655369:LCK655380 LMG655369:LMG655380 LWC655369:LWC655380 MFY655369:MFY655380 MPU655369:MPU655380 MZQ655369:MZQ655380 NJM655369:NJM655380 NTI655369:NTI655380 ODE655369:ODE655380 ONA655369:ONA655380 OWW655369:OWW655380 PGS655369:PGS655380 PQO655369:PQO655380 QAK655369:QAK655380 QKG655369:QKG655380 QUC655369:QUC655380 RDY655369:RDY655380 RNU655369:RNU655380 RXQ655369:RXQ655380 SHM655369:SHM655380 SRI655369:SRI655380 TBE655369:TBE655380 TLA655369:TLA655380 TUW655369:TUW655380 UES655369:UES655380 UOO655369:UOO655380 UYK655369:UYK655380 VIG655369:VIG655380 VSC655369:VSC655380 WBY655369:WBY655380 WLU655369:WLU655380 WVQ655369:WVQ655380 I720905:I720916 JE720905:JE720916 TA720905:TA720916 ACW720905:ACW720916 AMS720905:AMS720916 AWO720905:AWO720916 BGK720905:BGK720916 BQG720905:BQG720916 CAC720905:CAC720916 CJY720905:CJY720916 CTU720905:CTU720916 DDQ720905:DDQ720916 DNM720905:DNM720916 DXI720905:DXI720916 EHE720905:EHE720916 ERA720905:ERA720916 FAW720905:FAW720916 FKS720905:FKS720916 FUO720905:FUO720916 GEK720905:GEK720916 GOG720905:GOG720916 GYC720905:GYC720916 HHY720905:HHY720916 HRU720905:HRU720916 IBQ720905:IBQ720916 ILM720905:ILM720916 IVI720905:IVI720916 JFE720905:JFE720916 JPA720905:JPA720916 JYW720905:JYW720916 KIS720905:KIS720916 KSO720905:KSO720916 LCK720905:LCK720916 LMG720905:LMG720916 LWC720905:LWC720916 MFY720905:MFY720916 MPU720905:MPU720916 MZQ720905:MZQ720916 NJM720905:NJM720916 NTI720905:NTI720916 ODE720905:ODE720916 ONA720905:ONA720916 OWW720905:OWW720916 PGS720905:PGS720916 PQO720905:PQO720916 QAK720905:QAK720916 QKG720905:QKG720916 QUC720905:QUC720916 RDY720905:RDY720916 RNU720905:RNU720916 RXQ720905:RXQ720916 SHM720905:SHM720916 SRI720905:SRI720916 TBE720905:TBE720916 TLA720905:TLA720916 TUW720905:TUW720916 UES720905:UES720916 UOO720905:UOO720916 UYK720905:UYK720916 VIG720905:VIG720916 VSC720905:VSC720916 WBY720905:WBY720916 WLU720905:WLU720916 WVQ720905:WVQ720916 I786441:I786452 JE786441:JE786452 TA786441:TA786452 ACW786441:ACW786452 AMS786441:AMS786452 AWO786441:AWO786452 BGK786441:BGK786452 BQG786441:BQG786452 CAC786441:CAC786452 CJY786441:CJY786452 CTU786441:CTU786452 DDQ786441:DDQ786452 DNM786441:DNM786452 DXI786441:DXI786452 EHE786441:EHE786452 ERA786441:ERA786452 FAW786441:FAW786452 FKS786441:FKS786452 FUO786441:FUO786452 GEK786441:GEK786452 GOG786441:GOG786452 GYC786441:GYC786452 HHY786441:HHY786452 HRU786441:HRU786452 IBQ786441:IBQ786452 ILM786441:ILM786452 IVI786441:IVI786452 JFE786441:JFE786452 JPA786441:JPA786452 JYW786441:JYW786452 KIS786441:KIS786452 KSO786441:KSO786452 LCK786441:LCK786452 LMG786441:LMG786452 LWC786441:LWC786452 MFY786441:MFY786452 MPU786441:MPU786452 MZQ786441:MZQ786452 NJM786441:NJM786452 NTI786441:NTI786452 ODE786441:ODE786452 ONA786441:ONA786452 OWW786441:OWW786452 PGS786441:PGS786452 PQO786441:PQO786452 QAK786441:QAK786452 QKG786441:QKG786452 QUC786441:QUC786452 RDY786441:RDY786452 RNU786441:RNU786452 RXQ786441:RXQ786452 SHM786441:SHM786452 SRI786441:SRI786452 TBE786441:TBE786452 TLA786441:TLA786452 TUW786441:TUW786452 UES786441:UES786452 UOO786441:UOO786452 UYK786441:UYK786452 VIG786441:VIG786452 VSC786441:VSC786452 WBY786441:WBY786452 WLU786441:WLU786452 WVQ786441:WVQ786452 I851977:I851988 JE851977:JE851988 TA851977:TA851988 ACW851977:ACW851988 AMS851977:AMS851988 AWO851977:AWO851988 BGK851977:BGK851988 BQG851977:BQG851988 CAC851977:CAC851988 CJY851977:CJY851988 CTU851977:CTU851988 DDQ851977:DDQ851988 DNM851977:DNM851988 DXI851977:DXI851988 EHE851977:EHE851988 ERA851977:ERA851988 FAW851977:FAW851988 FKS851977:FKS851988 FUO851977:FUO851988 GEK851977:GEK851988 GOG851977:GOG851988 GYC851977:GYC851988 HHY851977:HHY851988 HRU851977:HRU851988 IBQ851977:IBQ851988 ILM851977:ILM851988 IVI851977:IVI851988 JFE851977:JFE851988 JPA851977:JPA851988 JYW851977:JYW851988 KIS851977:KIS851988 KSO851977:KSO851988 LCK851977:LCK851988 LMG851977:LMG851988 LWC851977:LWC851988 MFY851977:MFY851988 MPU851977:MPU851988 MZQ851977:MZQ851988 NJM851977:NJM851988 NTI851977:NTI851988 ODE851977:ODE851988 ONA851977:ONA851988 OWW851977:OWW851988 PGS851977:PGS851988 PQO851977:PQO851988 QAK851977:QAK851988 QKG851977:QKG851988 QUC851977:QUC851988 RDY851977:RDY851988 RNU851977:RNU851988 RXQ851977:RXQ851988 SHM851977:SHM851988 SRI851977:SRI851988 TBE851977:TBE851988 TLA851977:TLA851988 TUW851977:TUW851988 UES851977:UES851988 UOO851977:UOO851988 UYK851977:UYK851988 VIG851977:VIG851988 VSC851977:VSC851988 WBY851977:WBY851988 WLU851977:WLU851988 WVQ851977:WVQ851988 I917513:I917524 JE917513:JE917524 TA917513:TA917524 ACW917513:ACW917524 AMS917513:AMS917524 AWO917513:AWO917524 BGK917513:BGK917524 BQG917513:BQG917524 CAC917513:CAC917524 CJY917513:CJY917524 CTU917513:CTU917524 DDQ917513:DDQ917524 DNM917513:DNM917524 DXI917513:DXI917524 EHE917513:EHE917524 ERA917513:ERA917524 FAW917513:FAW917524 FKS917513:FKS917524 FUO917513:FUO917524 GEK917513:GEK917524 GOG917513:GOG917524 GYC917513:GYC917524 HHY917513:HHY917524 HRU917513:HRU917524 IBQ917513:IBQ917524 ILM917513:ILM917524 IVI917513:IVI917524 JFE917513:JFE917524 JPA917513:JPA917524 JYW917513:JYW917524 KIS917513:KIS917524 KSO917513:KSO917524 LCK917513:LCK917524 LMG917513:LMG917524 LWC917513:LWC917524 MFY917513:MFY917524 MPU917513:MPU917524 MZQ917513:MZQ917524 NJM917513:NJM917524 NTI917513:NTI917524 ODE917513:ODE917524 ONA917513:ONA917524 OWW917513:OWW917524 PGS917513:PGS917524 PQO917513:PQO917524 QAK917513:QAK917524 QKG917513:QKG917524 QUC917513:QUC917524 RDY917513:RDY917524 RNU917513:RNU917524 RXQ917513:RXQ917524 SHM917513:SHM917524 SRI917513:SRI917524 TBE917513:TBE917524 TLA917513:TLA917524 TUW917513:TUW917524 UES917513:UES917524 UOO917513:UOO917524 UYK917513:UYK917524 VIG917513:VIG917524 VSC917513:VSC917524 WBY917513:WBY917524 WLU917513:WLU917524 WVQ917513:WVQ917524 I983049:I983060 JE983049:JE983060 TA983049:TA983060 ACW983049:ACW983060 AMS983049:AMS983060 AWO983049:AWO983060 BGK983049:BGK983060 BQG983049:BQG983060 CAC983049:CAC983060 CJY983049:CJY983060 CTU983049:CTU983060 DDQ983049:DDQ983060 DNM983049:DNM983060 DXI983049:DXI983060 EHE983049:EHE983060 ERA983049:ERA983060 FAW983049:FAW983060 FKS983049:FKS983060 FUO983049:FUO983060 GEK983049:GEK983060 GOG983049:GOG983060 GYC983049:GYC983060 HHY983049:HHY983060 HRU983049:HRU983060 IBQ983049:IBQ983060 ILM983049:ILM983060 IVI983049:IVI983060 JFE983049:JFE983060 JPA983049:JPA983060 JYW983049:JYW983060 KIS983049:KIS983060 KSO983049:KSO983060 LCK983049:LCK983060 LMG983049:LMG983060 LWC983049:LWC983060 MFY983049:MFY983060 MPU983049:MPU983060 MZQ983049:MZQ983060 NJM983049:NJM983060 NTI983049:NTI983060 ODE983049:ODE983060 ONA983049:ONA983060 OWW983049:OWW983060 PGS983049:PGS983060 PQO983049:PQO983060 QAK983049:QAK983060 QKG983049:QKG983060 QUC983049:QUC983060 RDY983049:RDY983060 RNU983049:RNU983060 RXQ983049:RXQ983060 SHM983049:SHM983060 SRI983049:SRI983060 TBE983049:TBE983060 TLA983049:TLA983060 TUW983049:TUW983060 UES983049:UES983060 UOO983049:UOO983060 UYK983049:UYK983060 VIG983049:VIG983060 VSC983049:VSC983060 WBY983049:WBY983060 WLU983049:WLU983060 WVQ983049:WVQ983060 I57:I69 JE57:JE69 TA57:TA69 ACW57:ACW69 AMS57:AMS69 AWO57:AWO69 BGK57:BGK69 BQG57:BQG69 CAC57:CAC69 CJY57:CJY69 CTU57:CTU69 DDQ57:DDQ69 DNM57:DNM69 DXI57:DXI69 EHE57:EHE69 ERA57:ERA69 FAW57:FAW69 FKS57:FKS69 FUO57:FUO69 GEK57:GEK69 GOG57:GOG69 GYC57:GYC69 HHY57:HHY69 HRU57:HRU69 IBQ57:IBQ69 ILM57:ILM69 IVI57:IVI69 JFE57:JFE69 JPA57:JPA69 JYW57:JYW69 KIS57:KIS69 KSO57:KSO69 LCK57:LCK69 LMG57:LMG69 LWC57:LWC69 MFY57:MFY69 MPU57:MPU69 MZQ57:MZQ69 NJM57:NJM69 NTI57:NTI69 ODE57:ODE69 ONA57:ONA69 OWW57:OWW69 PGS57:PGS69 PQO57:PQO69 QAK57:QAK69 QKG57:QKG69 QUC57:QUC69 RDY57:RDY69 RNU57:RNU69 RXQ57:RXQ69 SHM57:SHM69 SRI57:SRI69 TBE57:TBE69 TLA57:TLA69 TUW57:TUW69 UES57:UES69 UOO57:UOO69 UYK57:UYK69 VIG57:VIG69 VSC57:VSC69 WBY57:WBY69 WLU57:WLU69 WVQ57:WVQ69 I65593:I65605 JE65593:JE65605 TA65593:TA65605 ACW65593:ACW65605 AMS65593:AMS65605 AWO65593:AWO65605 BGK65593:BGK65605 BQG65593:BQG65605 CAC65593:CAC65605 CJY65593:CJY65605 CTU65593:CTU65605 DDQ65593:DDQ65605 DNM65593:DNM65605 DXI65593:DXI65605 EHE65593:EHE65605 ERA65593:ERA65605 FAW65593:FAW65605 FKS65593:FKS65605 FUO65593:FUO65605 GEK65593:GEK65605 GOG65593:GOG65605 GYC65593:GYC65605 HHY65593:HHY65605 HRU65593:HRU65605 IBQ65593:IBQ65605 ILM65593:ILM65605 IVI65593:IVI65605 JFE65593:JFE65605 JPA65593:JPA65605 JYW65593:JYW65605 KIS65593:KIS65605 KSO65593:KSO65605 LCK65593:LCK65605 LMG65593:LMG65605 LWC65593:LWC65605 MFY65593:MFY65605 MPU65593:MPU65605 MZQ65593:MZQ65605 NJM65593:NJM65605 NTI65593:NTI65605 ODE65593:ODE65605 ONA65593:ONA65605 OWW65593:OWW65605 PGS65593:PGS65605 PQO65593:PQO65605 QAK65593:QAK65605 QKG65593:QKG65605 QUC65593:QUC65605 RDY65593:RDY65605 RNU65593:RNU65605 RXQ65593:RXQ65605 SHM65593:SHM65605 SRI65593:SRI65605 TBE65593:TBE65605 TLA65593:TLA65605 TUW65593:TUW65605 UES65593:UES65605 UOO65593:UOO65605 UYK65593:UYK65605 VIG65593:VIG65605 VSC65593:VSC65605 WBY65593:WBY65605 WLU65593:WLU65605 WVQ65593:WVQ65605 I131129:I131141 JE131129:JE131141 TA131129:TA131141 ACW131129:ACW131141 AMS131129:AMS131141 AWO131129:AWO131141 BGK131129:BGK131141 BQG131129:BQG131141 CAC131129:CAC131141 CJY131129:CJY131141 CTU131129:CTU131141 DDQ131129:DDQ131141 DNM131129:DNM131141 DXI131129:DXI131141 EHE131129:EHE131141 ERA131129:ERA131141 FAW131129:FAW131141 FKS131129:FKS131141 FUO131129:FUO131141 GEK131129:GEK131141 GOG131129:GOG131141 GYC131129:GYC131141 HHY131129:HHY131141 HRU131129:HRU131141 IBQ131129:IBQ131141 ILM131129:ILM131141 IVI131129:IVI131141 JFE131129:JFE131141 JPA131129:JPA131141 JYW131129:JYW131141 KIS131129:KIS131141 KSO131129:KSO131141 LCK131129:LCK131141 LMG131129:LMG131141 LWC131129:LWC131141 MFY131129:MFY131141 MPU131129:MPU131141 MZQ131129:MZQ131141 NJM131129:NJM131141 NTI131129:NTI131141 ODE131129:ODE131141 ONA131129:ONA131141 OWW131129:OWW131141 PGS131129:PGS131141 PQO131129:PQO131141 QAK131129:QAK131141 QKG131129:QKG131141 QUC131129:QUC131141 RDY131129:RDY131141 RNU131129:RNU131141 RXQ131129:RXQ131141 SHM131129:SHM131141 SRI131129:SRI131141 TBE131129:TBE131141 TLA131129:TLA131141 TUW131129:TUW131141 UES131129:UES131141 UOO131129:UOO131141 UYK131129:UYK131141 VIG131129:VIG131141 VSC131129:VSC131141 WBY131129:WBY131141 WLU131129:WLU131141 WVQ131129:WVQ131141 I196665:I196677 JE196665:JE196677 TA196665:TA196677 ACW196665:ACW196677 AMS196665:AMS196677 AWO196665:AWO196677 BGK196665:BGK196677 BQG196665:BQG196677 CAC196665:CAC196677 CJY196665:CJY196677 CTU196665:CTU196677 DDQ196665:DDQ196677 DNM196665:DNM196677 DXI196665:DXI196677 EHE196665:EHE196677 ERA196665:ERA196677 FAW196665:FAW196677 FKS196665:FKS196677 FUO196665:FUO196677 GEK196665:GEK196677 GOG196665:GOG196677 GYC196665:GYC196677 HHY196665:HHY196677 HRU196665:HRU196677 IBQ196665:IBQ196677 ILM196665:ILM196677 IVI196665:IVI196677 JFE196665:JFE196677 JPA196665:JPA196677 JYW196665:JYW196677 KIS196665:KIS196677 KSO196665:KSO196677 LCK196665:LCK196677 LMG196665:LMG196677 LWC196665:LWC196677 MFY196665:MFY196677 MPU196665:MPU196677 MZQ196665:MZQ196677 NJM196665:NJM196677 NTI196665:NTI196677 ODE196665:ODE196677 ONA196665:ONA196677 OWW196665:OWW196677 PGS196665:PGS196677 PQO196665:PQO196677 QAK196665:QAK196677 QKG196665:QKG196677 QUC196665:QUC196677 RDY196665:RDY196677 RNU196665:RNU196677 RXQ196665:RXQ196677 SHM196665:SHM196677 SRI196665:SRI196677 TBE196665:TBE196677 TLA196665:TLA196677 TUW196665:TUW196677 UES196665:UES196677 UOO196665:UOO196677 UYK196665:UYK196677 VIG196665:VIG196677 VSC196665:VSC196677 WBY196665:WBY196677 WLU196665:WLU196677 WVQ196665:WVQ196677 I262201:I262213 JE262201:JE262213 TA262201:TA262213 ACW262201:ACW262213 AMS262201:AMS262213 AWO262201:AWO262213 BGK262201:BGK262213 BQG262201:BQG262213 CAC262201:CAC262213 CJY262201:CJY262213 CTU262201:CTU262213 DDQ262201:DDQ262213 DNM262201:DNM262213 DXI262201:DXI262213 EHE262201:EHE262213 ERA262201:ERA262213 FAW262201:FAW262213 FKS262201:FKS262213 FUO262201:FUO262213 GEK262201:GEK262213 GOG262201:GOG262213 GYC262201:GYC262213 HHY262201:HHY262213 HRU262201:HRU262213 IBQ262201:IBQ262213 ILM262201:ILM262213 IVI262201:IVI262213 JFE262201:JFE262213 JPA262201:JPA262213 JYW262201:JYW262213 KIS262201:KIS262213 KSO262201:KSO262213 LCK262201:LCK262213 LMG262201:LMG262213 LWC262201:LWC262213 MFY262201:MFY262213 MPU262201:MPU262213 MZQ262201:MZQ262213 NJM262201:NJM262213 NTI262201:NTI262213 ODE262201:ODE262213 ONA262201:ONA262213 OWW262201:OWW262213 PGS262201:PGS262213 PQO262201:PQO262213 QAK262201:QAK262213 QKG262201:QKG262213 QUC262201:QUC262213 RDY262201:RDY262213 RNU262201:RNU262213 RXQ262201:RXQ262213 SHM262201:SHM262213 SRI262201:SRI262213 TBE262201:TBE262213 TLA262201:TLA262213 TUW262201:TUW262213 UES262201:UES262213 UOO262201:UOO262213 UYK262201:UYK262213 VIG262201:VIG262213 VSC262201:VSC262213 WBY262201:WBY262213 WLU262201:WLU262213 WVQ262201:WVQ262213 I327737:I327749 JE327737:JE327749 TA327737:TA327749 ACW327737:ACW327749 AMS327737:AMS327749 AWO327737:AWO327749 BGK327737:BGK327749 BQG327737:BQG327749 CAC327737:CAC327749 CJY327737:CJY327749 CTU327737:CTU327749 DDQ327737:DDQ327749 DNM327737:DNM327749 DXI327737:DXI327749 EHE327737:EHE327749 ERA327737:ERA327749 FAW327737:FAW327749 FKS327737:FKS327749 FUO327737:FUO327749 GEK327737:GEK327749 GOG327737:GOG327749 GYC327737:GYC327749 HHY327737:HHY327749 HRU327737:HRU327749 IBQ327737:IBQ327749 ILM327737:ILM327749 IVI327737:IVI327749 JFE327737:JFE327749 JPA327737:JPA327749 JYW327737:JYW327749 KIS327737:KIS327749 KSO327737:KSO327749 LCK327737:LCK327749 LMG327737:LMG327749 LWC327737:LWC327749 MFY327737:MFY327749 MPU327737:MPU327749 MZQ327737:MZQ327749 NJM327737:NJM327749 NTI327737:NTI327749 ODE327737:ODE327749 ONA327737:ONA327749 OWW327737:OWW327749 PGS327737:PGS327749 PQO327737:PQO327749 QAK327737:QAK327749 QKG327737:QKG327749 QUC327737:QUC327749 RDY327737:RDY327749 RNU327737:RNU327749 RXQ327737:RXQ327749 SHM327737:SHM327749 SRI327737:SRI327749 TBE327737:TBE327749 TLA327737:TLA327749 TUW327737:TUW327749 UES327737:UES327749 UOO327737:UOO327749 UYK327737:UYK327749 VIG327737:VIG327749 VSC327737:VSC327749 WBY327737:WBY327749 WLU327737:WLU327749 WVQ327737:WVQ327749 I393273:I393285 JE393273:JE393285 TA393273:TA393285 ACW393273:ACW393285 AMS393273:AMS393285 AWO393273:AWO393285 BGK393273:BGK393285 BQG393273:BQG393285 CAC393273:CAC393285 CJY393273:CJY393285 CTU393273:CTU393285 DDQ393273:DDQ393285 DNM393273:DNM393285 DXI393273:DXI393285 EHE393273:EHE393285 ERA393273:ERA393285 FAW393273:FAW393285 FKS393273:FKS393285 FUO393273:FUO393285 GEK393273:GEK393285 GOG393273:GOG393285 GYC393273:GYC393285 HHY393273:HHY393285 HRU393273:HRU393285 IBQ393273:IBQ393285 ILM393273:ILM393285 IVI393273:IVI393285 JFE393273:JFE393285 JPA393273:JPA393285 JYW393273:JYW393285 KIS393273:KIS393285 KSO393273:KSO393285 LCK393273:LCK393285 LMG393273:LMG393285 LWC393273:LWC393285 MFY393273:MFY393285 MPU393273:MPU393285 MZQ393273:MZQ393285 NJM393273:NJM393285 NTI393273:NTI393285 ODE393273:ODE393285 ONA393273:ONA393285 OWW393273:OWW393285 PGS393273:PGS393285 PQO393273:PQO393285 QAK393273:QAK393285 QKG393273:QKG393285 QUC393273:QUC393285 RDY393273:RDY393285 RNU393273:RNU393285 RXQ393273:RXQ393285 SHM393273:SHM393285 SRI393273:SRI393285 TBE393273:TBE393285 TLA393273:TLA393285 TUW393273:TUW393285 UES393273:UES393285 UOO393273:UOO393285 UYK393273:UYK393285 VIG393273:VIG393285 VSC393273:VSC393285 WBY393273:WBY393285 WLU393273:WLU393285 WVQ393273:WVQ393285 I458809:I458821 JE458809:JE458821 TA458809:TA458821 ACW458809:ACW458821 AMS458809:AMS458821 AWO458809:AWO458821 BGK458809:BGK458821 BQG458809:BQG458821 CAC458809:CAC458821 CJY458809:CJY458821 CTU458809:CTU458821 DDQ458809:DDQ458821 DNM458809:DNM458821 DXI458809:DXI458821 EHE458809:EHE458821 ERA458809:ERA458821 FAW458809:FAW458821 FKS458809:FKS458821 FUO458809:FUO458821 GEK458809:GEK458821 GOG458809:GOG458821 GYC458809:GYC458821 HHY458809:HHY458821 HRU458809:HRU458821 IBQ458809:IBQ458821 ILM458809:ILM458821 IVI458809:IVI458821 JFE458809:JFE458821 JPA458809:JPA458821 JYW458809:JYW458821 KIS458809:KIS458821 KSO458809:KSO458821 LCK458809:LCK458821 LMG458809:LMG458821 LWC458809:LWC458821 MFY458809:MFY458821 MPU458809:MPU458821 MZQ458809:MZQ458821 NJM458809:NJM458821 NTI458809:NTI458821 ODE458809:ODE458821 ONA458809:ONA458821 OWW458809:OWW458821 PGS458809:PGS458821 PQO458809:PQO458821 QAK458809:QAK458821 QKG458809:QKG458821 QUC458809:QUC458821 RDY458809:RDY458821 RNU458809:RNU458821 RXQ458809:RXQ458821 SHM458809:SHM458821 SRI458809:SRI458821 TBE458809:TBE458821 TLA458809:TLA458821 TUW458809:TUW458821 UES458809:UES458821 UOO458809:UOO458821 UYK458809:UYK458821 VIG458809:VIG458821 VSC458809:VSC458821 WBY458809:WBY458821 WLU458809:WLU458821 WVQ458809:WVQ458821 I524345:I524357 JE524345:JE524357 TA524345:TA524357 ACW524345:ACW524357 AMS524345:AMS524357 AWO524345:AWO524357 BGK524345:BGK524357 BQG524345:BQG524357 CAC524345:CAC524357 CJY524345:CJY524357 CTU524345:CTU524357 DDQ524345:DDQ524357 DNM524345:DNM524357 DXI524345:DXI524357 EHE524345:EHE524357 ERA524345:ERA524357 FAW524345:FAW524357 FKS524345:FKS524357 FUO524345:FUO524357 GEK524345:GEK524357 GOG524345:GOG524357 GYC524345:GYC524357 HHY524345:HHY524357 HRU524345:HRU524357 IBQ524345:IBQ524357 ILM524345:ILM524357 IVI524345:IVI524357 JFE524345:JFE524357 JPA524345:JPA524357 JYW524345:JYW524357 KIS524345:KIS524357 KSO524345:KSO524357 LCK524345:LCK524357 LMG524345:LMG524357 LWC524345:LWC524357 MFY524345:MFY524357 MPU524345:MPU524357 MZQ524345:MZQ524357 NJM524345:NJM524357 NTI524345:NTI524357 ODE524345:ODE524357 ONA524345:ONA524357 OWW524345:OWW524357 PGS524345:PGS524357 PQO524345:PQO524357 QAK524345:QAK524357 QKG524345:QKG524357 QUC524345:QUC524357 RDY524345:RDY524357 RNU524345:RNU524357 RXQ524345:RXQ524357 SHM524345:SHM524357 SRI524345:SRI524357 TBE524345:TBE524357 TLA524345:TLA524357 TUW524345:TUW524357 UES524345:UES524357 UOO524345:UOO524357 UYK524345:UYK524357 VIG524345:VIG524357 VSC524345:VSC524357 WBY524345:WBY524357 WLU524345:WLU524357 WVQ524345:WVQ524357 I589881:I589893 JE589881:JE589893 TA589881:TA589893 ACW589881:ACW589893 AMS589881:AMS589893 AWO589881:AWO589893 BGK589881:BGK589893 BQG589881:BQG589893 CAC589881:CAC589893 CJY589881:CJY589893 CTU589881:CTU589893 DDQ589881:DDQ589893 DNM589881:DNM589893 DXI589881:DXI589893 EHE589881:EHE589893 ERA589881:ERA589893 FAW589881:FAW589893 FKS589881:FKS589893 FUO589881:FUO589893 GEK589881:GEK589893 GOG589881:GOG589893 GYC589881:GYC589893 HHY589881:HHY589893 HRU589881:HRU589893 IBQ589881:IBQ589893 ILM589881:ILM589893 IVI589881:IVI589893 JFE589881:JFE589893 JPA589881:JPA589893 JYW589881:JYW589893 KIS589881:KIS589893 KSO589881:KSO589893 LCK589881:LCK589893 LMG589881:LMG589893 LWC589881:LWC589893 MFY589881:MFY589893 MPU589881:MPU589893 MZQ589881:MZQ589893 NJM589881:NJM589893 NTI589881:NTI589893 ODE589881:ODE589893 ONA589881:ONA589893 OWW589881:OWW589893 PGS589881:PGS589893 PQO589881:PQO589893 QAK589881:QAK589893 QKG589881:QKG589893 QUC589881:QUC589893 RDY589881:RDY589893 RNU589881:RNU589893 RXQ589881:RXQ589893 SHM589881:SHM589893 SRI589881:SRI589893 TBE589881:TBE589893 TLA589881:TLA589893 TUW589881:TUW589893 UES589881:UES589893 UOO589881:UOO589893 UYK589881:UYK589893 VIG589881:VIG589893 VSC589881:VSC589893 WBY589881:WBY589893 WLU589881:WLU589893 WVQ589881:WVQ589893 I655417:I655429 JE655417:JE655429 TA655417:TA655429 ACW655417:ACW655429 AMS655417:AMS655429 AWO655417:AWO655429 BGK655417:BGK655429 BQG655417:BQG655429 CAC655417:CAC655429 CJY655417:CJY655429 CTU655417:CTU655429 DDQ655417:DDQ655429 DNM655417:DNM655429 DXI655417:DXI655429 EHE655417:EHE655429 ERA655417:ERA655429 FAW655417:FAW655429 FKS655417:FKS655429 FUO655417:FUO655429 GEK655417:GEK655429 GOG655417:GOG655429 GYC655417:GYC655429 HHY655417:HHY655429 HRU655417:HRU655429 IBQ655417:IBQ655429 ILM655417:ILM655429 IVI655417:IVI655429 JFE655417:JFE655429 JPA655417:JPA655429 JYW655417:JYW655429 KIS655417:KIS655429 KSO655417:KSO655429 LCK655417:LCK655429 LMG655417:LMG655429 LWC655417:LWC655429 MFY655417:MFY655429 MPU655417:MPU655429 MZQ655417:MZQ655429 NJM655417:NJM655429 NTI655417:NTI655429 ODE655417:ODE655429 ONA655417:ONA655429 OWW655417:OWW655429 PGS655417:PGS655429 PQO655417:PQO655429 QAK655417:QAK655429 QKG655417:QKG655429 QUC655417:QUC655429 RDY655417:RDY655429 RNU655417:RNU655429 RXQ655417:RXQ655429 SHM655417:SHM655429 SRI655417:SRI655429 TBE655417:TBE655429 TLA655417:TLA655429 TUW655417:TUW655429 UES655417:UES655429 UOO655417:UOO655429 UYK655417:UYK655429 VIG655417:VIG655429 VSC655417:VSC655429 WBY655417:WBY655429 WLU655417:WLU655429 WVQ655417:WVQ655429 I720953:I720965 JE720953:JE720965 TA720953:TA720965 ACW720953:ACW720965 AMS720953:AMS720965 AWO720953:AWO720965 BGK720953:BGK720965 BQG720953:BQG720965 CAC720953:CAC720965 CJY720953:CJY720965 CTU720953:CTU720965 DDQ720953:DDQ720965 DNM720953:DNM720965 DXI720953:DXI720965 EHE720953:EHE720965 ERA720953:ERA720965 FAW720953:FAW720965 FKS720953:FKS720965 FUO720953:FUO720965 GEK720953:GEK720965 GOG720953:GOG720965 GYC720953:GYC720965 HHY720953:HHY720965 HRU720953:HRU720965 IBQ720953:IBQ720965 ILM720953:ILM720965 IVI720953:IVI720965 JFE720953:JFE720965 JPA720953:JPA720965 JYW720953:JYW720965 KIS720953:KIS720965 KSO720953:KSO720965 LCK720953:LCK720965 LMG720953:LMG720965 LWC720953:LWC720965 MFY720953:MFY720965 MPU720953:MPU720965 MZQ720953:MZQ720965 NJM720953:NJM720965 NTI720953:NTI720965 ODE720953:ODE720965 ONA720953:ONA720965 OWW720953:OWW720965 PGS720953:PGS720965 PQO720953:PQO720965 QAK720953:QAK720965 QKG720953:QKG720965 QUC720953:QUC720965 RDY720953:RDY720965 RNU720953:RNU720965 RXQ720953:RXQ720965 SHM720953:SHM720965 SRI720953:SRI720965 TBE720953:TBE720965 TLA720953:TLA720965 TUW720953:TUW720965 UES720953:UES720965 UOO720953:UOO720965 UYK720953:UYK720965 VIG720953:VIG720965 VSC720953:VSC720965 WBY720953:WBY720965 WLU720953:WLU720965 WVQ720953:WVQ720965 I786489:I786501 JE786489:JE786501 TA786489:TA786501 ACW786489:ACW786501 AMS786489:AMS786501 AWO786489:AWO786501 BGK786489:BGK786501 BQG786489:BQG786501 CAC786489:CAC786501 CJY786489:CJY786501 CTU786489:CTU786501 DDQ786489:DDQ786501 DNM786489:DNM786501 DXI786489:DXI786501 EHE786489:EHE786501 ERA786489:ERA786501 FAW786489:FAW786501 FKS786489:FKS786501 FUO786489:FUO786501 GEK786489:GEK786501 GOG786489:GOG786501 GYC786489:GYC786501 HHY786489:HHY786501 HRU786489:HRU786501 IBQ786489:IBQ786501 ILM786489:ILM786501 IVI786489:IVI786501 JFE786489:JFE786501 JPA786489:JPA786501 JYW786489:JYW786501 KIS786489:KIS786501 KSO786489:KSO786501 LCK786489:LCK786501 LMG786489:LMG786501 LWC786489:LWC786501 MFY786489:MFY786501 MPU786489:MPU786501 MZQ786489:MZQ786501 NJM786489:NJM786501 NTI786489:NTI786501 ODE786489:ODE786501 ONA786489:ONA786501 OWW786489:OWW786501 PGS786489:PGS786501 PQO786489:PQO786501 QAK786489:QAK786501 QKG786489:QKG786501 QUC786489:QUC786501 RDY786489:RDY786501 RNU786489:RNU786501 RXQ786489:RXQ786501 SHM786489:SHM786501 SRI786489:SRI786501 TBE786489:TBE786501 TLA786489:TLA786501 TUW786489:TUW786501 UES786489:UES786501 UOO786489:UOO786501 UYK786489:UYK786501 VIG786489:VIG786501 VSC786489:VSC786501 WBY786489:WBY786501 WLU786489:WLU786501 WVQ786489:WVQ786501 I852025:I852037 JE852025:JE852037 TA852025:TA852037 ACW852025:ACW852037 AMS852025:AMS852037 AWO852025:AWO852037 BGK852025:BGK852037 BQG852025:BQG852037 CAC852025:CAC852037 CJY852025:CJY852037 CTU852025:CTU852037 DDQ852025:DDQ852037 DNM852025:DNM852037 DXI852025:DXI852037 EHE852025:EHE852037 ERA852025:ERA852037 FAW852025:FAW852037 FKS852025:FKS852037 FUO852025:FUO852037 GEK852025:GEK852037 GOG852025:GOG852037 GYC852025:GYC852037 HHY852025:HHY852037 HRU852025:HRU852037 IBQ852025:IBQ852037 ILM852025:ILM852037 IVI852025:IVI852037 JFE852025:JFE852037 JPA852025:JPA852037 JYW852025:JYW852037 KIS852025:KIS852037 KSO852025:KSO852037 LCK852025:LCK852037 LMG852025:LMG852037 LWC852025:LWC852037 MFY852025:MFY852037 MPU852025:MPU852037 MZQ852025:MZQ852037 NJM852025:NJM852037 NTI852025:NTI852037 ODE852025:ODE852037 ONA852025:ONA852037 OWW852025:OWW852037 PGS852025:PGS852037 PQO852025:PQO852037 QAK852025:QAK852037 QKG852025:QKG852037 QUC852025:QUC852037 RDY852025:RDY852037 RNU852025:RNU852037 RXQ852025:RXQ852037 SHM852025:SHM852037 SRI852025:SRI852037 TBE852025:TBE852037 TLA852025:TLA852037 TUW852025:TUW852037 UES852025:UES852037 UOO852025:UOO852037 UYK852025:UYK852037 VIG852025:VIG852037 VSC852025:VSC852037 WBY852025:WBY852037 WLU852025:WLU852037 WVQ852025:WVQ852037 I917561:I917573 JE917561:JE917573 TA917561:TA917573 ACW917561:ACW917573 AMS917561:AMS917573 AWO917561:AWO917573 BGK917561:BGK917573 BQG917561:BQG917573 CAC917561:CAC917573 CJY917561:CJY917573 CTU917561:CTU917573 DDQ917561:DDQ917573 DNM917561:DNM917573 DXI917561:DXI917573 EHE917561:EHE917573 ERA917561:ERA917573 FAW917561:FAW917573 FKS917561:FKS917573 FUO917561:FUO917573 GEK917561:GEK917573 GOG917561:GOG917573 GYC917561:GYC917573 HHY917561:HHY917573 HRU917561:HRU917573 IBQ917561:IBQ917573 ILM917561:ILM917573 IVI917561:IVI917573 JFE917561:JFE917573 JPA917561:JPA917573 JYW917561:JYW917573 KIS917561:KIS917573 KSO917561:KSO917573 LCK917561:LCK917573 LMG917561:LMG917573 LWC917561:LWC917573 MFY917561:MFY917573 MPU917561:MPU917573 MZQ917561:MZQ917573 NJM917561:NJM917573 NTI917561:NTI917573 ODE917561:ODE917573 ONA917561:ONA917573 OWW917561:OWW917573 PGS917561:PGS917573 PQO917561:PQO917573 QAK917561:QAK917573 QKG917561:QKG917573 QUC917561:QUC917573 RDY917561:RDY917573 RNU917561:RNU917573 RXQ917561:RXQ917573 SHM917561:SHM917573 SRI917561:SRI917573 TBE917561:TBE917573 TLA917561:TLA917573 TUW917561:TUW917573 UES917561:UES917573 UOO917561:UOO917573 UYK917561:UYK917573 VIG917561:VIG917573 VSC917561:VSC917573 WBY917561:WBY917573 WLU917561:WLU917573 WVQ917561:WVQ917573 I983097:I983109 JE983097:JE983109 TA983097:TA983109 ACW983097:ACW983109 AMS983097:AMS983109 AWO983097:AWO983109 BGK983097:BGK983109 BQG983097:BQG983109 CAC983097:CAC983109 CJY983097:CJY983109 CTU983097:CTU983109 DDQ983097:DDQ983109 DNM983097:DNM983109 DXI983097:DXI983109 EHE983097:EHE983109 ERA983097:ERA983109 FAW983097:FAW983109 FKS983097:FKS983109 FUO983097:FUO983109 GEK983097:GEK983109 GOG983097:GOG983109 GYC983097:GYC983109 HHY983097:HHY983109 HRU983097:HRU983109 IBQ983097:IBQ983109 ILM983097:ILM983109 IVI983097:IVI983109 JFE983097:JFE983109 JPA983097:JPA983109 JYW983097:JYW983109 KIS983097:KIS983109 KSO983097:KSO983109 LCK983097:LCK983109 LMG983097:LMG983109 LWC983097:LWC983109 MFY983097:MFY983109 MPU983097:MPU983109 MZQ983097:MZQ983109 NJM983097:NJM983109 NTI983097:NTI983109 ODE983097:ODE983109 ONA983097:ONA983109 OWW983097:OWW983109 PGS983097:PGS983109 PQO983097:PQO983109 QAK983097:QAK983109 QKG983097:QKG983109 QUC983097:QUC983109 RDY983097:RDY983109 RNU983097:RNU983109 RXQ983097:RXQ983109 SHM983097:SHM983109 SRI983097:SRI983109 TBE983097:TBE983109 TLA983097:TLA983109 TUW983097:TUW983109 UES983097:UES983109 UOO983097:UOO983109 UYK983097:UYK983109 VIG983097:VIG983109 VSC983097:VSC983109 WBY983097:WBY983109 WLU983097:WLU983109 WVQ983097:WVQ983109 I22:I55 JE22:JE55 TA22:TA55 ACW22:ACW55 AMS22:AMS55 AWO22:AWO55 BGK22:BGK55 BQG22:BQG55 CAC22:CAC55 CJY22:CJY55 CTU22:CTU55 DDQ22:DDQ55 DNM22:DNM55 DXI22:DXI55 EHE22:EHE55 ERA22:ERA55 FAW22:FAW55 FKS22:FKS55 FUO22:FUO55 GEK22:GEK55 GOG22:GOG55 GYC22:GYC55 HHY22:HHY55 HRU22:HRU55 IBQ22:IBQ55 ILM22:ILM55 IVI22:IVI55 JFE22:JFE55 JPA22:JPA55 JYW22:JYW55 KIS22:KIS55 KSO22:KSO55 LCK22:LCK55 LMG22:LMG55 LWC22:LWC55 MFY22:MFY55 MPU22:MPU55 MZQ22:MZQ55 NJM22:NJM55 NTI22:NTI55 ODE22:ODE55 ONA22:ONA55 OWW22:OWW55 PGS22:PGS55 PQO22:PQO55 QAK22:QAK55 QKG22:QKG55 QUC22:QUC55 RDY22:RDY55 RNU22:RNU55 RXQ22:RXQ55 SHM22:SHM55 SRI22:SRI55 TBE22:TBE55 TLA22:TLA55 TUW22:TUW55 UES22:UES55 UOO22:UOO55 UYK22:UYK55 VIG22:VIG55 VSC22:VSC55 WBY22:WBY55 WLU22:WLU55 WVQ22:WVQ55 I65558:I65591 JE65558:JE65591 TA65558:TA65591 ACW65558:ACW65591 AMS65558:AMS65591 AWO65558:AWO65591 BGK65558:BGK65591 BQG65558:BQG65591 CAC65558:CAC65591 CJY65558:CJY65591 CTU65558:CTU65591 DDQ65558:DDQ65591 DNM65558:DNM65591 DXI65558:DXI65591 EHE65558:EHE65591 ERA65558:ERA65591 FAW65558:FAW65591 FKS65558:FKS65591 FUO65558:FUO65591 GEK65558:GEK65591 GOG65558:GOG65591 GYC65558:GYC65591 HHY65558:HHY65591 HRU65558:HRU65591 IBQ65558:IBQ65591 ILM65558:ILM65591 IVI65558:IVI65591 JFE65558:JFE65591 JPA65558:JPA65591 JYW65558:JYW65591 KIS65558:KIS65591 KSO65558:KSO65591 LCK65558:LCK65591 LMG65558:LMG65591 LWC65558:LWC65591 MFY65558:MFY65591 MPU65558:MPU65591 MZQ65558:MZQ65591 NJM65558:NJM65591 NTI65558:NTI65591 ODE65558:ODE65591 ONA65558:ONA65591 OWW65558:OWW65591 PGS65558:PGS65591 PQO65558:PQO65591 QAK65558:QAK65591 QKG65558:QKG65591 QUC65558:QUC65591 RDY65558:RDY65591 RNU65558:RNU65591 RXQ65558:RXQ65591 SHM65558:SHM65591 SRI65558:SRI65591 TBE65558:TBE65591 TLA65558:TLA65591 TUW65558:TUW65591 UES65558:UES65591 UOO65558:UOO65591 UYK65558:UYK65591 VIG65558:VIG65591 VSC65558:VSC65591 WBY65558:WBY65591 WLU65558:WLU65591 WVQ65558:WVQ65591 I131094:I131127 JE131094:JE131127 TA131094:TA131127 ACW131094:ACW131127 AMS131094:AMS131127 AWO131094:AWO131127 BGK131094:BGK131127 BQG131094:BQG131127 CAC131094:CAC131127 CJY131094:CJY131127 CTU131094:CTU131127 DDQ131094:DDQ131127 DNM131094:DNM131127 DXI131094:DXI131127 EHE131094:EHE131127 ERA131094:ERA131127 FAW131094:FAW131127 FKS131094:FKS131127 FUO131094:FUO131127 GEK131094:GEK131127 GOG131094:GOG131127 GYC131094:GYC131127 HHY131094:HHY131127 HRU131094:HRU131127 IBQ131094:IBQ131127 ILM131094:ILM131127 IVI131094:IVI131127 JFE131094:JFE131127 JPA131094:JPA131127 JYW131094:JYW131127 KIS131094:KIS131127 KSO131094:KSO131127 LCK131094:LCK131127 LMG131094:LMG131127 LWC131094:LWC131127 MFY131094:MFY131127 MPU131094:MPU131127 MZQ131094:MZQ131127 NJM131094:NJM131127 NTI131094:NTI131127 ODE131094:ODE131127 ONA131094:ONA131127 OWW131094:OWW131127 PGS131094:PGS131127 PQO131094:PQO131127 QAK131094:QAK131127 QKG131094:QKG131127 QUC131094:QUC131127 RDY131094:RDY131127 RNU131094:RNU131127 RXQ131094:RXQ131127 SHM131094:SHM131127 SRI131094:SRI131127 TBE131094:TBE131127 TLA131094:TLA131127 TUW131094:TUW131127 UES131094:UES131127 UOO131094:UOO131127 UYK131094:UYK131127 VIG131094:VIG131127 VSC131094:VSC131127 WBY131094:WBY131127 WLU131094:WLU131127 WVQ131094:WVQ131127 I196630:I196663 JE196630:JE196663 TA196630:TA196663 ACW196630:ACW196663 AMS196630:AMS196663 AWO196630:AWO196663 BGK196630:BGK196663 BQG196630:BQG196663 CAC196630:CAC196663 CJY196630:CJY196663 CTU196630:CTU196663 DDQ196630:DDQ196663 DNM196630:DNM196663 DXI196630:DXI196663 EHE196630:EHE196663 ERA196630:ERA196663 FAW196630:FAW196663 FKS196630:FKS196663 FUO196630:FUO196663 GEK196630:GEK196663 GOG196630:GOG196663 GYC196630:GYC196663 HHY196630:HHY196663 HRU196630:HRU196663 IBQ196630:IBQ196663 ILM196630:ILM196663 IVI196630:IVI196663 JFE196630:JFE196663 JPA196630:JPA196663 JYW196630:JYW196663 KIS196630:KIS196663 KSO196630:KSO196663 LCK196630:LCK196663 LMG196630:LMG196663 LWC196630:LWC196663 MFY196630:MFY196663 MPU196630:MPU196663 MZQ196630:MZQ196663 NJM196630:NJM196663 NTI196630:NTI196663 ODE196630:ODE196663 ONA196630:ONA196663 OWW196630:OWW196663 PGS196630:PGS196663 PQO196630:PQO196663 QAK196630:QAK196663 QKG196630:QKG196663 QUC196630:QUC196663 RDY196630:RDY196663 RNU196630:RNU196663 RXQ196630:RXQ196663 SHM196630:SHM196663 SRI196630:SRI196663 TBE196630:TBE196663 TLA196630:TLA196663 TUW196630:TUW196663 UES196630:UES196663 UOO196630:UOO196663 UYK196630:UYK196663 VIG196630:VIG196663 VSC196630:VSC196663 WBY196630:WBY196663 WLU196630:WLU196663 WVQ196630:WVQ196663 I262166:I262199 JE262166:JE262199 TA262166:TA262199 ACW262166:ACW262199 AMS262166:AMS262199 AWO262166:AWO262199 BGK262166:BGK262199 BQG262166:BQG262199 CAC262166:CAC262199 CJY262166:CJY262199 CTU262166:CTU262199 DDQ262166:DDQ262199 DNM262166:DNM262199 DXI262166:DXI262199 EHE262166:EHE262199 ERA262166:ERA262199 FAW262166:FAW262199 FKS262166:FKS262199 FUO262166:FUO262199 GEK262166:GEK262199 GOG262166:GOG262199 GYC262166:GYC262199 HHY262166:HHY262199 HRU262166:HRU262199 IBQ262166:IBQ262199 ILM262166:ILM262199 IVI262166:IVI262199 JFE262166:JFE262199 JPA262166:JPA262199 JYW262166:JYW262199 KIS262166:KIS262199 KSO262166:KSO262199 LCK262166:LCK262199 LMG262166:LMG262199 LWC262166:LWC262199 MFY262166:MFY262199 MPU262166:MPU262199 MZQ262166:MZQ262199 NJM262166:NJM262199 NTI262166:NTI262199 ODE262166:ODE262199 ONA262166:ONA262199 OWW262166:OWW262199 PGS262166:PGS262199 PQO262166:PQO262199 QAK262166:QAK262199 QKG262166:QKG262199 QUC262166:QUC262199 RDY262166:RDY262199 RNU262166:RNU262199 RXQ262166:RXQ262199 SHM262166:SHM262199 SRI262166:SRI262199 TBE262166:TBE262199 TLA262166:TLA262199 TUW262166:TUW262199 UES262166:UES262199 UOO262166:UOO262199 UYK262166:UYK262199 VIG262166:VIG262199 VSC262166:VSC262199 WBY262166:WBY262199 WLU262166:WLU262199 WVQ262166:WVQ262199 I327702:I327735 JE327702:JE327735 TA327702:TA327735 ACW327702:ACW327735 AMS327702:AMS327735 AWO327702:AWO327735 BGK327702:BGK327735 BQG327702:BQG327735 CAC327702:CAC327735 CJY327702:CJY327735 CTU327702:CTU327735 DDQ327702:DDQ327735 DNM327702:DNM327735 DXI327702:DXI327735 EHE327702:EHE327735 ERA327702:ERA327735 FAW327702:FAW327735 FKS327702:FKS327735 FUO327702:FUO327735 GEK327702:GEK327735 GOG327702:GOG327735 GYC327702:GYC327735 HHY327702:HHY327735 HRU327702:HRU327735 IBQ327702:IBQ327735 ILM327702:ILM327735 IVI327702:IVI327735 JFE327702:JFE327735 JPA327702:JPA327735 JYW327702:JYW327735 KIS327702:KIS327735 KSO327702:KSO327735 LCK327702:LCK327735 LMG327702:LMG327735 LWC327702:LWC327735 MFY327702:MFY327735 MPU327702:MPU327735 MZQ327702:MZQ327735 NJM327702:NJM327735 NTI327702:NTI327735 ODE327702:ODE327735 ONA327702:ONA327735 OWW327702:OWW327735 PGS327702:PGS327735 PQO327702:PQO327735 QAK327702:QAK327735 QKG327702:QKG327735 QUC327702:QUC327735 RDY327702:RDY327735 RNU327702:RNU327735 RXQ327702:RXQ327735 SHM327702:SHM327735 SRI327702:SRI327735 TBE327702:TBE327735 TLA327702:TLA327735 TUW327702:TUW327735 UES327702:UES327735 UOO327702:UOO327735 UYK327702:UYK327735 VIG327702:VIG327735 VSC327702:VSC327735 WBY327702:WBY327735 WLU327702:WLU327735 WVQ327702:WVQ327735 I393238:I393271 JE393238:JE393271 TA393238:TA393271 ACW393238:ACW393271 AMS393238:AMS393271 AWO393238:AWO393271 BGK393238:BGK393271 BQG393238:BQG393271 CAC393238:CAC393271 CJY393238:CJY393271 CTU393238:CTU393271 DDQ393238:DDQ393271 DNM393238:DNM393271 DXI393238:DXI393271 EHE393238:EHE393271 ERA393238:ERA393271 FAW393238:FAW393271 FKS393238:FKS393271 FUO393238:FUO393271 GEK393238:GEK393271 GOG393238:GOG393271 GYC393238:GYC393271 HHY393238:HHY393271 HRU393238:HRU393271 IBQ393238:IBQ393271 ILM393238:ILM393271 IVI393238:IVI393271 JFE393238:JFE393271 JPA393238:JPA393271 JYW393238:JYW393271 KIS393238:KIS393271 KSO393238:KSO393271 LCK393238:LCK393271 LMG393238:LMG393271 LWC393238:LWC393271 MFY393238:MFY393271 MPU393238:MPU393271 MZQ393238:MZQ393271 NJM393238:NJM393271 NTI393238:NTI393271 ODE393238:ODE393271 ONA393238:ONA393271 OWW393238:OWW393271 PGS393238:PGS393271 PQO393238:PQO393271 QAK393238:QAK393271 QKG393238:QKG393271 QUC393238:QUC393271 RDY393238:RDY393271 RNU393238:RNU393271 RXQ393238:RXQ393271 SHM393238:SHM393271 SRI393238:SRI393271 TBE393238:TBE393271 TLA393238:TLA393271 TUW393238:TUW393271 UES393238:UES393271 UOO393238:UOO393271 UYK393238:UYK393271 VIG393238:VIG393271 VSC393238:VSC393271 WBY393238:WBY393271 WLU393238:WLU393271 WVQ393238:WVQ393271 I458774:I458807 JE458774:JE458807 TA458774:TA458807 ACW458774:ACW458807 AMS458774:AMS458807 AWO458774:AWO458807 BGK458774:BGK458807 BQG458774:BQG458807 CAC458774:CAC458807 CJY458774:CJY458807 CTU458774:CTU458807 DDQ458774:DDQ458807 DNM458774:DNM458807 DXI458774:DXI458807 EHE458774:EHE458807 ERA458774:ERA458807 FAW458774:FAW458807 FKS458774:FKS458807 FUO458774:FUO458807 GEK458774:GEK458807 GOG458774:GOG458807 GYC458774:GYC458807 HHY458774:HHY458807 HRU458774:HRU458807 IBQ458774:IBQ458807 ILM458774:ILM458807 IVI458774:IVI458807 JFE458774:JFE458807 JPA458774:JPA458807 JYW458774:JYW458807 KIS458774:KIS458807 KSO458774:KSO458807 LCK458774:LCK458807 LMG458774:LMG458807 LWC458774:LWC458807 MFY458774:MFY458807 MPU458774:MPU458807 MZQ458774:MZQ458807 NJM458774:NJM458807 NTI458774:NTI458807 ODE458774:ODE458807 ONA458774:ONA458807 OWW458774:OWW458807 PGS458774:PGS458807 PQO458774:PQO458807 QAK458774:QAK458807 QKG458774:QKG458807 QUC458774:QUC458807 RDY458774:RDY458807 RNU458774:RNU458807 RXQ458774:RXQ458807 SHM458774:SHM458807 SRI458774:SRI458807 TBE458774:TBE458807 TLA458774:TLA458807 TUW458774:TUW458807 UES458774:UES458807 UOO458774:UOO458807 UYK458774:UYK458807 VIG458774:VIG458807 VSC458774:VSC458807 WBY458774:WBY458807 WLU458774:WLU458807 WVQ458774:WVQ458807 I524310:I524343 JE524310:JE524343 TA524310:TA524343 ACW524310:ACW524343 AMS524310:AMS524343 AWO524310:AWO524343 BGK524310:BGK524343 BQG524310:BQG524343 CAC524310:CAC524343 CJY524310:CJY524343 CTU524310:CTU524343 DDQ524310:DDQ524343 DNM524310:DNM524343 DXI524310:DXI524343 EHE524310:EHE524343 ERA524310:ERA524343 FAW524310:FAW524343 FKS524310:FKS524343 FUO524310:FUO524343 GEK524310:GEK524343 GOG524310:GOG524343 GYC524310:GYC524343 HHY524310:HHY524343 HRU524310:HRU524343 IBQ524310:IBQ524343 ILM524310:ILM524343 IVI524310:IVI524343 JFE524310:JFE524343 JPA524310:JPA524343 JYW524310:JYW524343 KIS524310:KIS524343 KSO524310:KSO524343 LCK524310:LCK524343 LMG524310:LMG524343 LWC524310:LWC524343 MFY524310:MFY524343 MPU524310:MPU524343 MZQ524310:MZQ524343 NJM524310:NJM524343 NTI524310:NTI524343 ODE524310:ODE524343 ONA524310:ONA524343 OWW524310:OWW524343 PGS524310:PGS524343 PQO524310:PQO524343 QAK524310:QAK524343 QKG524310:QKG524343 QUC524310:QUC524343 RDY524310:RDY524343 RNU524310:RNU524343 RXQ524310:RXQ524343 SHM524310:SHM524343 SRI524310:SRI524343 TBE524310:TBE524343 TLA524310:TLA524343 TUW524310:TUW524343 UES524310:UES524343 UOO524310:UOO524343 UYK524310:UYK524343 VIG524310:VIG524343 VSC524310:VSC524343 WBY524310:WBY524343 WLU524310:WLU524343 WVQ524310:WVQ524343 I589846:I589879 JE589846:JE589879 TA589846:TA589879 ACW589846:ACW589879 AMS589846:AMS589879 AWO589846:AWO589879 BGK589846:BGK589879 BQG589846:BQG589879 CAC589846:CAC589879 CJY589846:CJY589879 CTU589846:CTU589879 DDQ589846:DDQ589879 DNM589846:DNM589879 DXI589846:DXI589879 EHE589846:EHE589879 ERA589846:ERA589879 FAW589846:FAW589879 FKS589846:FKS589879 FUO589846:FUO589879 GEK589846:GEK589879 GOG589846:GOG589879 GYC589846:GYC589879 HHY589846:HHY589879 HRU589846:HRU589879 IBQ589846:IBQ589879 ILM589846:ILM589879 IVI589846:IVI589879 JFE589846:JFE589879 JPA589846:JPA589879 JYW589846:JYW589879 KIS589846:KIS589879 KSO589846:KSO589879 LCK589846:LCK589879 LMG589846:LMG589879 LWC589846:LWC589879 MFY589846:MFY589879 MPU589846:MPU589879 MZQ589846:MZQ589879 NJM589846:NJM589879 NTI589846:NTI589879 ODE589846:ODE589879 ONA589846:ONA589879 OWW589846:OWW589879 PGS589846:PGS589879 PQO589846:PQO589879 QAK589846:QAK589879 QKG589846:QKG589879 QUC589846:QUC589879 RDY589846:RDY589879 RNU589846:RNU589879 RXQ589846:RXQ589879 SHM589846:SHM589879 SRI589846:SRI589879 TBE589846:TBE589879 TLA589846:TLA589879 TUW589846:TUW589879 UES589846:UES589879 UOO589846:UOO589879 UYK589846:UYK589879 VIG589846:VIG589879 VSC589846:VSC589879 WBY589846:WBY589879 WLU589846:WLU589879 WVQ589846:WVQ589879 I655382:I655415 JE655382:JE655415 TA655382:TA655415 ACW655382:ACW655415 AMS655382:AMS655415 AWO655382:AWO655415 BGK655382:BGK655415 BQG655382:BQG655415 CAC655382:CAC655415 CJY655382:CJY655415 CTU655382:CTU655415 DDQ655382:DDQ655415 DNM655382:DNM655415 DXI655382:DXI655415 EHE655382:EHE655415 ERA655382:ERA655415 FAW655382:FAW655415 FKS655382:FKS655415 FUO655382:FUO655415 GEK655382:GEK655415 GOG655382:GOG655415 GYC655382:GYC655415 HHY655382:HHY655415 HRU655382:HRU655415 IBQ655382:IBQ655415 ILM655382:ILM655415 IVI655382:IVI655415 JFE655382:JFE655415 JPA655382:JPA655415 JYW655382:JYW655415 KIS655382:KIS655415 KSO655382:KSO655415 LCK655382:LCK655415 LMG655382:LMG655415 LWC655382:LWC655415 MFY655382:MFY655415 MPU655382:MPU655415 MZQ655382:MZQ655415 NJM655382:NJM655415 NTI655382:NTI655415 ODE655382:ODE655415 ONA655382:ONA655415 OWW655382:OWW655415 PGS655382:PGS655415 PQO655382:PQO655415 QAK655382:QAK655415 QKG655382:QKG655415 QUC655382:QUC655415 RDY655382:RDY655415 RNU655382:RNU655415 RXQ655382:RXQ655415 SHM655382:SHM655415 SRI655382:SRI655415 TBE655382:TBE655415 TLA655382:TLA655415 TUW655382:TUW655415 UES655382:UES655415 UOO655382:UOO655415 UYK655382:UYK655415 VIG655382:VIG655415 VSC655382:VSC655415 WBY655382:WBY655415 WLU655382:WLU655415 WVQ655382:WVQ655415 I720918:I720951 JE720918:JE720951 TA720918:TA720951 ACW720918:ACW720951 AMS720918:AMS720951 AWO720918:AWO720951 BGK720918:BGK720951 BQG720918:BQG720951 CAC720918:CAC720951 CJY720918:CJY720951 CTU720918:CTU720951 DDQ720918:DDQ720951 DNM720918:DNM720951 DXI720918:DXI720951 EHE720918:EHE720951 ERA720918:ERA720951 FAW720918:FAW720951 FKS720918:FKS720951 FUO720918:FUO720951 GEK720918:GEK720951 GOG720918:GOG720951 GYC720918:GYC720951 HHY720918:HHY720951 HRU720918:HRU720951 IBQ720918:IBQ720951 ILM720918:ILM720951 IVI720918:IVI720951 JFE720918:JFE720951 JPA720918:JPA720951 JYW720918:JYW720951 KIS720918:KIS720951 KSO720918:KSO720951 LCK720918:LCK720951 LMG720918:LMG720951 LWC720918:LWC720951 MFY720918:MFY720951 MPU720918:MPU720951 MZQ720918:MZQ720951 NJM720918:NJM720951 NTI720918:NTI720951 ODE720918:ODE720951 ONA720918:ONA720951 OWW720918:OWW720951 PGS720918:PGS720951 PQO720918:PQO720951 QAK720918:QAK720951 QKG720918:QKG720951 QUC720918:QUC720951 RDY720918:RDY720951 RNU720918:RNU720951 RXQ720918:RXQ720951 SHM720918:SHM720951 SRI720918:SRI720951 TBE720918:TBE720951 TLA720918:TLA720951 TUW720918:TUW720951 UES720918:UES720951 UOO720918:UOO720951 UYK720918:UYK720951 VIG720918:VIG720951 VSC720918:VSC720951 WBY720918:WBY720951 WLU720918:WLU720951 WVQ720918:WVQ720951 I786454:I786487 JE786454:JE786487 TA786454:TA786487 ACW786454:ACW786487 AMS786454:AMS786487 AWO786454:AWO786487 BGK786454:BGK786487 BQG786454:BQG786487 CAC786454:CAC786487 CJY786454:CJY786487 CTU786454:CTU786487 DDQ786454:DDQ786487 DNM786454:DNM786487 DXI786454:DXI786487 EHE786454:EHE786487 ERA786454:ERA786487 FAW786454:FAW786487 FKS786454:FKS786487 FUO786454:FUO786487 GEK786454:GEK786487 GOG786454:GOG786487 GYC786454:GYC786487 HHY786454:HHY786487 HRU786454:HRU786487 IBQ786454:IBQ786487 ILM786454:ILM786487 IVI786454:IVI786487 JFE786454:JFE786487 JPA786454:JPA786487 JYW786454:JYW786487 KIS786454:KIS786487 KSO786454:KSO786487 LCK786454:LCK786487 LMG786454:LMG786487 LWC786454:LWC786487 MFY786454:MFY786487 MPU786454:MPU786487 MZQ786454:MZQ786487 NJM786454:NJM786487 NTI786454:NTI786487 ODE786454:ODE786487 ONA786454:ONA786487 OWW786454:OWW786487 PGS786454:PGS786487 PQO786454:PQO786487 QAK786454:QAK786487 QKG786454:QKG786487 QUC786454:QUC786487 RDY786454:RDY786487 RNU786454:RNU786487 RXQ786454:RXQ786487 SHM786454:SHM786487 SRI786454:SRI786487 TBE786454:TBE786487 TLA786454:TLA786487 TUW786454:TUW786487 UES786454:UES786487 UOO786454:UOO786487 UYK786454:UYK786487 VIG786454:VIG786487 VSC786454:VSC786487 WBY786454:WBY786487 WLU786454:WLU786487 WVQ786454:WVQ786487 I851990:I852023 JE851990:JE852023 TA851990:TA852023 ACW851990:ACW852023 AMS851990:AMS852023 AWO851990:AWO852023 BGK851990:BGK852023 BQG851990:BQG852023 CAC851990:CAC852023 CJY851990:CJY852023 CTU851990:CTU852023 DDQ851990:DDQ852023 DNM851990:DNM852023 DXI851990:DXI852023 EHE851990:EHE852023 ERA851990:ERA852023 FAW851990:FAW852023 FKS851990:FKS852023 FUO851990:FUO852023 GEK851990:GEK852023 GOG851990:GOG852023 GYC851990:GYC852023 HHY851990:HHY852023 HRU851990:HRU852023 IBQ851990:IBQ852023 ILM851990:ILM852023 IVI851990:IVI852023 JFE851990:JFE852023 JPA851990:JPA852023 JYW851990:JYW852023 KIS851990:KIS852023 KSO851990:KSO852023 LCK851990:LCK852023 LMG851990:LMG852023 LWC851990:LWC852023 MFY851990:MFY852023 MPU851990:MPU852023 MZQ851990:MZQ852023 NJM851990:NJM852023 NTI851990:NTI852023 ODE851990:ODE852023 ONA851990:ONA852023 OWW851990:OWW852023 PGS851990:PGS852023 PQO851990:PQO852023 QAK851990:QAK852023 QKG851990:QKG852023 QUC851990:QUC852023 RDY851990:RDY852023 RNU851990:RNU852023 RXQ851990:RXQ852023 SHM851990:SHM852023 SRI851990:SRI852023 TBE851990:TBE852023 TLA851990:TLA852023 TUW851990:TUW852023 UES851990:UES852023 UOO851990:UOO852023 UYK851990:UYK852023 VIG851990:VIG852023 VSC851990:VSC852023 WBY851990:WBY852023 WLU851990:WLU852023 WVQ851990:WVQ852023 I917526:I917559 JE917526:JE917559 TA917526:TA917559 ACW917526:ACW917559 AMS917526:AMS917559 AWO917526:AWO917559 BGK917526:BGK917559 BQG917526:BQG917559 CAC917526:CAC917559 CJY917526:CJY917559 CTU917526:CTU917559 DDQ917526:DDQ917559 DNM917526:DNM917559 DXI917526:DXI917559 EHE917526:EHE917559 ERA917526:ERA917559 FAW917526:FAW917559 FKS917526:FKS917559 FUO917526:FUO917559 GEK917526:GEK917559 GOG917526:GOG917559 GYC917526:GYC917559 HHY917526:HHY917559 HRU917526:HRU917559 IBQ917526:IBQ917559 ILM917526:ILM917559 IVI917526:IVI917559 JFE917526:JFE917559 JPA917526:JPA917559 JYW917526:JYW917559 KIS917526:KIS917559 KSO917526:KSO917559 LCK917526:LCK917559 LMG917526:LMG917559 LWC917526:LWC917559 MFY917526:MFY917559 MPU917526:MPU917559 MZQ917526:MZQ917559 NJM917526:NJM917559 NTI917526:NTI917559 ODE917526:ODE917559 ONA917526:ONA917559 OWW917526:OWW917559 PGS917526:PGS917559 PQO917526:PQO917559 QAK917526:QAK917559 QKG917526:QKG917559 QUC917526:QUC917559 RDY917526:RDY917559 RNU917526:RNU917559 RXQ917526:RXQ917559 SHM917526:SHM917559 SRI917526:SRI917559 TBE917526:TBE917559 TLA917526:TLA917559 TUW917526:TUW917559 UES917526:UES917559 UOO917526:UOO917559 UYK917526:UYK917559 VIG917526:VIG917559 VSC917526:VSC917559 WBY917526:WBY917559 WLU917526:WLU917559 WVQ917526:WVQ917559 I983062:I983095 JE983062:JE983095 TA983062:TA983095 ACW983062:ACW983095 AMS983062:AMS983095 AWO983062:AWO983095 BGK983062:BGK983095 BQG983062:BQG983095 CAC983062:CAC983095 CJY983062:CJY983095 CTU983062:CTU983095 DDQ983062:DDQ983095 DNM983062:DNM983095 DXI983062:DXI983095 EHE983062:EHE983095 ERA983062:ERA983095 FAW983062:FAW983095 FKS983062:FKS983095 FUO983062:FUO983095 GEK983062:GEK983095 GOG983062:GOG983095 GYC983062:GYC983095 HHY983062:HHY983095 HRU983062:HRU983095 IBQ983062:IBQ983095 ILM983062:ILM983095 IVI983062:IVI983095 JFE983062:JFE983095 JPA983062:JPA983095 JYW983062:JYW983095 KIS983062:KIS983095 KSO983062:KSO983095 LCK983062:LCK983095 LMG983062:LMG983095 LWC983062:LWC983095 MFY983062:MFY983095 MPU983062:MPU983095 MZQ983062:MZQ983095 NJM983062:NJM983095 NTI983062:NTI983095 ODE983062:ODE983095 ONA983062:ONA983095 OWW983062:OWW983095 PGS983062:PGS983095 PQO983062:PQO983095 QAK983062:QAK983095 QKG983062:QKG983095 QUC983062:QUC983095 RDY983062:RDY983095 RNU983062:RNU983095 RXQ983062:RXQ983095 SHM983062:SHM983095 SRI983062:SRI983095 TBE983062:TBE983095 TLA983062:TLA983095 TUW983062:TUW983095 UES983062:UES983095 UOO983062:UOO983095 UYK983062:UYK983095 VIG983062:VIG983095 VSC983062:VSC983095 WBY983062:WBY983095 WLU983062:WLU983095 WVQ983062:WVQ983095">
      <formula1>($X$78:$X$1148)</formula1>
    </dataValidation>
  </dataValidations>
  <pageMargins left="0.7" right="0.7" top="0.75" bottom="0.75" header="0.3" footer="0.3"/>
  <pageSetup paperSize="9" scale="57"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tabColor theme="8"/>
    <pageSetUpPr fitToPage="1"/>
  </sheetPr>
  <dimension ref="A1:AA44"/>
  <sheetViews>
    <sheetView zoomScale="75" zoomScaleNormal="75" zoomScalePageLayoutView="50" workbookViewId="0">
      <selection activeCell="I9" sqref="I9:I30"/>
    </sheetView>
  </sheetViews>
  <sheetFormatPr defaultRowHeight="12.75" x14ac:dyDescent="0.2"/>
  <cols>
    <col min="1" max="1" width="9.375" customWidth="1"/>
    <col min="2" max="2" width="6.75" customWidth="1"/>
    <col min="3" max="3" width="2" customWidth="1"/>
    <col min="4" max="4" width="6.75" hidden="1" customWidth="1"/>
    <col min="5" max="5" width="4.875" hidden="1" customWidth="1"/>
    <col min="6" max="6" width="24.25" customWidth="1"/>
    <col min="7" max="7" width="6.75" customWidth="1"/>
    <col min="8" max="8" width="2.25" customWidth="1"/>
    <col min="9" max="9" width="8.25" customWidth="1"/>
    <col min="10" max="10" width="2.375" customWidth="1"/>
    <col min="11" max="15" width="21.625" customWidth="1"/>
    <col min="16" max="16" width="2.375" customWidth="1"/>
    <col min="17" max="17" width="6.5" hidden="1" customWidth="1"/>
    <col min="18" max="18" width="10.625" hidden="1" customWidth="1"/>
    <col min="19" max="19" width="6.75" customWidth="1"/>
    <col min="20" max="20" width="2.375" customWidth="1"/>
    <col min="21" max="21" width="21.625" customWidth="1"/>
    <col min="24" max="24" width="8" customWidth="1"/>
    <col min="257" max="257" width="9.375" customWidth="1"/>
    <col min="258" max="258" width="6.75" customWidth="1"/>
    <col min="259" max="259" width="2" customWidth="1"/>
    <col min="260" max="261" width="0" hidden="1" customWidth="1"/>
    <col min="262" max="262" width="24.25" customWidth="1"/>
    <col min="263" max="263" width="6.75" customWidth="1"/>
    <col min="264" max="264" width="2.25" customWidth="1"/>
    <col min="265" max="265" width="8.25" customWidth="1"/>
    <col min="266" max="266" width="2.375" customWidth="1"/>
    <col min="267" max="271" width="21.625" customWidth="1"/>
    <col min="272" max="272" width="2.375" customWidth="1"/>
    <col min="273" max="274" width="0" hidden="1" customWidth="1"/>
    <col min="275" max="275" width="6.75" customWidth="1"/>
    <col min="276" max="276" width="2.375" customWidth="1"/>
    <col min="277" max="277" width="21.625" customWidth="1"/>
    <col min="280" max="280" width="8" customWidth="1"/>
    <col min="513" max="513" width="9.375" customWidth="1"/>
    <col min="514" max="514" width="6.75" customWidth="1"/>
    <col min="515" max="515" width="2" customWidth="1"/>
    <col min="516" max="517" width="0" hidden="1" customWidth="1"/>
    <col min="518" max="518" width="24.25" customWidth="1"/>
    <col min="519" max="519" width="6.75" customWidth="1"/>
    <col min="520" max="520" width="2.25" customWidth="1"/>
    <col min="521" max="521" width="8.25" customWidth="1"/>
    <col min="522" max="522" width="2.375" customWidth="1"/>
    <col min="523" max="527" width="21.625" customWidth="1"/>
    <col min="528" max="528" width="2.375" customWidth="1"/>
    <col min="529" max="530" width="0" hidden="1" customWidth="1"/>
    <col min="531" max="531" width="6.75" customWidth="1"/>
    <col min="532" max="532" width="2.375" customWidth="1"/>
    <col min="533" max="533" width="21.625" customWidth="1"/>
    <col min="536" max="536" width="8" customWidth="1"/>
    <col min="769" max="769" width="9.375" customWidth="1"/>
    <col min="770" max="770" width="6.75" customWidth="1"/>
    <col min="771" max="771" width="2" customWidth="1"/>
    <col min="772" max="773" width="0" hidden="1" customWidth="1"/>
    <col min="774" max="774" width="24.25" customWidth="1"/>
    <col min="775" max="775" width="6.75" customWidth="1"/>
    <col min="776" max="776" width="2.25" customWidth="1"/>
    <col min="777" max="777" width="8.25" customWidth="1"/>
    <col min="778" max="778" width="2.375" customWidth="1"/>
    <col min="779" max="783" width="21.625" customWidth="1"/>
    <col min="784" max="784" width="2.375" customWidth="1"/>
    <col min="785" max="786" width="0" hidden="1" customWidth="1"/>
    <col min="787" max="787" width="6.75" customWidth="1"/>
    <col min="788" max="788" width="2.375" customWidth="1"/>
    <col min="789" max="789" width="21.625" customWidth="1"/>
    <col min="792" max="792" width="8" customWidth="1"/>
    <col min="1025" max="1025" width="9.375" customWidth="1"/>
    <col min="1026" max="1026" width="6.75" customWidth="1"/>
    <col min="1027" max="1027" width="2" customWidth="1"/>
    <col min="1028" max="1029" width="0" hidden="1" customWidth="1"/>
    <col min="1030" max="1030" width="24.25" customWidth="1"/>
    <col min="1031" max="1031" width="6.75" customWidth="1"/>
    <col min="1032" max="1032" width="2.25" customWidth="1"/>
    <col min="1033" max="1033" width="8.25" customWidth="1"/>
    <col min="1034" max="1034" width="2.375" customWidth="1"/>
    <col min="1035" max="1039" width="21.625" customWidth="1"/>
    <col min="1040" max="1040" width="2.375" customWidth="1"/>
    <col min="1041" max="1042" width="0" hidden="1" customWidth="1"/>
    <col min="1043" max="1043" width="6.75" customWidth="1"/>
    <col min="1044" max="1044" width="2.375" customWidth="1"/>
    <col min="1045" max="1045" width="21.625" customWidth="1"/>
    <col min="1048" max="1048" width="8" customWidth="1"/>
    <col min="1281" max="1281" width="9.375" customWidth="1"/>
    <col min="1282" max="1282" width="6.75" customWidth="1"/>
    <col min="1283" max="1283" width="2" customWidth="1"/>
    <col min="1284" max="1285" width="0" hidden="1" customWidth="1"/>
    <col min="1286" max="1286" width="24.25" customWidth="1"/>
    <col min="1287" max="1287" width="6.75" customWidth="1"/>
    <col min="1288" max="1288" width="2.25" customWidth="1"/>
    <col min="1289" max="1289" width="8.25" customWidth="1"/>
    <col min="1290" max="1290" width="2.375" customWidth="1"/>
    <col min="1291" max="1295" width="21.625" customWidth="1"/>
    <col min="1296" max="1296" width="2.375" customWidth="1"/>
    <col min="1297" max="1298" width="0" hidden="1" customWidth="1"/>
    <col min="1299" max="1299" width="6.75" customWidth="1"/>
    <col min="1300" max="1300" width="2.375" customWidth="1"/>
    <col min="1301" max="1301" width="21.625" customWidth="1"/>
    <col min="1304" max="1304" width="8" customWidth="1"/>
    <col min="1537" max="1537" width="9.375" customWidth="1"/>
    <col min="1538" max="1538" width="6.75" customWidth="1"/>
    <col min="1539" max="1539" width="2" customWidth="1"/>
    <col min="1540" max="1541" width="0" hidden="1" customWidth="1"/>
    <col min="1542" max="1542" width="24.25" customWidth="1"/>
    <col min="1543" max="1543" width="6.75" customWidth="1"/>
    <col min="1544" max="1544" width="2.25" customWidth="1"/>
    <col min="1545" max="1545" width="8.25" customWidth="1"/>
    <col min="1546" max="1546" width="2.375" customWidth="1"/>
    <col min="1547" max="1551" width="21.625" customWidth="1"/>
    <col min="1552" max="1552" width="2.375" customWidth="1"/>
    <col min="1553" max="1554" width="0" hidden="1" customWidth="1"/>
    <col min="1555" max="1555" width="6.75" customWidth="1"/>
    <col min="1556" max="1556" width="2.375" customWidth="1"/>
    <col min="1557" max="1557" width="21.625" customWidth="1"/>
    <col min="1560" max="1560" width="8" customWidth="1"/>
    <col min="1793" max="1793" width="9.375" customWidth="1"/>
    <col min="1794" max="1794" width="6.75" customWidth="1"/>
    <col min="1795" max="1795" width="2" customWidth="1"/>
    <col min="1796" max="1797" width="0" hidden="1" customWidth="1"/>
    <col min="1798" max="1798" width="24.25" customWidth="1"/>
    <col min="1799" max="1799" width="6.75" customWidth="1"/>
    <col min="1800" max="1800" width="2.25" customWidth="1"/>
    <col min="1801" max="1801" width="8.25" customWidth="1"/>
    <col min="1802" max="1802" width="2.375" customWidth="1"/>
    <col min="1803" max="1807" width="21.625" customWidth="1"/>
    <col min="1808" max="1808" width="2.375" customWidth="1"/>
    <col min="1809" max="1810" width="0" hidden="1" customWidth="1"/>
    <col min="1811" max="1811" width="6.75" customWidth="1"/>
    <col min="1812" max="1812" width="2.375" customWidth="1"/>
    <col min="1813" max="1813" width="21.625" customWidth="1"/>
    <col min="1816" max="1816" width="8" customWidth="1"/>
    <col min="2049" max="2049" width="9.375" customWidth="1"/>
    <col min="2050" max="2050" width="6.75" customWidth="1"/>
    <col min="2051" max="2051" width="2" customWidth="1"/>
    <col min="2052" max="2053" width="0" hidden="1" customWidth="1"/>
    <col min="2054" max="2054" width="24.25" customWidth="1"/>
    <col min="2055" max="2055" width="6.75" customWidth="1"/>
    <col min="2056" max="2056" width="2.25" customWidth="1"/>
    <col min="2057" max="2057" width="8.25" customWidth="1"/>
    <col min="2058" max="2058" width="2.375" customWidth="1"/>
    <col min="2059" max="2063" width="21.625" customWidth="1"/>
    <col min="2064" max="2064" width="2.375" customWidth="1"/>
    <col min="2065" max="2066" width="0" hidden="1" customWidth="1"/>
    <col min="2067" max="2067" width="6.75" customWidth="1"/>
    <col min="2068" max="2068" width="2.375" customWidth="1"/>
    <col min="2069" max="2069" width="21.625" customWidth="1"/>
    <col min="2072" max="2072" width="8" customWidth="1"/>
    <col min="2305" max="2305" width="9.375" customWidth="1"/>
    <col min="2306" max="2306" width="6.75" customWidth="1"/>
    <col min="2307" max="2307" width="2" customWidth="1"/>
    <col min="2308" max="2309" width="0" hidden="1" customWidth="1"/>
    <col min="2310" max="2310" width="24.25" customWidth="1"/>
    <col min="2311" max="2311" width="6.75" customWidth="1"/>
    <col min="2312" max="2312" width="2.25" customWidth="1"/>
    <col min="2313" max="2313" width="8.25" customWidth="1"/>
    <col min="2314" max="2314" width="2.375" customWidth="1"/>
    <col min="2315" max="2319" width="21.625" customWidth="1"/>
    <col min="2320" max="2320" width="2.375" customWidth="1"/>
    <col min="2321" max="2322" width="0" hidden="1" customWidth="1"/>
    <col min="2323" max="2323" width="6.75" customWidth="1"/>
    <col min="2324" max="2324" width="2.375" customWidth="1"/>
    <col min="2325" max="2325" width="21.625" customWidth="1"/>
    <col min="2328" max="2328" width="8" customWidth="1"/>
    <col min="2561" max="2561" width="9.375" customWidth="1"/>
    <col min="2562" max="2562" width="6.75" customWidth="1"/>
    <col min="2563" max="2563" width="2" customWidth="1"/>
    <col min="2564" max="2565" width="0" hidden="1" customWidth="1"/>
    <col min="2566" max="2566" width="24.25" customWidth="1"/>
    <col min="2567" max="2567" width="6.75" customWidth="1"/>
    <col min="2568" max="2568" width="2.25" customWidth="1"/>
    <col min="2569" max="2569" width="8.25" customWidth="1"/>
    <col min="2570" max="2570" width="2.375" customWidth="1"/>
    <col min="2571" max="2575" width="21.625" customWidth="1"/>
    <col min="2576" max="2576" width="2.375" customWidth="1"/>
    <col min="2577" max="2578" width="0" hidden="1" customWidth="1"/>
    <col min="2579" max="2579" width="6.75" customWidth="1"/>
    <col min="2580" max="2580" width="2.375" customWidth="1"/>
    <col min="2581" max="2581" width="21.625" customWidth="1"/>
    <col min="2584" max="2584" width="8" customWidth="1"/>
    <col min="2817" max="2817" width="9.375" customWidth="1"/>
    <col min="2818" max="2818" width="6.75" customWidth="1"/>
    <col min="2819" max="2819" width="2" customWidth="1"/>
    <col min="2820" max="2821" width="0" hidden="1" customWidth="1"/>
    <col min="2822" max="2822" width="24.25" customWidth="1"/>
    <col min="2823" max="2823" width="6.75" customWidth="1"/>
    <col min="2824" max="2824" width="2.25" customWidth="1"/>
    <col min="2825" max="2825" width="8.25" customWidth="1"/>
    <col min="2826" max="2826" width="2.375" customWidth="1"/>
    <col min="2827" max="2831" width="21.625" customWidth="1"/>
    <col min="2832" max="2832" width="2.375" customWidth="1"/>
    <col min="2833" max="2834" width="0" hidden="1" customWidth="1"/>
    <col min="2835" max="2835" width="6.75" customWidth="1"/>
    <col min="2836" max="2836" width="2.375" customWidth="1"/>
    <col min="2837" max="2837" width="21.625" customWidth="1"/>
    <col min="2840" max="2840" width="8" customWidth="1"/>
    <col min="3073" max="3073" width="9.375" customWidth="1"/>
    <col min="3074" max="3074" width="6.75" customWidth="1"/>
    <col min="3075" max="3075" width="2" customWidth="1"/>
    <col min="3076" max="3077" width="0" hidden="1" customWidth="1"/>
    <col min="3078" max="3078" width="24.25" customWidth="1"/>
    <col min="3079" max="3079" width="6.75" customWidth="1"/>
    <col min="3080" max="3080" width="2.25" customWidth="1"/>
    <col min="3081" max="3081" width="8.25" customWidth="1"/>
    <col min="3082" max="3082" width="2.375" customWidth="1"/>
    <col min="3083" max="3087" width="21.625" customWidth="1"/>
    <col min="3088" max="3088" width="2.375" customWidth="1"/>
    <col min="3089" max="3090" width="0" hidden="1" customWidth="1"/>
    <col min="3091" max="3091" width="6.75" customWidth="1"/>
    <col min="3092" max="3092" width="2.375" customWidth="1"/>
    <col min="3093" max="3093" width="21.625" customWidth="1"/>
    <col min="3096" max="3096" width="8" customWidth="1"/>
    <col min="3329" max="3329" width="9.375" customWidth="1"/>
    <col min="3330" max="3330" width="6.75" customWidth="1"/>
    <col min="3331" max="3331" width="2" customWidth="1"/>
    <col min="3332" max="3333" width="0" hidden="1" customWidth="1"/>
    <col min="3334" max="3334" width="24.25" customWidth="1"/>
    <col min="3335" max="3335" width="6.75" customWidth="1"/>
    <col min="3336" max="3336" width="2.25" customWidth="1"/>
    <col min="3337" max="3337" width="8.25" customWidth="1"/>
    <col min="3338" max="3338" width="2.375" customWidth="1"/>
    <col min="3339" max="3343" width="21.625" customWidth="1"/>
    <col min="3344" max="3344" width="2.375" customWidth="1"/>
    <col min="3345" max="3346" width="0" hidden="1" customWidth="1"/>
    <col min="3347" max="3347" width="6.75" customWidth="1"/>
    <col min="3348" max="3348" width="2.375" customWidth="1"/>
    <col min="3349" max="3349" width="21.625" customWidth="1"/>
    <col min="3352" max="3352" width="8" customWidth="1"/>
    <col min="3585" max="3585" width="9.375" customWidth="1"/>
    <col min="3586" max="3586" width="6.75" customWidth="1"/>
    <col min="3587" max="3587" width="2" customWidth="1"/>
    <col min="3588" max="3589" width="0" hidden="1" customWidth="1"/>
    <col min="3590" max="3590" width="24.25" customWidth="1"/>
    <col min="3591" max="3591" width="6.75" customWidth="1"/>
    <col min="3592" max="3592" width="2.25" customWidth="1"/>
    <col min="3593" max="3593" width="8.25" customWidth="1"/>
    <col min="3594" max="3594" width="2.375" customWidth="1"/>
    <col min="3595" max="3599" width="21.625" customWidth="1"/>
    <col min="3600" max="3600" width="2.375" customWidth="1"/>
    <col min="3601" max="3602" width="0" hidden="1" customWidth="1"/>
    <col min="3603" max="3603" width="6.75" customWidth="1"/>
    <col min="3604" max="3604" width="2.375" customWidth="1"/>
    <col min="3605" max="3605" width="21.625" customWidth="1"/>
    <col min="3608" max="3608" width="8" customWidth="1"/>
    <col min="3841" max="3841" width="9.375" customWidth="1"/>
    <col min="3842" max="3842" width="6.75" customWidth="1"/>
    <col min="3843" max="3843" width="2" customWidth="1"/>
    <col min="3844" max="3845" width="0" hidden="1" customWidth="1"/>
    <col min="3846" max="3846" width="24.25" customWidth="1"/>
    <col min="3847" max="3847" width="6.75" customWidth="1"/>
    <col min="3848" max="3848" width="2.25" customWidth="1"/>
    <col min="3849" max="3849" width="8.25" customWidth="1"/>
    <col min="3850" max="3850" width="2.375" customWidth="1"/>
    <col min="3851" max="3855" width="21.625" customWidth="1"/>
    <col min="3856" max="3856" width="2.375" customWidth="1"/>
    <col min="3857" max="3858" width="0" hidden="1" customWidth="1"/>
    <col min="3859" max="3859" width="6.75" customWidth="1"/>
    <col min="3860" max="3860" width="2.375" customWidth="1"/>
    <col min="3861" max="3861" width="21.625" customWidth="1"/>
    <col min="3864" max="3864" width="8" customWidth="1"/>
    <col min="4097" max="4097" width="9.375" customWidth="1"/>
    <col min="4098" max="4098" width="6.75" customWidth="1"/>
    <col min="4099" max="4099" width="2" customWidth="1"/>
    <col min="4100" max="4101" width="0" hidden="1" customWidth="1"/>
    <col min="4102" max="4102" width="24.25" customWidth="1"/>
    <col min="4103" max="4103" width="6.75" customWidth="1"/>
    <col min="4104" max="4104" width="2.25" customWidth="1"/>
    <col min="4105" max="4105" width="8.25" customWidth="1"/>
    <col min="4106" max="4106" width="2.375" customWidth="1"/>
    <col min="4107" max="4111" width="21.625" customWidth="1"/>
    <col min="4112" max="4112" width="2.375" customWidth="1"/>
    <col min="4113" max="4114" width="0" hidden="1" customWidth="1"/>
    <col min="4115" max="4115" width="6.75" customWidth="1"/>
    <col min="4116" max="4116" width="2.375" customWidth="1"/>
    <col min="4117" max="4117" width="21.625" customWidth="1"/>
    <col min="4120" max="4120" width="8" customWidth="1"/>
    <col min="4353" max="4353" width="9.375" customWidth="1"/>
    <col min="4354" max="4354" width="6.75" customWidth="1"/>
    <col min="4355" max="4355" width="2" customWidth="1"/>
    <col min="4356" max="4357" width="0" hidden="1" customWidth="1"/>
    <col min="4358" max="4358" width="24.25" customWidth="1"/>
    <col min="4359" max="4359" width="6.75" customWidth="1"/>
    <col min="4360" max="4360" width="2.25" customWidth="1"/>
    <col min="4361" max="4361" width="8.25" customWidth="1"/>
    <col min="4362" max="4362" width="2.375" customWidth="1"/>
    <col min="4363" max="4367" width="21.625" customWidth="1"/>
    <col min="4368" max="4368" width="2.375" customWidth="1"/>
    <col min="4369" max="4370" width="0" hidden="1" customWidth="1"/>
    <col min="4371" max="4371" width="6.75" customWidth="1"/>
    <col min="4372" max="4372" width="2.375" customWidth="1"/>
    <col min="4373" max="4373" width="21.625" customWidth="1"/>
    <col min="4376" max="4376" width="8" customWidth="1"/>
    <col min="4609" max="4609" width="9.375" customWidth="1"/>
    <col min="4610" max="4610" width="6.75" customWidth="1"/>
    <col min="4611" max="4611" width="2" customWidth="1"/>
    <col min="4612" max="4613" width="0" hidden="1" customWidth="1"/>
    <col min="4614" max="4614" width="24.25" customWidth="1"/>
    <col min="4615" max="4615" width="6.75" customWidth="1"/>
    <col min="4616" max="4616" width="2.25" customWidth="1"/>
    <col min="4617" max="4617" width="8.25" customWidth="1"/>
    <col min="4618" max="4618" width="2.375" customWidth="1"/>
    <col min="4619" max="4623" width="21.625" customWidth="1"/>
    <col min="4624" max="4624" width="2.375" customWidth="1"/>
    <col min="4625" max="4626" width="0" hidden="1" customWidth="1"/>
    <col min="4627" max="4627" width="6.75" customWidth="1"/>
    <col min="4628" max="4628" width="2.375" customWidth="1"/>
    <col min="4629" max="4629" width="21.625" customWidth="1"/>
    <col min="4632" max="4632" width="8" customWidth="1"/>
    <col min="4865" max="4865" width="9.375" customWidth="1"/>
    <col min="4866" max="4866" width="6.75" customWidth="1"/>
    <col min="4867" max="4867" width="2" customWidth="1"/>
    <col min="4868" max="4869" width="0" hidden="1" customWidth="1"/>
    <col min="4870" max="4870" width="24.25" customWidth="1"/>
    <col min="4871" max="4871" width="6.75" customWidth="1"/>
    <col min="4872" max="4872" width="2.25" customWidth="1"/>
    <col min="4873" max="4873" width="8.25" customWidth="1"/>
    <col min="4874" max="4874" width="2.375" customWidth="1"/>
    <col min="4875" max="4879" width="21.625" customWidth="1"/>
    <col min="4880" max="4880" width="2.375" customWidth="1"/>
    <col min="4881" max="4882" width="0" hidden="1" customWidth="1"/>
    <col min="4883" max="4883" width="6.75" customWidth="1"/>
    <col min="4884" max="4884" width="2.375" customWidth="1"/>
    <col min="4885" max="4885" width="21.625" customWidth="1"/>
    <col min="4888" max="4888" width="8" customWidth="1"/>
    <col min="5121" max="5121" width="9.375" customWidth="1"/>
    <col min="5122" max="5122" width="6.75" customWidth="1"/>
    <col min="5123" max="5123" width="2" customWidth="1"/>
    <col min="5124" max="5125" width="0" hidden="1" customWidth="1"/>
    <col min="5126" max="5126" width="24.25" customWidth="1"/>
    <col min="5127" max="5127" width="6.75" customWidth="1"/>
    <col min="5128" max="5128" width="2.25" customWidth="1"/>
    <col min="5129" max="5129" width="8.25" customWidth="1"/>
    <col min="5130" max="5130" width="2.375" customWidth="1"/>
    <col min="5131" max="5135" width="21.625" customWidth="1"/>
    <col min="5136" max="5136" width="2.375" customWidth="1"/>
    <col min="5137" max="5138" width="0" hidden="1" customWidth="1"/>
    <col min="5139" max="5139" width="6.75" customWidth="1"/>
    <col min="5140" max="5140" width="2.375" customWidth="1"/>
    <col min="5141" max="5141" width="21.625" customWidth="1"/>
    <col min="5144" max="5144" width="8" customWidth="1"/>
    <col min="5377" max="5377" width="9.375" customWidth="1"/>
    <col min="5378" max="5378" width="6.75" customWidth="1"/>
    <col min="5379" max="5379" width="2" customWidth="1"/>
    <col min="5380" max="5381" width="0" hidden="1" customWidth="1"/>
    <col min="5382" max="5382" width="24.25" customWidth="1"/>
    <col min="5383" max="5383" width="6.75" customWidth="1"/>
    <col min="5384" max="5384" width="2.25" customWidth="1"/>
    <col min="5385" max="5385" width="8.25" customWidth="1"/>
    <col min="5386" max="5386" width="2.375" customWidth="1"/>
    <col min="5387" max="5391" width="21.625" customWidth="1"/>
    <col min="5392" max="5392" width="2.375" customWidth="1"/>
    <col min="5393" max="5394" width="0" hidden="1" customWidth="1"/>
    <col min="5395" max="5395" width="6.75" customWidth="1"/>
    <col min="5396" max="5396" width="2.375" customWidth="1"/>
    <col min="5397" max="5397" width="21.625" customWidth="1"/>
    <col min="5400" max="5400" width="8" customWidth="1"/>
    <col min="5633" max="5633" width="9.375" customWidth="1"/>
    <col min="5634" max="5634" width="6.75" customWidth="1"/>
    <col min="5635" max="5635" width="2" customWidth="1"/>
    <col min="5636" max="5637" width="0" hidden="1" customWidth="1"/>
    <col min="5638" max="5638" width="24.25" customWidth="1"/>
    <col min="5639" max="5639" width="6.75" customWidth="1"/>
    <col min="5640" max="5640" width="2.25" customWidth="1"/>
    <col min="5641" max="5641" width="8.25" customWidth="1"/>
    <col min="5642" max="5642" width="2.375" customWidth="1"/>
    <col min="5643" max="5647" width="21.625" customWidth="1"/>
    <col min="5648" max="5648" width="2.375" customWidth="1"/>
    <col min="5649" max="5650" width="0" hidden="1" customWidth="1"/>
    <col min="5651" max="5651" width="6.75" customWidth="1"/>
    <col min="5652" max="5652" width="2.375" customWidth="1"/>
    <col min="5653" max="5653" width="21.625" customWidth="1"/>
    <col min="5656" max="5656" width="8" customWidth="1"/>
    <col min="5889" max="5889" width="9.375" customWidth="1"/>
    <col min="5890" max="5890" width="6.75" customWidth="1"/>
    <col min="5891" max="5891" width="2" customWidth="1"/>
    <col min="5892" max="5893" width="0" hidden="1" customWidth="1"/>
    <col min="5894" max="5894" width="24.25" customWidth="1"/>
    <col min="5895" max="5895" width="6.75" customWidth="1"/>
    <col min="5896" max="5896" width="2.25" customWidth="1"/>
    <col min="5897" max="5897" width="8.25" customWidth="1"/>
    <col min="5898" max="5898" width="2.375" customWidth="1"/>
    <col min="5899" max="5903" width="21.625" customWidth="1"/>
    <col min="5904" max="5904" width="2.375" customWidth="1"/>
    <col min="5905" max="5906" width="0" hidden="1" customWidth="1"/>
    <col min="5907" max="5907" width="6.75" customWidth="1"/>
    <col min="5908" max="5908" width="2.375" customWidth="1"/>
    <col min="5909" max="5909" width="21.625" customWidth="1"/>
    <col min="5912" max="5912" width="8" customWidth="1"/>
    <col min="6145" max="6145" width="9.375" customWidth="1"/>
    <col min="6146" max="6146" width="6.75" customWidth="1"/>
    <col min="6147" max="6147" width="2" customWidth="1"/>
    <col min="6148" max="6149" width="0" hidden="1" customWidth="1"/>
    <col min="6150" max="6150" width="24.25" customWidth="1"/>
    <col min="6151" max="6151" width="6.75" customWidth="1"/>
    <col min="6152" max="6152" width="2.25" customWidth="1"/>
    <col min="6153" max="6153" width="8.25" customWidth="1"/>
    <col min="6154" max="6154" width="2.375" customWidth="1"/>
    <col min="6155" max="6159" width="21.625" customWidth="1"/>
    <col min="6160" max="6160" width="2.375" customWidth="1"/>
    <col min="6161" max="6162" width="0" hidden="1" customWidth="1"/>
    <col min="6163" max="6163" width="6.75" customWidth="1"/>
    <col min="6164" max="6164" width="2.375" customWidth="1"/>
    <col min="6165" max="6165" width="21.625" customWidth="1"/>
    <col min="6168" max="6168" width="8" customWidth="1"/>
    <col min="6401" max="6401" width="9.375" customWidth="1"/>
    <col min="6402" max="6402" width="6.75" customWidth="1"/>
    <col min="6403" max="6403" width="2" customWidth="1"/>
    <col min="6404" max="6405" width="0" hidden="1" customWidth="1"/>
    <col min="6406" max="6406" width="24.25" customWidth="1"/>
    <col min="6407" max="6407" width="6.75" customWidth="1"/>
    <col min="6408" max="6408" width="2.25" customWidth="1"/>
    <col min="6409" max="6409" width="8.25" customWidth="1"/>
    <col min="6410" max="6410" width="2.375" customWidth="1"/>
    <col min="6411" max="6415" width="21.625" customWidth="1"/>
    <col min="6416" max="6416" width="2.375" customWidth="1"/>
    <col min="6417" max="6418" width="0" hidden="1" customWidth="1"/>
    <col min="6419" max="6419" width="6.75" customWidth="1"/>
    <col min="6420" max="6420" width="2.375" customWidth="1"/>
    <col min="6421" max="6421" width="21.625" customWidth="1"/>
    <col min="6424" max="6424" width="8" customWidth="1"/>
    <col min="6657" max="6657" width="9.375" customWidth="1"/>
    <col min="6658" max="6658" width="6.75" customWidth="1"/>
    <col min="6659" max="6659" width="2" customWidth="1"/>
    <col min="6660" max="6661" width="0" hidden="1" customWidth="1"/>
    <col min="6662" max="6662" width="24.25" customWidth="1"/>
    <col min="6663" max="6663" width="6.75" customWidth="1"/>
    <col min="6664" max="6664" width="2.25" customWidth="1"/>
    <col min="6665" max="6665" width="8.25" customWidth="1"/>
    <col min="6666" max="6666" width="2.375" customWidth="1"/>
    <col min="6667" max="6671" width="21.625" customWidth="1"/>
    <col min="6672" max="6672" width="2.375" customWidth="1"/>
    <col min="6673" max="6674" width="0" hidden="1" customWidth="1"/>
    <col min="6675" max="6675" width="6.75" customWidth="1"/>
    <col min="6676" max="6676" width="2.375" customWidth="1"/>
    <col min="6677" max="6677" width="21.625" customWidth="1"/>
    <col min="6680" max="6680" width="8" customWidth="1"/>
    <col min="6913" max="6913" width="9.375" customWidth="1"/>
    <col min="6914" max="6914" width="6.75" customWidth="1"/>
    <col min="6915" max="6915" width="2" customWidth="1"/>
    <col min="6916" max="6917" width="0" hidden="1" customWidth="1"/>
    <col min="6918" max="6918" width="24.25" customWidth="1"/>
    <col min="6919" max="6919" width="6.75" customWidth="1"/>
    <col min="6920" max="6920" width="2.25" customWidth="1"/>
    <col min="6921" max="6921" width="8.25" customWidth="1"/>
    <col min="6922" max="6922" width="2.375" customWidth="1"/>
    <col min="6923" max="6927" width="21.625" customWidth="1"/>
    <col min="6928" max="6928" width="2.375" customWidth="1"/>
    <col min="6929" max="6930" width="0" hidden="1" customWidth="1"/>
    <col min="6931" max="6931" width="6.75" customWidth="1"/>
    <col min="6932" max="6932" width="2.375" customWidth="1"/>
    <col min="6933" max="6933" width="21.625" customWidth="1"/>
    <col min="6936" max="6936" width="8" customWidth="1"/>
    <col min="7169" max="7169" width="9.375" customWidth="1"/>
    <col min="7170" max="7170" width="6.75" customWidth="1"/>
    <col min="7171" max="7171" width="2" customWidth="1"/>
    <col min="7172" max="7173" width="0" hidden="1" customWidth="1"/>
    <col min="7174" max="7174" width="24.25" customWidth="1"/>
    <col min="7175" max="7175" width="6.75" customWidth="1"/>
    <col min="7176" max="7176" width="2.25" customWidth="1"/>
    <col min="7177" max="7177" width="8.25" customWidth="1"/>
    <col min="7178" max="7178" width="2.375" customWidth="1"/>
    <col min="7179" max="7183" width="21.625" customWidth="1"/>
    <col min="7184" max="7184" width="2.375" customWidth="1"/>
    <col min="7185" max="7186" width="0" hidden="1" customWidth="1"/>
    <col min="7187" max="7187" width="6.75" customWidth="1"/>
    <col min="7188" max="7188" width="2.375" customWidth="1"/>
    <col min="7189" max="7189" width="21.625" customWidth="1"/>
    <col min="7192" max="7192" width="8" customWidth="1"/>
    <col min="7425" max="7425" width="9.375" customWidth="1"/>
    <col min="7426" max="7426" width="6.75" customWidth="1"/>
    <col min="7427" max="7427" width="2" customWidth="1"/>
    <col min="7428" max="7429" width="0" hidden="1" customWidth="1"/>
    <col min="7430" max="7430" width="24.25" customWidth="1"/>
    <col min="7431" max="7431" width="6.75" customWidth="1"/>
    <col min="7432" max="7432" width="2.25" customWidth="1"/>
    <col min="7433" max="7433" width="8.25" customWidth="1"/>
    <col min="7434" max="7434" width="2.375" customWidth="1"/>
    <col min="7435" max="7439" width="21.625" customWidth="1"/>
    <col min="7440" max="7440" width="2.375" customWidth="1"/>
    <col min="7441" max="7442" width="0" hidden="1" customWidth="1"/>
    <col min="7443" max="7443" width="6.75" customWidth="1"/>
    <col min="7444" max="7444" width="2.375" customWidth="1"/>
    <col min="7445" max="7445" width="21.625" customWidth="1"/>
    <col min="7448" max="7448" width="8" customWidth="1"/>
    <col min="7681" max="7681" width="9.375" customWidth="1"/>
    <col min="7682" max="7682" width="6.75" customWidth="1"/>
    <col min="7683" max="7683" width="2" customWidth="1"/>
    <col min="7684" max="7685" width="0" hidden="1" customWidth="1"/>
    <col min="7686" max="7686" width="24.25" customWidth="1"/>
    <col min="7687" max="7687" width="6.75" customWidth="1"/>
    <col min="7688" max="7688" width="2.25" customWidth="1"/>
    <col min="7689" max="7689" width="8.25" customWidth="1"/>
    <col min="7690" max="7690" width="2.375" customWidth="1"/>
    <col min="7691" max="7695" width="21.625" customWidth="1"/>
    <col min="7696" max="7696" width="2.375" customWidth="1"/>
    <col min="7697" max="7698" width="0" hidden="1" customWidth="1"/>
    <col min="7699" max="7699" width="6.75" customWidth="1"/>
    <col min="7700" max="7700" width="2.375" customWidth="1"/>
    <col min="7701" max="7701" width="21.625" customWidth="1"/>
    <col min="7704" max="7704" width="8" customWidth="1"/>
    <col min="7937" max="7937" width="9.375" customWidth="1"/>
    <col min="7938" max="7938" width="6.75" customWidth="1"/>
    <col min="7939" max="7939" width="2" customWidth="1"/>
    <col min="7940" max="7941" width="0" hidden="1" customWidth="1"/>
    <col min="7942" max="7942" width="24.25" customWidth="1"/>
    <col min="7943" max="7943" width="6.75" customWidth="1"/>
    <col min="7944" max="7944" width="2.25" customWidth="1"/>
    <col min="7945" max="7945" width="8.25" customWidth="1"/>
    <col min="7946" max="7946" width="2.375" customWidth="1"/>
    <col min="7947" max="7951" width="21.625" customWidth="1"/>
    <col min="7952" max="7952" width="2.375" customWidth="1"/>
    <col min="7953" max="7954" width="0" hidden="1" customWidth="1"/>
    <col min="7955" max="7955" width="6.75" customWidth="1"/>
    <col min="7956" max="7956" width="2.375" customWidth="1"/>
    <col min="7957" max="7957" width="21.625" customWidth="1"/>
    <col min="7960" max="7960" width="8" customWidth="1"/>
    <col min="8193" max="8193" width="9.375" customWidth="1"/>
    <col min="8194" max="8194" width="6.75" customWidth="1"/>
    <col min="8195" max="8195" width="2" customWidth="1"/>
    <col min="8196" max="8197" width="0" hidden="1" customWidth="1"/>
    <col min="8198" max="8198" width="24.25" customWidth="1"/>
    <col min="8199" max="8199" width="6.75" customWidth="1"/>
    <col min="8200" max="8200" width="2.25" customWidth="1"/>
    <col min="8201" max="8201" width="8.25" customWidth="1"/>
    <col min="8202" max="8202" width="2.375" customWidth="1"/>
    <col min="8203" max="8207" width="21.625" customWidth="1"/>
    <col min="8208" max="8208" width="2.375" customWidth="1"/>
    <col min="8209" max="8210" width="0" hidden="1" customWidth="1"/>
    <col min="8211" max="8211" width="6.75" customWidth="1"/>
    <col min="8212" max="8212" width="2.375" customWidth="1"/>
    <col min="8213" max="8213" width="21.625" customWidth="1"/>
    <col min="8216" max="8216" width="8" customWidth="1"/>
    <col min="8449" max="8449" width="9.375" customWidth="1"/>
    <col min="8450" max="8450" width="6.75" customWidth="1"/>
    <col min="8451" max="8451" width="2" customWidth="1"/>
    <col min="8452" max="8453" width="0" hidden="1" customWidth="1"/>
    <col min="8454" max="8454" width="24.25" customWidth="1"/>
    <col min="8455" max="8455" width="6.75" customWidth="1"/>
    <col min="8456" max="8456" width="2.25" customWidth="1"/>
    <col min="8457" max="8457" width="8.25" customWidth="1"/>
    <col min="8458" max="8458" width="2.375" customWidth="1"/>
    <col min="8459" max="8463" width="21.625" customWidth="1"/>
    <col min="8464" max="8464" width="2.375" customWidth="1"/>
    <col min="8465" max="8466" width="0" hidden="1" customWidth="1"/>
    <col min="8467" max="8467" width="6.75" customWidth="1"/>
    <col min="8468" max="8468" width="2.375" customWidth="1"/>
    <col min="8469" max="8469" width="21.625" customWidth="1"/>
    <col min="8472" max="8472" width="8" customWidth="1"/>
    <col min="8705" max="8705" width="9.375" customWidth="1"/>
    <col min="8706" max="8706" width="6.75" customWidth="1"/>
    <col min="8707" max="8707" width="2" customWidth="1"/>
    <col min="8708" max="8709" width="0" hidden="1" customWidth="1"/>
    <col min="8710" max="8710" width="24.25" customWidth="1"/>
    <col min="8711" max="8711" width="6.75" customWidth="1"/>
    <col min="8712" max="8712" width="2.25" customWidth="1"/>
    <col min="8713" max="8713" width="8.25" customWidth="1"/>
    <col min="8714" max="8714" width="2.375" customWidth="1"/>
    <col min="8715" max="8719" width="21.625" customWidth="1"/>
    <col min="8720" max="8720" width="2.375" customWidth="1"/>
    <col min="8721" max="8722" width="0" hidden="1" customWidth="1"/>
    <col min="8723" max="8723" width="6.75" customWidth="1"/>
    <col min="8724" max="8724" width="2.375" customWidth="1"/>
    <col min="8725" max="8725" width="21.625" customWidth="1"/>
    <col min="8728" max="8728" width="8" customWidth="1"/>
    <col min="8961" max="8961" width="9.375" customWidth="1"/>
    <col min="8962" max="8962" width="6.75" customWidth="1"/>
    <col min="8963" max="8963" width="2" customWidth="1"/>
    <col min="8964" max="8965" width="0" hidden="1" customWidth="1"/>
    <col min="8966" max="8966" width="24.25" customWidth="1"/>
    <col min="8967" max="8967" width="6.75" customWidth="1"/>
    <col min="8968" max="8968" width="2.25" customWidth="1"/>
    <col min="8969" max="8969" width="8.25" customWidth="1"/>
    <col min="8970" max="8970" width="2.375" customWidth="1"/>
    <col min="8971" max="8975" width="21.625" customWidth="1"/>
    <col min="8976" max="8976" width="2.375" customWidth="1"/>
    <col min="8977" max="8978" width="0" hidden="1" customWidth="1"/>
    <col min="8979" max="8979" width="6.75" customWidth="1"/>
    <col min="8980" max="8980" width="2.375" customWidth="1"/>
    <col min="8981" max="8981" width="21.625" customWidth="1"/>
    <col min="8984" max="8984" width="8" customWidth="1"/>
    <col min="9217" max="9217" width="9.375" customWidth="1"/>
    <col min="9218" max="9218" width="6.75" customWidth="1"/>
    <col min="9219" max="9219" width="2" customWidth="1"/>
    <col min="9220" max="9221" width="0" hidden="1" customWidth="1"/>
    <col min="9222" max="9222" width="24.25" customWidth="1"/>
    <col min="9223" max="9223" width="6.75" customWidth="1"/>
    <col min="9224" max="9224" width="2.25" customWidth="1"/>
    <col min="9225" max="9225" width="8.25" customWidth="1"/>
    <col min="9226" max="9226" width="2.375" customWidth="1"/>
    <col min="9227" max="9231" width="21.625" customWidth="1"/>
    <col min="9232" max="9232" width="2.375" customWidth="1"/>
    <col min="9233" max="9234" width="0" hidden="1" customWidth="1"/>
    <col min="9235" max="9235" width="6.75" customWidth="1"/>
    <col min="9236" max="9236" width="2.375" customWidth="1"/>
    <col min="9237" max="9237" width="21.625" customWidth="1"/>
    <col min="9240" max="9240" width="8" customWidth="1"/>
    <col min="9473" max="9473" width="9.375" customWidth="1"/>
    <col min="9474" max="9474" width="6.75" customWidth="1"/>
    <col min="9475" max="9475" width="2" customWidth="1"/>
    <col min="9476" max="9477" width="0" hidden="1" customWidth="1"/>
    <col min="9478" max="9478" width="24.25" customWidth="1"/>
    <col min="9479" max="9479" width="6.75" customWidth="1"/>
    <col min="9480" max="9480" width="2.25" customWidth="1"/>
    <col min="9481" max="9481" width="8.25" customWidth="1"/>
    <col min="9482" max="9482" width="2.375" customWidth="1"/>
    <col min="9483" max="9487" width="21.625" customWidth="1"/>
    <col min="9488" max="9488" width="2.375" customWidth="1"/>
    <col min="9489" max="9490" width="0" hidden="1" customWidth="1"/>
    <col min="9491" max="9491" width="6.75" customWidth="1"/>
    <col min="9492" max="9492" width="2.375" customWidth="1"/>
    <col min="9493" max="9493" width="21.625" customWidth="1"/>
    <col min="9496" max="9496" width="8" customWidth="1"/>
    <col min="9729" max="9729" width="9.375" customWidth="1"/>
    <col min="9730" max="9730" width="6.75" customWidth="1"/>
    <col min="9731" max="9731" width="2" customWidth="1"/>
    <col min="9732" max="9733" width="0" hidden="1" customWidth="1"/>
    <col min="9734" max="9734" width="24.25" customWidth="1"/>
    <col min="9735" max="9735" width="6.75" customWidth="1"/>
    <col min="9736" max="9736" width="2.25" customWidth="1"/>
    <col min="9737" max="9737" width="8.25" customWidth="1"/>
    <col min="9738" max="9738" width="2.375" customWidth="1"/>
    <col min="9739" max="9743" width="21.625" customWidth="1"/>
    <col min="9744" max="9744" width="2.375" customWidth="1"/>
    <col min="9745" max="9746" width="0" hidden="1" customWidth="1"/>
    <col min="9747" max="9747" width="6.75" customWidth="1"/>
    <col min="9748" max="9748" width="2.375" customWidth="1"/>
    <col min="9749" max="9749" width="21.625" customWidth="1"/>
    <col min="9752" max="9752" width="8" customWidth="1"/>
    <col min="9985" max="9985" width="9.375" customWidth="1"/>
    <col min="9986" max="9986" width="6.75" customWidth="1"/>
    <col min="9987" max="9987" width="2" customWidth="1"/>
    <col min="9988" max="9989" width="0" hidden="1" customWidth="1"/>
    <col min="9990" max="9990" width="24.25" customWidth="1"/>
    <col min="9991" max="9991" width="6.75" customWidth="1"/>
    <col min="9992" max="9992" width="2.25" customWidth="1"/>
    <col min="9993" max="9993" width="8.25" customWidth="1"/>
    <col min="9994" max="9994" width="2.375" customWidth="1"/>
    <col min="9995" max="9999" width="21.625" customWidth="1"/>
    <col min="10000" max="10000" width="2.375" customWidth="1"/>
    <col min="10001" max="10002" width="0" hidden="1" customWidth="1"/>
    <col min="10003" max="10003" width="6.75" customWidth="1"/>
    <col min="10004" max="10004" width="2.375" customWidth="1"/>
    <col min="10005" max="10005" width="21.625" customWidth="1"/>
    <col min="10008" max="10008" width="8" customWidth="1"/>
    <col min="10241" max="10241" width="9.375" customWidth="1"/>
    <col min="10242" max="10242" width="6.75" customWidth="1"/>
    <col min="10243" max="10243" width="2" customWidth="1"/>
    <col min="10244" max="10245" width="0" hidden="1" customWidth="1"/>
    <col min="10246" max="10246" width="24.25" customWidth="1"/>
    <col min="10247" max="10247" width="6.75" customWidth="1"/>
    <col min="10248" max="10248" width="2.25" customWidth="1"/>
    <col min="10249" max="10249" width="8.25" customWidth="1"/>
    <col min="10250" max="10250" width="2.375" customWidth="1"/>
    <col min="10251" max="10255" width="21.625" customWidth="1"/>
    <col min="10256" max="10256" width="2.375" customWidth="1"/>
    <col min="10257" max="10258" width="0" hidden="1" customWidth="1"/>
    <col min="10259" max="10259" width="6.75" customWidth="1"/>
    <col min="10260" max="10260" width="2.375" customWidth="1"/>
    <col min="10261" max="10261" width="21.625" customWidth="1"/>
    <col min="10264" max="10264" width="8" customWidth="1"/>
    <col min="10497" max="10497" width="9.375" customWidth="1"/>
    <col min="10498" max="10498" width="6.75" customWidth="1"/>
    <col min="10499" max="10499" width="2" customWidth="1"/>
    <col min="10500" max="10501" width="0" hidden="1" customWidth="1"/>
    <col min="10502" max="10502" width="24.25" customWidth="1"/>
    <col min="10503" max="10503" width="6.75" customWidth="1"/>
    <col min="10504" max="10504" width="2.25" customWidth="1"/>
    <col min="10505" max="10505" width="8.25" customWidth="1"/>
    <col min="10506" max="10506" width="2.375" customWidth="1"/>
    <col min="10507" max="10511" width="21.625" customWidth="1"/>
    <col min="10512" max="10512" width="2.375" customWidth="1"/>
    <col min="10513" max="10514" width="0" hidden="1" customWidth="1"/>
    <col min="10515" max="10515" width="6.75" customWidth="1"/>
    <col min="10516" max="10516" width="2.375" customWidth="1"/>
    <col min="10517" max="10517" width="21.625" customWidth="1"/>
    <col min="10520" max="10520" width="8" customWidth="1"/>
    <col min="10753" max="10753" width="9.375" customWidth="1"/>
    <col min="10754" max="10754" width="6.75" customWidth="1"/>
    <col min="10755" max="10755" width="2" customWidth="1"/>
    <col min="10756" max="10757" width="0" hidden="1" customWidth="1"/>
    <col min="10758" max="10758" width="24.25" customWidth="1"/>
    <col min="10759" max="10759" width="6.75" customWidth="1"/>
    <col min="10760" max="10760" width="2.25" customWidth="1"/>
    <col min="10761" max="10761" width="8.25" customWidth="1"/>
    <col min="10762" max="10762" width="2.375" customWidth="1"/>
    <col min="10763" max="10767" width="21.625" customWidth="1"/>
    <col min="10768" max="10768" width="2.375" customWidth="1"/>
    <col min="10769" max="10770" width="0" hidden="1" customWidth="1"/>
    <col min="10771" max="10771" width="6.75" customWidth="1"/>
    <col min="10772" max="10772" width="2.375" customWidth="1"/>
    <col min="10773" max="10773" width="21.625" customWidth="1"/>
    <col min="10776" max="10776" width="8" customWidth="1"/>
    <col min="11009" max="11009" width="9.375" customWidth="1"/>
    <col min="11010" max="11010" width="6.75" customWidth="1"/>
    <col min="11011" max="11011" width="2" customWidth="1"/>
    <col min="11012" max="11013" width="0" hidden="1" customWidth="1"/>
    <col min="11014" max="11014" width="24.25" customWidth="1"/>
    <col min="11015" max="11015" width="6.75" customWidth="1"/>
    <col min="11016" max="11016" width="2.25" customWidth="1"/>
    <col min="11017" max="11017" width="8.25" customWidth="1"/>
    <col min="11018" max="11018" width="2.375" customWidth="1"/>
    <col min="11019" max="11023" width="21.625" customWidth="1"/>
    <col min="11024" max="11024" width="2.375" customWidth="1"/>
    <col min="11025" max="11026" width="0" hidden="1" customWidth="1"/>
    <col min="11027" max="11027" width="6.75" customWidth="1"/>
    <col min="11028" max="11028" width="2.375" customWidth="1"/>
    <col min="11029" max="11029" width="21.625" customWidth="1"/>
    <col min="11032" max="11032" width="8" customWidth="1"/>
    <col min="11265" max="11265" width="9.375" customWidth="1"/>
    <col min="11266" max="11266" width="6.75" customWidth="1"/>
    <col min="11267" max="11267" width="2" customWidth="1"/>
    <col min="11268" max="11269" width="0" hidden="1" customWidth="1"/>
    <col min="11270" max="11270" width="24.25" customWidth="1"/>
    <col min="11271" max="11271" width="6.75" customWidth="1"/>
    <col min="11272" max="11272" width="2.25" customWidth="1"/>
    <col min="11273" max="11273" width="8.25" customWidth="1"/>
    <col min="11274" max="11274" width="2.375" customWidth="1"/>
    <col min="11275" max="11279" width="21.625" customWidth="1"/>
    <col min="11280" max="11280" width="2.375" customWidth="1"/>
    <col min="11281" max="11282" width="0" hidden="1" customWidth="1"/>
    <col min="11283" max="11283" width="6.75" customWidth="1"/>
    <col min="11284" max="11284" width="2.375" customWidth="1"/>
    <col min="11285" max="11285" width="21.625" customWidth="1"/>
    <col min="11288" max="11288" width="8" customWidth="1"/>
    <col min="11521" max="11521" width="9.375" customWidth="1"/>
    <col min="11522" max="11522" width="6.75" customWidth="1"/>
    <col min="11523" max="11523" width="2" customWidth="1"/>
    <col min="11524" max="11525" width="0" hidden="1" customWidth="1"/>
    <col min="11526" max="11526" width="24.25" customWidth="1"/>
    <col min="11527" max="11527" width="6.75" customWidth="1"/>
    <col min="11528" max="11528" width="2.25" customWidth="1"/>
    <col min="11529" max="11529" width="8.25" customWidth="1"/>
    <col min="11530" max="11530" width="2.375" customWidth="1"/>
    <col min="11531" max="11535" width="21.625" customWidth="1"/>
    <col min="11536" max="11536" width="2.375" customWidth="1"/>
    <col min="11537" max="11538" width="0" hidden="1" customWidth="1"/>
    <col min="11539" max="11539" width="6.75" customWidth="1"/>
    <col min="11540" max="11540" width="2.375" customWidth="1"/>
    <col min="11541" max="11541" width="21.625" customWidth="1"/>
    <col min="11544" max="11544" width="8" customWidth="1"/>
    <col min="11777" max="11777" width="9.375" customWidth="1"/>
    <col min="11778" max="11778" width="6.75" customWidth="1"/>
    <col min="11779" max="11779" width="2" customWidth="1"/>
    <col min="11780" max="11781" width="0" hidden="1" customWidth="1"/>
    <col min="11782" max="11782" width="24.25" customWidth="1"/>
    <col min="11783" max="11783" width="6.75" customWidth="1"/>
    <col min="11784" max="11784" width="2.25" customWidth="1"/>
    <col min="11785" max="11785" width="8.25" customWidth="1"/>
    <col min="11786" max="11786" width="2.375" customWidth="1"/>
    <col min="11787" max="11791" width="21.625" customWidth="1"/>
    <col min="11792" max="11792" width="2.375" customWidth="1"/>
    <col min="11793" max="11794" width="0" hidden="1" customWidth="1"/>
    <col min="11795" max="11795" width="6.75" customWidth="1"/>
    <col min="11796" max="11796" width="2.375" customWidth="1"/>
    <col min="11797" max="11797" width="21.625" customWidth="1"/>
    <col min="11800" max="11800" width="8" customWidth="1"/>
    <col min="12033" max="12033" width="9.375" customWidth="1"/>
    <col min="12034" max="12034" width="6.75" customWidth="1"/>
    <col min="12035" max="12035" width="2" customWidth="1"/>
    <col min="12036" max="12037" width="0" hidden="1" customWidth="1"/>
    <col min="12038" max="12038" width="24.25" customWidth="1"/>
    <col min="12039" max="12039" width="6.75" customWidth="1"/>
    <col min="12040" max="12040" width="2.25" customWidth="1"/>
    <col min="12041" max="12041" width="8.25" customWidth="1"/>
    <col min="12042" max="12042" width="2.375" customWidth="1"/>
    <col min="12043" max="12047" width="21.625" customWidth="1"/>
    <col min="12048" max="12048" width="2.375" customWidth="1"/>
    <col min="12049" max="12050" width="0" hidden="1" customWidth="1"/>
    <col min="12051" max="12051" width="6.75" customWidth="1"/>
    <col min="12052" max="12052" width="2.375" customWidth="1"/>
    <col min="12053" max="12053" width="21.625" customWidth="1"/>
    <col min="12056" max="12056" width="8" customWidth="1"/>
    <col min="12289" max="12289" width="9.375" customWidth="1"/>
    <col min="12290" max="12290" width="6.75" customWidth="1"/>
    <col min="12291" max="12291" width="2" customWidth="1"/>
    <col min="12292" max="12293" width="0" hidden="1" customWidth="1"/>
    <col min="12294" max="12294" width="24.25" customWidth="1"/>
    <col min="12295" max="12295" width="6.75" customWidth="1"/>
    <col min="12296" max="12296" width="2.25" customWidth="1"/>
    <col min="12297" max="12297" width="8.25" customWidth="1"/>
    <col min="12298" max="12298" width="2.375" customWidth="1"/>
    <col min="12299" max="12303" width="21.625" customWidth="1"/>
    <col min="12304" max="12304" width="2.375" customWidth="1"/>
    <col min="12305" max="12306" width="0" hidden="1" customWidth="1"/>
    <col min="12307" max="12307" width="6.75" customWidth="1"/>
    <col min="12308" max="12308" width="2.375" customWidth="1"/>
    <col min="12309" max="12309" width="21.625" customWidth="1"/>
    <col min="12312" max="12312" width="8" customWidth="1"/>
    <col min="12545" max="12545" width="9.375" customWidth="1"/>
    <col min="12546" max="12546" width="6.75" customWidth="1"/>
    <col min="12547" max="12547" width="2" customWidth="1"/>
    <col min="12548" max="12549" width="0" hidden="1" customWidth="1"/>
    <col min="12550" max="12550" width="24.25" customWidth="1"/>
    <col min="12551" max="12551" width="6.75" customWidth="1"/>
    <col min="12552" max="12552" width="2.25" customWidth="1"/>
    <col min="12553" max="12553" width="8.25" customWidth="1"/>
    <col min="12554" max="12554" width="2.375" customWidth="1"/>
    <col min="12555" max="12559" width="21.625" customWidth="1"/>
    <col min="12560" max="12560" width="2.375" customWidth="1"/>
    <col min="12561" max="12562" width="0" hidden="1" customWidth="1"/>
    <col min="12563" max="12563" width="6.75" customWidth="1"/>
    <col min="12564" max="12564" width="2.375" customWidth="1"/>
    <col min="12565" max="12565" width="21.625" customWidth="1"/>
    <col min="12568" max="12568" width="8" customWidth="1"/>
    <col min="12801" max="12801" width="9.375" customWidth="1"/>
    <col min="12802" max="12802" width="6.75" customWidth="1"/>
    <col min="12803" max="12803" width="2" customWidth="1"/>
    <col min="12804" max="12805" width="0" hidden="1" customWidth="1"/>
    <col min="12806" max="12806" width="24.25" customWidth="1"/>
    <col min="12807" max="12807" width="6.75" customWidth="1"/>
    <col min="12808" max="12808" width="2.25" customWidth="1"/>
    <col min="12809" max="12809" width="8.25" customWidth="1"/>
    <col min="12810" max="12810" width="2.375" customWidth="1"/>
    <col min="12811" max="12815" width="21.625" customWidth="1"/>
    <col min="12816" max="12816" width="2.375" customWidth="1"/>
    <col min="12817" max="12818" width="0" hidden="1" customWidth="1"/>
    <col min="12819" max="12819" width="6.75" customWidth="1"/>
    <col min="12820" max="12820" width="2.375" customWidth="1"/>
    <col min="12821" max="12821" width="21.625" customWidth="1"/>
    <col min="12824" max="12824" width="8" customWidth="1"/>
    <col min="13057" max="13057" width="9.375" customWidth="1"/>
    <col min="13058" max="13058" width="6.75" customWidth="1"/>
    <col min="13059" max="13059" width="2" customWidth="1"/>
    <col min="13060" max="13061" width="0" hidden="1" customWidth="1"/>
    <col min="13062" max="13062" width="24.25" customWidth="1"/>
    <col min="13063" max="13063" width="6.75" customWidth="1"/>
    <col min="13064" max="13064" width="2.25" customWidth="1"/>
    <col min="13065" max="13065" width="8.25" customWidth="1"/>
    <col min="13066" max="13066" width="2.375" customWidth="1"/>
    <col min="13067" max="13071" width="21.625" customWidth="1"/>
    <col min="13072" max="13072" width="2.375" customWidth="1"/>
    <col min="13073" max="13074" width="0" hidden="1" customWidth="1"/>
    <col min="13075" max="13075" width="6.75" customWidth="1"/>
    <col min="13076" max="13076" width="2.375" customWidth="1"/>
    <col min="13077" max="13077" width="21.625" customWidth="1"/>
    <col min="13080" max="13080" width="8" customWidth="1"/>
    <col min="13313" max="13313" width="9.375" customWidth="1"/>
    <col min="13314" max="13314" width="6.75" customWidth="1"/>
    <col min="13315" max="13315" width="2" customWidth="1"/>
    <col min="13316" max="13317" width="0" hidden="1" customWidth="1"/>
    <col min="13318" max="13318" width="24.25" customWidth="1"/>
    <col min="13319" max="13319" width="6.75" customWidth="1"/>
    <col min="13320" max="13320" width="2.25" customWidth="1"/>
    <col min="13321" max="13321" width="8.25" customWidth="1"/>
    <col min="13322" max="13322" width="2.375" customWidth="1"/>
    <col min="13323" max="13327" width="21.625" customWidth="1"/>
    <col min="13328" max="13328" width="2.375" customWidth="1"/>
    <col min="13329" max="13330" width="0" hidden="1" customWidth="1"/>
    <col min="13331" max="13331" width="6.75" customWidth="1"/>
    <col min="13332" max="13332" width="2.375" customWidth="1"/>
    <col min="13333" max="13333" width="21.625" customWidth="1"/>
    <col min="13336" max="13336" width="8" customWidth="1"/>
    <col min="13569" max="13569" width="9.375" customWidth="1"/>
    <col min="13570" max="13570" width="6.75" customWidth="1"/>
    <col min="13571" max="13571" width="2" customWidth="1"/>
    <col min="13572" max="13573" width="0" hidden="1" customWidth="1"/>
    <col min="13574" max="13574" width="24.25" customWidth="1"/>
    <col min="13575" max="13575" width="6.75" customWidth="1"/>
    <col min="13576" max="13576" width="2.25" customWidth="1"/>
    <col min="13577" max="13577" width="8.25" customWidth="1"/>
    <col min="13578" max="13578" width="2.375" customWidth="1"/>
    <col min="13579" max="13583" width="21.625" customWidth="1"/>
    <col min="13584" max="13584" width="2.375" customWidth="1"/>
    <col min="13585" max="13586" width="0" hidden="1" customWidth="1"/>
    <col min="13587" max="13587" width="6.75" customWidth="1"/>
    <col min="13588" max="13588" width="2.375" customWidth="1"/>
    <col min="13589" max="13589" width="21.625" customWidth="1"/>
    <col min="13592" max="13592" width="8" customWidth="1"/>
    <col min="13825" max="13825" width="9.375" customWidth="1"/>
    <col min="13826" max="13826" width="6.75" customWidth="1"/>
    <col min="13827" max="13827" width="2" customWidth="1"/>
    <col min="13828" max="13829" width="0" hidden="1" customWidth="1"/>
    <col min="13830" max="13830" width="24.25" customWidth="1"/>
    <col min="13831" max="13831" width="6.75" customWidth="1"/>
    <col min="13832" max="13832" width="2.25" customWidth="1"/>
    <col min="13833" max="13833" width="8.25" customWidth="1"/>
    <col min="13834" max="13834" width="2.375" customWidth="1"/>
    <col min="13835" max="13839" width="21.625" customWidth="1"/>
    <col min="13840" max="13840" width="2.375" customWidth="1"/>
    <col min="13841" max="13842" width="0" hidden="1" customWidth="1"/>
    <col min="13843" max="13843" width="6.75" customWidth="1"/>
    <col min="13844" max="13844" width="2.375" customWidth="1"/>
    <col min="13845" max="13845" width="21.625" customWidth="1"/>
    <col min="13848" max="13848" width="8" customWidth="1"/>
    <col min="14081" max="14081" width="9.375" customWidth="1"/>
    <col min="14082" max="14082" width="6.75" customWidth="1"/>
    <col min="14083" max="14083" width="2" customWidth="1"/>
    <col min="14084" max="14085" width="0" hidden="1" customWidth="1"/>
    <col min="14086" max="14086" width="24.25" customWidth="1"/>
    <col min="14087" max="14087" width="6.75" customWidth="1"/>
    <col min="14088" max="14088" width="2.25" customWidth="1"/>
    <col min="14089" max="14089" width="8.25" customWidth="1"/>
    <col min="14090" max="14090" width="2.375" customWidth="1"/>
    <col min="14091" max="14095" width="21.625" customWidth="1"/>
    <col min="14096" max="14096" width="2.375" customWidth="1"/>
    <col min="14097" max="14098" width="0" hidden="1" customWidth="1"/>
    <col min="14099" max="14099" width="6.75" customWidth="1"/>
    <col min="14100" max="14100" width="2.375" customWidth="1"/>
    <col min="14101" max="14101" width="21.625" customWidth="1"/>
    <col min="14104" max="14104" width="8" customWidth="1"/>
    <col min="14337" max="14337" width="9.375" customWidth="1"/>
    <col min="14338" max="14338" width="6.75" customWidth="1"/>
    <col min="14339" max="14339" width="2" customWidth="1"/>
    <col min="14340" max="14341" width="0" hidden="1" customWidth="1"/>
    <col min="14342" max="14342" width="24.25" customWidth="1"/>
    <col min="14343" max="14343" width="6.75" customWidth="1"/>
    <col min="14344" max="14344" width="2.25" customWidth="1"/>
    <col min="14345" max="14345" width="8.25" customWidth="1"/>
    <col min="14346" max="14346" width="2.375" customWidth="1"/>
    <col min="14347" max="14351" width="21.625" customWidth="1"/>
    <col min="14352" max="14352" width="2.375" customWidth="1"/>
    <col min="14353" max="14354" width="0" hidden="1" customWidth="1"/>
    <col min="14355" max="14355" width="6.75" customWidth="1"/>
    <col min="14356" max="14356" width="2.375" customWidth="1"/>
    <col min="14357" max="14357" width="21.625" customWidth="1"/>
    <col min="14360" max="14360" width="8" customWidth="1"/>
    <col min="14593" max="14593" width="9.375" customWidth="1"/>
    <col min="14594" max="14594" width="6.75" customWidth="1"/>
    <col min="14595" max="14595" width="2" customWidth="1"/>
    <col min="14596" max="14597" width="0" hidden="1" customWidth="1"/>
    <col min="14598" max="14598" width="24.25" customWidth="1"/>
    <col min="14599" max="14599" width="6.75" customWidth="1"/>
    <col min="14600" max="14600" width="2.25" customWidth="1"/>
    <col min="14601" max="14601" width="8.25" customWidth="1"/>
    <col min="14602" max="14602" width="2.375" customWidth="1"/>
    <col min="14603" max="14607" width="21.625" customWidth="1"/>
    <col min="14608" max="14608" width="2.375" customWidth="1"/>
    <col min="14609" max="14610" width="0" hidden="1" customWidth="1"/>
    <col min="14611" max="14611" width="6.75" customWidth="1"/>
    <col min="14612" max="14612" width="2.375" customWidth="1"/>
    <col min="14613" max="14613" width="21.625" customWidth="1"/>
    <col min="14616" max="14616" width="8" customWidth="1"/>
    <col min="14849" max="14849" width="9.375" customWidth="1"/>
    <col min="14850" max="14850" width="6.75" customWidth="1"/>
    <col min="14851" max="14851" width="2" customWidth="1"/>
    <col min="14852" max="14853" width="0" hidden="1" customWidth="1"/>
    <col min="14854" max="14854" width="24.25" customWidth="1"/>
    <col min="14855" max="14855" width="6.75" customWidth="1"/>
    <col min="14856" max="14856" width="2.25" customWidth="1"/>
    <col min="14857" max="14857" width="8.25" customWidth="1"/>
    <col min="14858" max="14858" width="2.375" customWidth="1"/>
    <col min="14859" max="14863" width="21.625" customWidth="1"/>
    <col min="14864" max="14864" width="2.375" customWidth="1"/>
    <col min="14865" max="14866" width="0" hidden="1" customWidth="1"/>
    <col min="14867" max="14867" width="6.75" customWidth="1"/>
    <col min="14868" max="14868" width="2.375" customWidth="1"/>
    <col min="14869" max="14869" width="21.625" customWidth="1"/>
    <col min="14872" max="14872" width="8" customWidth="1"/>
    <col min="15105" max="15105" width="9.375" customWidth="1"/>
    <col min="15106" max="15106" width="6.75" customWidth="1"/>
    <col min="15107" max="15107" width="2" customWidth="1"/>
    <col min="15108" max="15109" width="0" hidden="1" customWidth="1"/>
    <col min="15110" max="15110" width="24.25" customWidth="1"/>
    <col min="15111" max="15111" width="6.75" customWidth="1"/>
    <col min="15112" max="15112" width="2.25" customWidth="1"/>
    <col min="15113" max="15113" width="8.25" customWidth="1"/>
    <col min="15114" max="15114" width="2.375" customWidth="1"/>
    <col min="15115" max="15119" width="21.625" customWidth="1"/>
    <col min="15120" max="15120" width="2.375" customWidth="1"/>
    <col min="15121" max="15122" width="0" hidden="1" customWidth="1"/>
    <col min="15123" max="15123" width="6.75" customWidth="1"/>
    <col min="15124" max="15124" width="2.375" customWidth="1"/>
    <col min="15125" max="15125" width="21.625" customWidth="1"/>
    <col min="15128" max="15128" width="8" customWidth="1"/>
    <col min="15361" max="15361" width="9.375" customWidth="1"/>
    <col min="15362" max="15362" width="6.75" customWidth="1"/>
    <col min="15363" max="15363" width="2" customWidth="1"/>
    <col min="15364" max="15365" width="0" hidden="1" customWidth="1"/>
    <col min="15366" max="15366" width="24.25" customWidth="1"/>
    <col min="15367" max="15367" width="6.75" customWidth="1"/>
    <col min="15368" max="15368" width="2.25" customWidth="1"/>
    <col min="15369" max="15369" width="8.25" customWidth="1"/>
    <col min="15370" max="15370" width="2.375" customWidth="1"/>
    <col min="15371" max="15375" width="21.625" customWidth="1"/>
    <col min="15376" max="15376" width="2.375" customWidth="1"/>
    <col min="15377" max="15378" width="0" hidden="1" customWidth="1"/>
    <col min="15379" max="15379" width="6.75" customWidth="1"/>
    <col min="15380" max="15380" width="2.375" customWidth="1"/>
    <col min="15381" max="15381" width="21.625" customWidth="1"/>
    <col min="15384" max="15384" width="8" customWidth="1"/>
    <col min="15617" max="15617" width="9.375" customWidth="1"/>
    <col min="15618" max="15618" width="6.75" customWidth="1"/>
    <col min="15619" max="15619" width="2" customWidth="1"/>
    <col min="15620" max="15621" width="0" hidden="1" customWidth="1"/>
    <col min="15622" max="15622" width="24.25" customWidth="1"/>
    <col min="15623" max="15623" width="6.75" customWidth="1"/>
    <col min="15624" max="15624" width="2.25" customWidth="1"/>
    <col min="15625" max="15625" width="8.25" customWidth="1"/>
    <col min="15626" max="15626" width="2.375" customWidth="1"/>
    <col min="15627" max="15631" width="21.625" customWidth="1"/>
    <col min="15632" max="15632" width="2.375" customWidth="1"/>
    <col min="15633" max="15634" width="0" hidden="1" customWidth="1"/>
    <col min="15635" max="15635" width="6.75" customWidth="1"/>
    <col min="15636" max="15636" width="2.375" customWidth="1"/>
    <col min="15637" max="15637" width="21.625" customWidth="1"/>
    <col min="15640" max="15640" width="8" customWidth="1"/>
    <col min="15873" max="15873" width="9.375" customWidth="1"/>
    <col min="15874" max="15874" width="6.75" customWidth="1"/>
    <col min="15875" max="15875" width="2" customWidth="1"/>
    <col min="15876" max="15877" width="0" hidden="1" customWidth="1"/>
    <col min="15878" max="15878" width="24.25" customWidth="1"/>
    <col min="15879" max="15879" width="6.75" customWidth="1"/>
    <col min="15880" max="15880" width="2.25" customWidth="1"/>
    <col min="15881" max="15881" width="8.25" customWidth="1"/>
    <col min="15882" max="15882" width="2.375" customWidth="1"/>
    <col min="15883" max="15887" width="21.625" customWidth="1"/>
    <col min="15888" max="15888" width="2.375" customWidth="1"/>
    <col min="15889" max="15890" width="0" hidden="1" customWidth="1"/>
    <col min="15891" max="15891" width="6.75" customWidth="1"/>
    <col min="15892" max="15892" width="2.375" customWidth="1"/>
    <col min="15893" max="15893" width="21.625" customWidth="1"/>
    <col min="15896" max="15896" width="8" customWidth="1"/>
    <col min="16129" max="16129" width="9.375" customWidth="1"/>
    <col min="16130" max="16130" width="6.75" customWidth="1"/>
    <col min="16131" max="16131" width="2" customWidth="1"/>
    <col min="16132" max="16133" width="0" hidden="1" customWidth="1"/>
    <col min="16134" max="16134" width="24.25" customWidth="1"/>
    <col min="16135" max="16135" width="6.75" customWidth="1"/>
    <col min="16136" max="16136" width="2.25" customWidth="1"/>
    <col min="16137" max="16137" width="8.25" customWidth="1"/>
    <col min="16138" max="16138" width="2.375" customWidth="1"/>
    <col min="16139" max="16143" width="21.625" customWidth="1"/>
    <col min="16144" max="16144" width="2.375" customWidth="1"/>
    <col min="16145" max="16146" width="0" hidden="1" customWidth="1"/>
    <col min="16147" max="16147" width="6.75" customWidth="1"/>
    <col min="16148" max="16148" width="2.375" customWidth="1"/>
    <col min="16149" max="16149" width="21.625" customWidth="1"/>
    <col min="16152" max="16152" width="8" customWidth="1"/>
  </cols>
  <sheetData>
    <row r="1" spans="1:27" ht="29.25" customHeight="1" thickBot="1" x14ac:dyDescent="0.25">
      <c r="A1" t="s">
        <v>10</v>
      </c>
    </row>
    <row r="2" spans="1:27" ht="33" customHeight="1" thickBot="1" x14ac:dyDescent="0.25">
      <c r="A2" s="252" t="s">
        <v>11</v>
      </c>
      <c r="B2" s="307"/>
      <c r="C2" s="307"/>
      <c r="D2" s="307"/>
      <c r="E2" s="307"/>
      <c r="F2" s="307"/>
      <c r="G2" s="307"/>
      <c r="H2" s="307"/>
      <c r="I2" s="307"/>
      <c r="J2" s="307"/>
      <c r="K2" s="307"/>
      <c r="L2" s="307"/>
      <c r="M2" s="307"/>
      <c r="N2" s="307"/>
      <c r="O2" s="308"/>
      <c r="P2" s="43"/>
      <c r="Q2" s="44"/>
      <c r="R2" s="309" t="s">
        <v>12</v>
      </c>
      <c r="S2" s="310"/>
      <c r="T2" s="311"/>
      <c r="U2" s="312"/>
    </row>
    <row r="3" spans="1:27" ht="13.5" customHeight="1" x14ac:dyDescent="0.2">
      <c r="A3" s="45"/>
      <c r="B3" s="45"/>
      <c r="C3" s="45"/>
      <c r="D3" s="45"/>
      <c r="E3" s="45"/>
      <c r="F3" s="45"/>
      <c r="G3" s="45"/>
      <c r="H3" s="45"/>
      <c r="I3" s="45"/>
      <c r="J3" s="45"/>
      <c r="M3" s="46"/>
      <c r="R3" s="47" t="e">
        <f>ROUND(SUM(R9:R30),0)</f>
        <v>#DIV/0!</v>
      </c>
      <c r="S3" s="258" t="str">
        <f>IF(SUM(E9:E30)=0,"ernstig aub",ROUND(SUM(R9:R30),0)/100)</f>
        <v>ernstig aub</v>
      </c>
      <c r="T3" s="259"/>
      <c r="U3" s="260"/>
    </row>
    <row r="4" spans="1:27" ht="27" customHeight="1" x14ac:dyDescent="0.35">
      <c r="A4" s="267" t="s">
        <v>280</v>
      </c>
      <c r="B4" s="313"/>
      <c r="C4" s="48"/>
      <c r="D4" s="48"/>
      <c r="E4" s="49"/>
      <c r="F4" s="268" t="s">
        <v>259</v>
      </c>
      <c r="G4" s="268"/>
      <c r="H4" s="268"/>
      <c r="I4" s="268"/>
      <c r="J4" s="268"/>
      <c r="K4" s="268"/>
      <c r="L4" s="268"/>
      <c r="M4" s="268"/>
      <c r="N4" s="268"/>
      <c r="O4" s="51"/>
      <c r="P4" s="52"/>
      <c r="Q4" s="53"/>
      <c r="R4" s="54"/>
      <c r="S4" s="261"/>
      <c r="T4" s="262"/>
      <c r="U4" s="263"/>
    </row>
    <row r="5" spans="1:27" ht="24.95" customHeight="1" x14ac:dyDescent="0.35">
      <c r="A5" s="269"/>
      <c r="B5" s="314"/>
      <c r="C5" s="55"/>
      <c r="D5" s="55"/>
      <c r="E5" s="56"/>
      <c r="F5" s="270"/>
      <c r="G5" s="314"/>
      <c r="H5" s="314"/>
      <c r="I5" s="314"/>
      <c r="J5" s="314"/>
      <c r="K5" s="314"/>
      <c r="L5" s="314"/>
      <c r="M5" s="314"/>
      <c r="N5" s="314"/>
      <c r="O5" s="58"/>
      <c r="P5" s="52"/>
      <c r="Q5" s="53"/>
      <c r="R5" s="54"/>
      <c r="S5" s="261"/>
      <c r="T5" s="262"/>
      <c r="U5" s="263"/>
      <c r="W5" s="59"/>
      <c r="X5" s="59"/>
    </row>
    <row r="6" spans="1:27" ht="29.25" customHeight="1" thickBot="1" x14ac:dyDescent="0.4">
      <c r="A6" s="269"/>
      <c r="B6" s="315"/>
      <c r="C6" s="60"/>
      <c r="D6" s="60"/>
      <c r="E6" s="56"/>
      <c r="F6" s="271"/>
      <c r="G6" s="316"/>
      <c r="H6" s="316"/>
      <c r="I6" s="316"/>
      <c r="J6" s="316"/>
      <c r="K6" s="316"/>
      <c r="L6" s="316"/>
      <c r="M6" s="316"/>
      <c r="N6" s="316"/>
      <c r="O6" s="61"/>
      <c r="P6" s="52"/>
      <c r="Q6" s="53"/>
      <c r="R6" s="62"/>
      <c r="S6" s="264"/>
      <c r="T6" s="265"/>
      <c r="U6" s="266"/>
      <c r="W6" s="63"/>
    </row>
    <row r="7" spans="1:27" ht="11.25" customHeight="1" x14ac:dyDescent="0.35">
      <c r="A7" s="272"/>
      <c r="B7" s="317"/>
      <c r="C7" s="64"/>
      <c r="D7" s="64"/>
      <c r="E7" s="65"/>
      <c r="F7" s="274"/>
      <c r="G7" s="318"/>
      <c r="H7" s="318"/>
      <c r="I7" s="318"/>
      <c r="J7" s="318"/>
      <c r="K7" s="318"/>
      <c r="L7" s="318"/>
      <c r="M7" s="318"/>
      <c r="N7" s="318"/>
      <c r="O7" s="66"/>
      <c r="P7" s="67"/>
    </row>
    <row r="8" spans="1:27" ht="26.25" thickBot="1" x14ac:dyDescent="0.25">
      <c r="A8" s="68" t="s">
        <v>13</v>
      </c>
      <c r="B8" s="68" t="s">
        <v>14</v>
      </c>
      <c r="C8" s="68"/>
      <c r="D8" s="68"/>
      <c r="E8" s="68"/>
      <c r="F8" s="68" t="s">
        <v>15</v>
      </c>
      <c r="G8" s="68" t="s">
        <v>14</v>
      </c>
      <c r="H8" s="68"/>
      <c r="I8" s="69" t="s">
        <v>16</v>
      </c>
      <c r="J8" s="68"/>
      <c r="K8" s="70" t="s">
        <v>17</v>
      </c>
      <c r="L8" s="71" t="s">
        <v>18</v>
      </c>
      <c r="M8" s="72" t="s">
        <v>19</v>
      </c>
      <c r="N8" s="73" t="s">
        <v>20</v>
      </c>
      <c r="O8" s="74" t="s">
        <v>21</v>
      </c>
      <c r="P8" s="75"/>
      <c r="R8" s="68" t="s">
        <v>22</v>
      </c>
      <c r="S8" s="68" t="s">
        <v>22</v>
      </c>
      <c r="T8" s="68"/>
      <c r="U8" s="69" t="s">
        <v>23</v>
      </c>
      <c r="AA8" s="63"/>
    </row>
    <row r="9" spans="1:27" ht="60" customHeight="1" x14ac:dyDescent="0.2">
      <c r="A9" s="275" t="s">
        <v>24</v>
      </c>
      <c r="B9" s="278" t="e">
        <f>40*100*D9/SUM($E$9:$E$30)</f>
        <v>#DIV/0!</v>
      </c>
      <c r="C9" s="76"/>
      <c r="D9" s="45">
        <f>SUM(G9:G16)</f>
        <v>0</v>
      </c>
      <c r="E9" s="45">
        <f>40*D9</f>
        <v>0</v>
      </c>
      <c r="F9" s="77" t="s">
        <v>25</v>
      </c>
      <c r="G9" s="321">
        <f>15*(I9&lt;&gt;"nvt")</f>
        <v>0</v>
      </c>
      <c r="H9" s="78"/>
      <c r="I9" s="283" t="s">
        <v>55</v>
      </c>
      <c r="J9" s="79"/>
      <c r="K9" s="285" t="s">
        <v>26</v>
      </c>
      <c r="L9" s="285"/>
      <c r="M9" s="285"/>
      <c r="N9" s="285"/>
      <c r="O9" s="285" t="s">
        <v>27</v>
      </c>
      <c r="P9" s="80"/>
      <c r="Q9" s="322">
        <f>IF(G9=0,0,10*G9*(10*($I9="++")+7.5*($I9="+")+5*($I9="+/-")+2.5*($I9="-"))/SUM($G$9:$G$16))</f>
        <v>0</v>
      </c>
      <c r="R9" s="288" t="e">
        <f>SUM(Q9:Q16)*B9/100</f>
        <v>#DIV/0!</v>
      </c>
      <c r="S9" s="291">
        <f>SUM(Q9:Q16)/100</f>
        <v>0</v>
      </c>
      <c r="T9" s="78"/>
      <c r="U9" s="323"/>
    </row>
    <row r="10" spans="1:27" ht="12.75" customHeight="1" x14ac:dyDescent="0.2">
      <c r="A10" s="319"/>
      <c r="B10" s="279"/>
      <c r="C10" s="76"/>
      <c r="D10" s="81"/>
      <c r="E10" s="45"/>
      <c r="F10" s="82" t="s">
        <v>28</v>
      </c>
      <c r="G10" s="321"/>
      <c r="H10" s="78"/>
      <c r="I10" s="284"/>
      <c r="J10" s="83"/>
      <c r="K10" s="286"/>
      <c r="L10" s="286"/>
      <c r="M10" s="286"/>
      <c r="N10" s="286"/>
      <c r="O10" s="286"/>
      <c r="P10" s="84"/>
      <c r="Q10" s="322"/>
      <c r="R10" s="289"/>
      <c r="S10" s="292"/>
      <c r="T10" s="78"/>
      <c r="U10" s="323"/>
    </row>
    <row r="11" spans="1:27" ht="41.25" customHeight="1" x14ac:dyDescent="0.2">
      <c r="A11" s="319"/>
      <c r="B11" s="279"/>
      <c r="C11" s="76"/>
      <c r="D11" s="81"/>
      <c r="E11" s="45"/>
      <c r="F11" s="285" t="s">
        <v>29</v>
      </c>
      <c r="G11" s="321">
        <f>15*(I11&lt;&gt;"nvt")</f>
        <v>0</v>
      </c>
      <c r="H11" s="78"/>
      <c r="I11" s="283" t="s">
        <v>55</v>
      </c>
      <c r="J11" s="79"/>
      <c r="K11" s="285" t="s">
        <v>30</v>
      </c>
      <c r="L11" s="285"/>
      <c r="M11" s="285"/>
      <c r="N11" s="285"/>
      <c r="O11" s="285" t="s">
        <v>31</v>
      </c>
      <c r="P11" s="80"/>
      <c r="Q11" s="322">
        <f>IF(G11=0,0,10*G11*(10*($I11="++")+7.5*($I11="+")+5*($I11="+/-")+2.5*($I11="-"))/SUM($G$9:$G$16))</f>
        <v>0</v>
      </c>
      <c r="R11" s="289"/>
      <c r="S11" s="292"/>
      <c r="T11" s="78"/>
      <c r="U11" s="85"/>
    </row>
    <row r="12" spans="1:27" ht="12.75" customHeight="1" x14ac:dyDescent="0.2">
      <c r="A12" s="319"/>
      <c r="B12" s="279"/>
      <c r="C12" s="76"/>
      <c r="D12" s="81"/>
      <c r="E12" s="45"/>
      <c r="F12" s="286"/>
      <c r="G12" s="321"/>
      <c r="H12" s="78"/>
      <c r="I12" s="284"/>
      <c r="J12" s="83"/>
      <c r="K12" s="286"/>
      <c r="L12" s="286"/>
      <c r="M12" s="286"/>
      <c r="N12" s="286"/>
      <c r="O12" s="286"/>
      <c r="P12" s="84"/>
      <c r="Q12" s="322"/>
      <c r="R12" s="289"/>
      <c r="S12" s="292"/>
      <c r="T12" s="78"/>
      <c r="U12" s="86"/>
    </row>
    <row r="13" spans="1:27" ht="38.25" x14ac:dyDescent="0.2">
      <c r="A13" s="319"/>
      <c r="B13" s="279"/>
      <c r="C13" s="76"/>
      <c r="D13" s="81"/>
      <c r="F13" s="77" t="s">
        <v>32</v>
      </c>
      <c r="G13" s="321">
        <f>40*(I13&lt;&gt;"nvt")</f>
        <v>0</v>
      </c>
      <c r="H13" s="78"/>
      <c r="I13" s="283" t="s">
        <v>55</v>
      </c>
      <c r="J13" s="79"/>
      <c r="K13" s="285" t="s">
        <v>33</v>
      </c>
      <c r="L13" s="285"/>
      <c r="M13" s="285" t="s">
        <v>34</v>
      </c>
      <c r="N13" s="285"/>
      <c r="O13" s="285" t="s">
        <v>35</v>
      </c>
      <c r="P13" s="87"/>
      <c r="Q13" s="322">
        <f>IF(G13=0,0,10*G13*(10*($I13="++")+7.5*($I13="+")+5*($I13="+/-")+2.5*($I13="-"))/SUM($G$9:$G$16))</f>
        <v>0</v>
      </c>
      <c r="R13" s="289"/>
      <c r="S13" s="292"/>
      <c r="T13" s="53"/>
      <c r="U13" s="323" t="s">
        <v>36</v>
      </c>
    </row>
    <row r="14" spans="1:27" ht="12.75" customHeight="1" x14ac:dyDescent="0.2">
      <c r="A14" s="319"/>
      <c r="B14" s="279"/>
      <c r="C14" s="76"/>
      <c r="D14" s="81"/>
      <c r="E14" s="88"/>
      <c r="F14" s="89" t="s">
        <v>37</v>
      </c>
      <c r="G14" s="321"/>
      <c r="H14" s="78"/>
      <c r="I14" s="284"/>
      <c r="J14" s="83"/>
      <c r="K14" s="286"/>
      <c r="L14" s="286"/>
      <c r="M14" s="286"/>
      <c r="N14" s="286"/>
      <c r="O14" s="286"/>
      <c r="P14" s="87"/>
      <c r="Q14" s="322"/>
      <c r="R14" s="289"/>
      <c r="S14" s="292"/>
      <c r="T14" s="53"/>
      <c r="U14" s="323"/>
    </row>
    <row r="15" spans="1:27" ht="80.25" customHeight="1" x14ac:dyDescent="0.2">
      <c r="A15" s="319"/>
      <c r="B15" s="279"/>
      <c r="C15" s="76"/>
      <c r="D15" s="81"/>
      <c r="E15" s="45"/>
      <c r="F15" s="77" t="s">
        <v>38</v>
      </c>
      <c r="G15" s="321">
        <f>30*(I15&lt;&gt;"nvt")</f>
        <v>0</v>
      </c>
      <c r="H15" s="78"/>
      <c r="I15" s="283" t="s">
        <v>55</v>
      </c>
      <c r="J15" s="79"/>
      <c r="K15" s="285" t="s">
        <v>39</v>
      </c>
      <c r="L15" s="285"/>
      <c r="M15" s="285" t="s">
        <v>40</v>
      </c>
      <c r="N15" s="285"/>
      <c r="O15" s="285" t="s">
        <v>41</v>
      </c>
      <c r="P15" s="87"/>
      <c r="Q15" s="322">
        <f>IF(G15=0,0,10*G15*(10*($I15="++")+7.5*($I15="+")+5*($I15="+/-")+2.5*($I15="-"))/SUM($G$9:$G$16))</f>
        <v>0</v>
      </c>
      <c r="R15" s="289"/>
      <c r="S15" s="292"/>
      <c r="T15" s="53"/>
      <c r="U15" s="323"/>
    </row>
    <row r="16" spans="1:27" ht="13.5" customHeight="1" thickBot="1" x14ac:dyDescent="0.25">
      <c r="A16" s="320"/>
      <c r="B16" s="280"/>
      <c r="C16" s="76"/>
      <c r="D16" s="81"/>
      <c r="E16" s="45"/>
      <c r="F16" s="89" t="s">
        <v>42</v>
      </c>
      <c r="G16" s="321"/>
      <c r="H16" s="78"/>
      <c r="I16" s="284"/>
      <c r="J16" s="83"/>
      <c r="K16" s="286"/>
      <c r="L16" s="286"/>
      <c r="M16" s="286"/>
      <c r="N16" s="286"/>
      <c r="O16" s="286"/>
      <c r="P16" s="87"/>
      <c r="Q16" s="322"/>
      <c r="R16" s="290"/>
      <c r="S16" s="293"/>
      <c r="T16" s="53"/>
      <c r="U16" s="323"/>
    </row>
    <row r="17" spans="1:21" ht="13.5" thickBot="1" x14ac:dyDescent="0.25">
      <c r="I17" s="90"/>
      <c r="Q17" s="91"/>
      <c r="U17" s="92"/>
    </row>
    <row r="18" spans="1:21" ht="88.5" customHeight="1" x14ac:dyDescent="0.2">
      <c r="A18" s="275" t="s">
        <v>43</v>
      </c>
      <c r="B18" s="278" t="e">
        <f>30*100*D18/SUM($E$9:$E$30)</f>
        <v>#DIV/0!</v>
      </c>
      <c r="C18" s="76"/>
      <c r="D18" s="45">
        <f>SUM(G18:G23)</f>
        <v>0</v>
      </c>
      <c r="E18" s="45">
        <f>30*D18</f>
        <v>0</v>
      </c>
      <c r="F18" s="77" t="s">
        <v>44</v>
      </c>
      <c r="G18" s="321">
        <f>40*(I18&lt;&gt;"nvt")</f>
        <v>0</v>
      </c>
      <c r="H18" s="53"/>
      <c r="I18" s="283" t="s">
        <v>55</v>
      </c>
      <c r="K18" s="285" t="s">
        <v>45</v>
      </c>
      <c r="L18" s="285"/>
      <c r="M18" s="285" t="s">
        <v>46</v>
      </c>
      <c r="N18" s="285"/>
      <c r="O18" s="285" t="s">
        <v>47</v>
      </c>
      <c r="P18" s="87"/>
      <c r="Q18" s="322">
        <f>IF(G18=0,0,10*G18*(10*($I18="++")+7.5*($I18="+")+5*($I18="+/-")+2.5*($I18="-"))/SUM($G$18:$G$23))</f>
        <v>0</v>
      </c>
      <c r="R18" s="288" t="e">
        <f>SUM(Q18:Q23)*B18/100</f>
        <v>#DIV/0!</v>
      </c>
      <c r="S18" s="291">
        <f>SUM(Q18:Q23)/100</f>
        <v>0</v>
      </c>
      <c r="T18" s="87"/>
      <c r="U18" s="324"/>
    </row>
    <row r="19" spans="1:21" ht="11.25" customHeight="1" x14ac:dyDescent="0.2">
      <c r="A19" s="319"/>
      <c r="B19" s="279"/>
      <c r="C19" s="76"/>
      <c r="D19" s="81"/>
      <c r="F19" s="89" t="s">
        <v>48</v>
      </c>
      <c r="G19" s="321"/>
      <c r="H19" s="53"/>
      <c r="I19" s="284"/>
      <c r="K19" s="286"/>
      <c r="L19" s="286"/>
      <c r="M19" s="286"/>
      <c r="N19" s="286"/>
      <c r="O19" s="286"/>
      <c r="P19" s="87"/>
      <c r="Q19" s="322"/>
      <c r="R19" s="289"/>
      <c r="S19" s="292"/>
      <c r="T19" s="87"/>
      <c r="U19" s="324"/>
    </row>
    <row r="20" spans="1:21" ht="75.75" customHeight="1" x14ac:dyDescent="0.25">
      <c r="A20" s="319"/>
      <c r="B20" s="279"/>
      <c r="C20" s="76"/>
      <c r="D20" s="93"/>
      <c r="F20" s="77" t="s">
        <v>49</v>
      </c>
      <c r="G20" s="321">
        <f>40*(I20&lt;&gt;"nvt")</f>
        <v>0</v>
      </c>
      <c r="H20" s="53"/>
      <c r="I20" s="283" t="s">
        <v>55</v>
      </c>
      <c r="K20" s="285" t="s">
        <v>50</v>
      </c>
      <c r="L20" s="285"/>
      <c r="M20" s="285" t="s">
        <v>51</v>
      </c>
      <c r="N20" s="285"/>
      <c r="O20" s="285" t="s">
        <v>52</v>
      </c>
      <c r="P20" s="87"/>
      <c r="Q20" s="322">
        <f>IF(G20=0,0,10*G20*(10*($I20="++")+7.5*($I20="+")+5*($I20="+/-")+2.5*($I20="-"))/SUM($G$18:$G$23))</f>
        <v>0</v>
      </c>
      <c r="R20" s="289"/>
      <c r="S20" s="292"/>
      <c r="T20" s="87"/>
      <c r="U20" s="324" t="s">
        <v>53</v>
      </c>
    </row>
    <row r="21" spans="1:21" ht="12.75" customHeight="1" x14ac:dyDescent="0.25">
      <c r="A21" s="319"/>
      <c r="B21" s="279"/>
      <c r="C21" s="76"/>
      <c r="D21" s="93"/>
      <c r="F21" s="89" t="s">
        <v>48</v>
      </c>
      <c r="G21" s="321"/>
      <c r="H21" s="53"/>
      <c r="I21" s="284"/>
      <c r="K21" s="286"/>
      <c r="L21" s="286"/>
      <c r="M21" s="286"/>
      <c r="N21" s="286"/>
      <c r="O21" s="286"/>
      <c r="P21" s="87"/>
      <c r="Q21" s="322"/>
      <c r="R21" s="289"/>
      <c r="S21" s="292"/>
      <c r="T21" s="87"/>
      <c r="U21" s="324"/>
    </row>
    <row r="22" spans="1:21" ht="130.5" customHeight="1" x14ac:dyDescent="0.25">
      <c r="A22" s="319"/>
      <c r="B22" s="279"/>
      <c r="C22" s="76"/>
      <c r="D22" s="93"/>
      <c r="F22" s="77" t="s">
        <v>54</v>
      </c>
      <c r="G22" s="321">
        <f>20*(I22&lt;&gt;"nvt")</f>
        <v>0</v>
      </c>
      <c r="H22" s="53"/>
      <c r="I22" s="283" t="s">
        <v>55</v>
      </c>
      <c r="K22" s="285" t="s">
        <v>56</v>
      </c>
      <c r="L22" s="285"/>
      <c r="M22" s="285" t="s">
        <v>57</v>
      </c>
      <c r="N22" s="285"/>
      <c r="O22" s="285" t="s">
        <v>58</v>
      </c>
      <c r="P22" s="87"/>
      <c r="Q22" s="322">
        <f>IF(G22=0,0,10*G22*(10*($I22="++")+7.5*($I22="+")+5*($I22="+/-")+2.5*($I22="-"))/SUM($G$18:$G$23))</f>
        <v>0</v>
      </c>
      <c r="R22" s="289"/>
      <c r="S22" s="292"/>
      <c r="T22" s="87"/>
      <c r="U22" s="324"/>
    </row>
    <row r="23" spans="1:21" ht="13.5" customHeight="1" thickBot="1" x14ac:dyDescent="0.3">
      <c r="A23" s="320"/>
      <c r="B23" s="280"/>
      <c r="C23" s="76"/>
      <c r="D23" s="93"/>
      <c r="F23" s="89" t="s">
        <v>59</v>
      </c>
      <c r="G23" s="321"/>
      <c r="H23" s="53"/>
      <c r="I23" s="284"/>
      <c r="K23" s="286"/>
      <c r="L23" s="286"/>
      <c r="M23" s="286"/>
      <c r="N23" s="286"/>
      <c r="O23" s="286"/>
      <c r="P23" s="87"/>
      <c r="Q23" s="322"/>
      <c r="R23" s="290"/>
      <c r="S23" s="293"/>
      <c r="T23" s="87"/>
      <c r="U23" s="324"/>
    </row>
    <row r="24" spans="1:21" ht="13.5" thickBot="1" x14ac:dyDescent="0.25">
      <c r="A24" s="94"/>
      <c r="B24" s="53"/>
      <c r="C24" s="53"/>
      <c r="D24" s="53"/>
      <c r="F24" s="83"/>
      <c r="G24" s="53"/>
      <c r="H24" s="53"/>
      <c r="I24" s="95"/>
      <c r="K24" s="87"/>
      <c r="L24" s="53"/>
      <c r="M24" s="53"/>
      <c r="N24" s="53"/>
      <c r="O24" s="87"/>
      <c r="P24" s="87"/>
      <c r="Q24" s="91"/>
      <c r="R24" s="87"/>
      <c r="S24" s="87"/>
      <c r="T24" s="87"/>
      <c r="U24" s="95"/>
    </row>
    <row r="25" spans="1:21" ht="60" customHeight="1" x14ac:dyDescent="0.2">
      <c r="A25" s="275" t="s">
        <v>60</v>
      </c>
      <c r="B25" s="278" t="e">
        <f>30*100*D25/SUM($E$9:$E$30)</f>
        <v>#DIV/0!</v>
      </c>
      <c r="C25" s="76"/>
      <c r="D25" s="45">
        <f>SUM(G25:G30)</f>
        <v>0</v>
      </c>
      <c r="E25" s="45">
        <f>30*D25</f>
        <v>0</v>
      </c>
      <c r="F25" s="77" t="s">
        <v>61</v>
      </c>
      <c r="G25" s="321">
        <f>30*(I25&lt;&gt;"nvt")</f>
        <v>0</v>
      </c>
      <c r="H25" s="78"/>
      <c r="I25" s="283" t="s">
        <v>55</v>
      </c>
      <c r="K25" s="285" t="s">
        <v>62</v>
      </c>
      <c r="L25" s="285"/>
      <c r="M25" s="285" t="s">
        <v>63</v>
      </c>
      <c r="N25" s="285"/>
      <c r="O25" s="285" t="s">
        <v>64</v>
      </c>
      <c r="P25" s="87"/>
      <c r="Q25" s="322">
        <f>IF(G25=0,0,10*G25*(10*($I25="++")+7.5*($I25="+")+5*($I25="+/-")+2.5*($I25="-"))/SUM($G$25:$G$30))</f>
        <v>0</v>
      </c>
      <c r="R25" s="288" t="e">
        <f>SUM(Q25:Q30)*B25/100</f>
        <v>#DIV/0!</v>
      </c>
      <c r="S25" s="291">
        <f>SUM(Q25:Q30)/100</f>
        <v>0</v>
      </c>
      <c r="T25" s="87"/>
      <c r="U25" s="324" t="s">
        <v>200</v>
      </c>
    </row>
    <row r="26" spans="1:21" ht="13.5" customHeight="1" thickBot="1" x14ac:dyDescent="0.25">
      <c r="A26" s="319"/>
      <c r="B26" s="279"/>
      <c r="C26" s="76"/>
      <c r="D26" s="81"/>
      <c r="F26" s="82" t="s">
        <v>65</v>
      </c>
      <c r="G26" s="321"/>
      <c r="H26" s="78"/>
      <c r="I26" s="284"/>
      <c r="K26" s="286"/>
      <c r="L26" s="286"/>
      <c r="M26" s="286"/>
      <c r="N26" s="286"/>
      <c r="O26" s="286"/>
      <c r="P26" s="87"/>
      <c r="Q26" s="322"/>
      <c r="R26" s="289"/>
      <c r="S26" s="292"/>
      <c r="T26" s="87"/>
      <c r="U26" s="324"/>
    </row>
    <row r="27" spans="1:21" ht="55.5" customHeight="1" x14ac:dyDescent="0.25">
      <c r="A27" s="319"/>
      <c r="B27" s="279"/>
      <c r="C27" s="76"/>
      <c r="D27" s="93"/>
      <c r="F27" s="96" t="s">
        <v>66</v>
      </c>
      <c r="G27" s="321">
        <f>30*(I27&lt;&gt;"nvt")</f>
        <v>0</v>
      </c>
      <c r="H27" s="53"/>
      <c r="I27" s="283" t="s">
        <v>55</v>
      </c>
      <c r="K27" s="285" t="s">
        <v>67</v>
      </c>
      <c r="L27" s="285"/>
      <c r="M27" s="285"/>
      <c r="N27" s="285"/>
      <c r="O27" s="285" t="s">
        <v>68</v>
      </c>
      <c r="P27" s="87"/>
      <c r="Q27" s="322">
        <f>IF(G27=0,0,10*G27*(10*($I27="++")+7.5*($I27="+")+5*($I27="+/-")+2.5*($I27="-"))/SUM($G$25:$G$30))</f>
        <v>0</v>
      </c>
      <c r="R27" s="289"/>
      <c r="S27" s="292"/>
      <c r="T27" s="87"/>
      <c r="U27" s="324"/>
    </row>
    <row r="28" spans="1:21" ht="12.75" customHeight="1" x14ac:dyDescent="0.25">
      <c r="A28" s="319"/>
      <c r="B28" s="279"/>
      <c r="C28" s="76"/>
      <c r="D28" s="93"/>
      <c r="F28" s="82" t="s">
        <v>69</v>
      </c>
      <c r="G28" s="321"/>
      <c r="H28" s="53"/>
      <c r="I28" s="284"/>
      <c r="K28" s="286"/>
      <c r="L28" s="286"/>
      <c r="M28" s="286"/>
      <c r="N28" s="286"/>
      <c r="O28" s="286"/>
      <c r="P28" s="87"/>
      <c r="Q28" s="322"/>
      <c r="R28" s="289"/>
      <c r="S28" s="292"/>
      <c r="T28" s="87"/>
      <c r="U28" s="324"/>
    </row>
    <row r="29" spans="1:21" ht="42.75" customHeight="1" x14ac:dyDescent="0.25">
      <c r="A29" s="319"/>
      <c r="B29" s="279"/>
      <c r="C29" s="76"/>
      <c r="D29" s="93"/>
      <c r="F29" s="77" t="s">
        <v>70</v>
      </c>
      <c r="G29" s="321">
        <f>40*(I29&lt;&gt;"nvt")</f>
        <v>0</v>
      </c>
      <c r="H29" s="53"/>
      <c r="I29" s="283" t="s">
        <v>55</v>
      </c>
      <c r="K29" s="285" t="s">
        <v>71</v>
      </c>
      <c r="L29" s="285"/>
      <c r="M29" s="285"/>
      <c r="N29" s="285"/>
      <c r="O29" s="285" t="s">
        <v>72</v>
      </c>
      <c r="P29" s="87"/>
      <c r="Q29" s="322">
        <f>IF(G29=0,0,10*G29*(10*($I29="++")+7.5*($I29="+")+5*($I29="+/-")+2.5*($I29="-"))/SUM($G$25:$G$30))</f>
        <v>0</v>
      </c>
      <c r="R29" s="289"/>
      <c r="S29" s="292"/>
      <c r="T29" s="87"/>
      <c r="U29" s="324"/>
    </row>
    <row r="30" spans="1:21" ht="13.5" customHeight="1" thickBot="1" x14ac:dyDescent="0.3">
      <c r="A30" s="320"/>
      <c r="B30" s="280"/>
      <c r="C30" s="76"/>
      <c r="D30" s="93"/>
      <c r="F30" s="82" t="s">
        <v>73</v>
      </c>
      <c r="G30" s="321"/>
      <c r="H30" s="53"/>
      <c r="I30" s="284"/>
      <c r="K30" s="286"/>
      <c r="L30" s="286"/>
      <c r="M30" s="286"/>
      <c r="N30" s="286"/>
      <c r="O30" s="286"/>
      <c r="P30" s="87"/>
      <c r="Q30" s="322"/>
      <c r="R30" s="290"/>
      <c r="S30" s="293"/>
      <c r="T30" s="87"/>
      <c r="U30" s="324"/>
    </row>
    <row r="31" spans="1:21" x14ac:dyDescent="0.2">
      <c r="Q31" s="91"/>
    </row>
    <row r="33" spans="2:24" hidden="1" x14ac:dyDescent="0.2">
      <c r="B33" t="e">
        <f>SUM(B9:B32)</f>
        <v>#DIV/0!</v>
      </c>
      <c r="R33" t="e">
        <f>SUM(R9:R32)</f>
        <v>#DIV/0!</v>
      </c>
    </row>
    <row r="36" spans="2:24" hidden="1" x14ac:dyDescent="0.2"/>
    <row r="37" spans="2:24" ht="25.5" hidden="1" x14ac:dyDescent="0.35">
      <c r="X37" s="97" t="s">
        <v>55</v>
      </c>
    </row>
    <row r="38" spans="2:24" ht="25.5" hidden="1" x14ac:dyDescent="0.35">
      <c r="X38" s="98" t="s">
        <v>17</v>
      </c>
    </row>
    <row r="39" spans="2:24" ht="25.5" hidden="1" x14ac:dyDescent="0.35">
      <c r="X39" s="98" t="s">
        <v>18</v>
      </c>
    </row>
    <row r="40" spans="2:24" ht="25.5" hidden="1" x14ac:dyDescent="0.35">
      <c r="X40" s="98" t="s">
        <v>19</v>
      </c>
    </row>
    <row r="41" spans="2:24" ht="25.5" hidden="1" x14ac:dyDescent="0.35">
      <c r="X41" s="98" t="s">
        <v>20</v>
      </c>
    </row>
    <row r="42" spans="2:24" ht="25.5" hidden="1" x14ac:dyDescent="0.35">
      <c r="X42" s="99" t="s">
        <v>21</v>
      </c>
    </row>
    <row r="43" spans="2:24" hidden="1" x14ac:dyDescent="0.2"/>
    <row r="44" spans="2:24" hidden="1" x14ac:dyDescent="0.2"/>
  </sheetData>
  <sheetProtection sheet="1" objects="1" scenarios="1"/>
  <mergeCells count="113">
    <mergeCell ref="Q25:Q26"/>
    <mergeCell ref="R25:R30"/>
    <mergeCell ref="S25:S30"/>
    <mergeCell ref="U25:U26"/>
    <mergeCell ref="O27:O28"/>
    <mergeCell ref="Q27:Q28"/>
    <mergeCell ref="U27:U28"/>
    <mergeCell ref="O29:O30"/>
    <mergeCell ref="Q29:Q30"/>
    <mergeCell ref="U29:U30"/>
    <mergeCell ref="A25:A30"/>
    <mergeCell ref="B25:B30"/>
    <mergeCell ref="G25:G26"/>
    <mergeCell ref="I25:I26"/>
    <mergeCell ref="K25:K26"/>
    <mergeCell ref="L25:L26"/>
    <mergeCell ref="M25:M26"/>
    <mergeCell ref="N25:N26"/>
    <mergeCell ref="O25:O26"/>
    <mergeCell ref="G29:G30"/>
    <mergeCell ref="I29:I30"/>
    <mergeCell ref="K29:K30"/>
    <mergeCell ref="L29:L30"/>
    <mergeCell ref="M29:M30"/>
    <mergeCell ref="N29:N30"/>
    <mergeCell ref="G27:G28"/>
    <mergeCell ref="I27:I28"/>
    <mergeCell ref="K27:K28"/>
    <mergeCell ref="L27:L28"/>
    <mergeCell ref="M27:M28"/>
    <mergeCell ref="N27:N28"/>
    <mergeCell ref="U20:U21"/>
    <mergeCell ref="G22:G23"/>
    <mergeCell ref="I22:I23"/>
    <mergeCell ref="K22:K23"/>
    <mergeCell ref="L22:L23"/>
    <mergeCell ref="M22:M23"/>
    <mergeCell ref="N22:N23"/>
    <mergeCell ref="O22:O23"/>
    <mergeCell ref="Q22:Q23"/>
    <mergeCell ref="U22:U23"/>
    <mergeCell ref="O15:O16"/>
    <mergeCell ref="Q15:Q16"/>
    <mergeCell ref="U15:U16"/>
    <mergeCell ref="A18:A23"/>
    <mergeCell ref="B18:B23"/>
    <mergeCell ref="G18:G19"/>
    <mergeCell ref="I18:I19"/>
    <mergeCell ref="K18:K19"/>
    <mergeCell ref="L18:L19"/>
    <mergeCell ref="M18:M19"/>
    <mergeCell ref="N18:N19"/>
    <mergeCell ref="O18:O19"/>
    <mergeCell ref="Q18:Q19"/>
    <mergeCell ref="R18:R23"/>
    <mergeCell ref="S18:S23"/>
    <mergeCell ref="U18:U19"/>
    <mergeCell ref="G20:G21"/>
    <mergeCell ref="I20:I21"/>
    <mergeCell ref="K20:K21"/>
    <mergeCell ref="L20:L21"/>
    <mergeCell ref="M20:M21"/>
    <mergeCell ref="N20:N21"/>
    <mergeCell ref="O20:O21"/>
    <mergeCell ref="Q20:Q21"/>
    <mergeCell ref="O9:O10"/>
    <mergeCell ref="Q9:Q10"/>
    <mergeCell ref="R9:R16"/>
    <mergeCell ref="S9:S16"/>
    <mergeCell ref="U9:U10"/>
    <mergeCell ref="F11:F12"/>
    <mergeCell ref="G11:G12"/>
    <mergeCell ref="I11:I12"/>
    <mergeCell ref="K11:K12"/>
    <mergeCell ref="L11:L12"/>
    <mergeCell ref="M11:M12"/>
    <mergeCell ref="N11:N12"/>
    <mergeCell ref="O11:O12"/>
    <mergeCell ref="Q11:Q12"/>
    <mergeCell ref="G13:G14"/>
    <mergeCell ref="I13:I14"/>
    <mergeCell ref="K13:K14"/>
    <mergeCell ref="L13:L14"/>
    <mergeCell ref="M13:M14"/>
    <mergeCell ref="N13:N14"/>
    <mergeCell ref="O13:O14"/>
    <mergeCell ref="Q13:Q14"/>
    <mergeCell ref="U13:U14"/>
    <mergeCell ref="G15:G16"/>
    <mergeCell ref="A7:B7"/>
    <mergeCell ref="F7:N7"/>
    <mergeCell ref="A9:A16"/>
    <mergeCell ref="B9:B16"/>
    <mergeCell ref="G9:G10"/>
    <mergeCell ref="I9:I10"/>
    <mergeCell ref="K9:K10"/>
    <mergeCell ref="L9:L10"/>
    <mergeCell ref="M9:M10"/>
    <mergeCell ref="N9:N10"/>
    <mergeCell ref="I15:I16"/>
    <mergeCell ref="K15:K16"/>
    <mergeCell ref="L15:L16"/>
    <mergeCell ref="M15:M16"/>
    <mergeCell ref="N15:N16"/>
    <mergeCell ref="A2:O2"/>
    <mergeCell ref="R2:U2"/>
    <mergeCell ref="S3:U6"/>
    <mergeCell ref="A4:B4"/>
    <mergeCell ref="F4:N4"/>
    <mergeCell ref="A5:B5"/>
    <mergeCell ref="F5:N5"/>
    <mergeCell ref="A6:B6"/>
    <mergeCell ref="F6:N6"/>
  </mergeCells>
  <conditionalFormatting sqref="F20">
    <cfRule type="colorScale" priority="38">
      <colorScale>
        <cfvo type="min"/>
        <cfvo type="percentile" val="50"/>
        <cfvo type="max"/>
        <color rgb="FFF8696B"/>
        <color rgb="FFFFEB84"/>
        <color rgb="FF63BE7B"/>
      </colorScale>
    </cfRule>
  </conditionalFormatting>
  <conditionalFormatting sqref="M9:M10 M24:M30 M13:M17">
    <cfRule type="expression" dxfId="1663" priority="43" stopIfTrue="1">
      <formula>$I9="+/-"</formula>
    </cfRule>
    <cfRule type="expression" dxfId="1662" priority="44" stopIfTrue="1">
      <formula>$I9="nvt"</formula>
    </cfRule>
  </conditionalFormatting>
  <conditionalFormatting sqref="K9:K10 K24:K30 K13:K17">
    <cfRule type="expression" dxfId="1661" priority="39" stopIfTrue="1">
      <formula>$I9="++"</formula>
    </cfRule>
    <cfRule type="expression" dxfId="1660" priority="40" stopIfTrue="1">
      <formula>$I9="nvt"</formula>
    </cfRule>
  </conditionalFormatting>
  <conditionalFormatting sqref="L9:L10 L22:L30 L13:L17">
    <cfRule type="expression" dxfId="1659" priority="41" stopIfTrue="1">
      <formula>$I9="+"</formula>
    </cfRule>
    <cfRule type="expression" dxfId="1658" priority="42" stopIfTrue="1">
      <formula>$I9="nvt"</formula>
    </cfRule>
  </conditionalFormatting>
  <conditionalFormatting sqref="N9:N10 N22:N30 N13:N17">
    <cfRule type="expression" dxfId="1657" priority="45" stopIfTrue="1">
      <formula>$I9="-"</formula>
    </cfRule>
    <cfRule type="expression" dxfId="1656" priority="46" stopIfTrue="1">
      <formula>$I9="nvt"</formula>
    </cfRule>
  </conditionalFormatting>
  <conditionalFormatting sqref="O24:O30 O9:O10 O13:O17">
    <cfRule type="expression" dxfId="1655" priority="47" stopIfTrue="1">
      <formula>$I9="--"</formula>
    </cfRule>
    <cfRule type="expression" dxfId="1654" priority="48" stopIfTrue="1">
      <formula>$I9="nvt"</formula>
    </cfRule>
  </conditionalFormatting>
  <conditionalFormatting sqref="M11:M12">
    <cfRule type="expression" dxfId="1653" priority="32" stopIfTrue="1">
      <formula>$I11="+/-"</formula>
    </cfRule>
    <cfRule type="expression" dxfId="1652" priority="33" stopIfTrue="1">
      <formula>$I11="nvt"</formula>
    </cfRule>
  </conditionalFormatting>
  <conditionalFormatting sqref="K11:K12">
    <cfRule type="expression" dxfId="1651" priority="28" stopIfTrue="1">
      <formula>$I11="++"</formula>
    </cfRule>
    <cfRule type="expression" dxfId="1650" priority="29" stopIfTrue="1">
      <formula>$I11="nvt"</formula>
    </cfRule>
  </conditionalFormatting>
  <conditionalFormatting sqref="L11:L12">
    <cfRule type="expression" dxfId="1649" priority="30" stopIfTrue="1">
      <formula>$I11="+"</formula>
    </cfRule>
    <cfRule type="expression" dxfId="1648" priority="31" stopIfTrue="1">
      <formula>$I11="nvt"</formula>
    </cfRule>
  </conditionalFormatting>
  <conditionalFormatting sqref="N11:N12">
    <cfRule type="expression" dxfId="1647" priority="34" stopIfTrue="1">
      <formula>$I11="-"</formula>
    </cfRule>
    <cfRule type="expression" dxfId="1646" priority="35" stopIfTrue="1">
      <formula>$I11="nvt"</formula>
    </cfRule>
  </conditionalFormatting>
  <conditionalFormatting sqref="O11:O12">
    <cfRule type="expression" dxfId="1645" priority="36" stopIfTrue="1">
      <formula>$I11="--"</formula>
    </cfRule>
    <cfRule type="expression" dxfId="1644" priority="37" stopIfTrue="1">
      <formula>$I11="nvt"</formula>
    </cfRule>
  </conditionalFormatting>
  <conditionalFormatting sqref="L18:L19">
    <cfRule type="expression" dxfId="1643" priority="24" stopIfTrue="1">
      <formula>$I18="+"</formula>
    </cfRule>
    <cfRule type="expression" dxfId="1642" priority="25" stopIfTrue="1">
      <formula>$I18="nvt"</formula>
    </cfRule>
  </conditionalFormatting>
  <conditionalFormatting sqref="N18:N19">
    <cfRule type="expression" dxfId="1641" priority="26" stopIfTrue="1">
      <formula>$I18="-"</formula>
    </cfRule>
    <cfRule type="expression" dxfId="1640" priority="27" stopIfTrue="1">
      <formula>$I18="nvt"</formula>
    </cfRule>
  </conditionalFormatting>
  <conditionalFormatting sqref="L20:L21">
    <cfRule type="expression" dxfId="1639" priority="20" stopIfTrue="1">
      <formula>$I20="+"</formula>
    </cfRule>
    <cfRule type="expression" dxfId="1638" priority="21" stopIfTrue="1">
      <formula>$I20="nvt"</formula>
    </cfRule>
  </conditionalFormatting>
  <conditionalFormatting sqref="N20:N21">
    <cfRule type="expression" dxfId="1637" priority="22" stopIfTrue="1">
      <formula>$I20="-"</formula>
    </cfRule>
    <cfRule type="expression" dxfId="1636" priority="23" stopIfTrue="1">
      <formula>$I20="nvt"</formula>
    </cfRule>
  </conditionalFormatting>
  <conditionalFormatting sqref="F22">
    <cfRule type="colorScale" priority="19">
      <colorScale>
        <cfvo type="min"/>
        <cfvo type="percentile" val="50"/>
        <cfvo type="max"/>
        <color rgb="FFF8696B"/>
        <color rgb="FFFFEB84"/>
        <color rgb="FF63BE7B"/>
      </colorScale>
    </cfRule>
  </conditionalFormatting>
  <conditionalFormatting sqref="K22:K23">
    <cfRule type="expression" dxfId="1635" priority="17" stopIfTrue="1">
      <formula>$I22="++"</formula>
    </cfRule>
    <cfRule type="expression" dxfId="1634" priority="18" stopIfTrue="1">
      <formula>$I22="nvt"</formula>
    </cfRule>
  </conditionalFormatting>
  <conditionalFormatting sqref="M22:M23">
    <cfRule type="expression" dxfId="1633" priority="15" stopIfTrue="1">
      <formula>$I22="+/-"</formula>
    </cfRule>
    <cfRule type="expression" dxfId="1632" priority="16" stopIfTrue="1">
      <formula>$I22="nvt"</formula>
    </cfRule>
  </conditionalFormatting>
  <conditionalFormatting sqref="O22:O23">
    <cfRule type="expression" dxfId="1631" priority="13" stopIfTrue="1">
      <formula>$I22="--"</formula>
    </cfRule>
    <cfRule type="expression" dxfId="1630" priority="14" stopIfTrue="1">
      <formula>$I22="nvt"</formula>
    </cfRule>
  </conditionalFormatting>
  <conditionalFormatting sqref="K20:K21">
    <cfRule type="expression" dxfId="1629" priority="11" stopIfTrue="1">
      <formula>$I20="++"</formula>
    </cfRule>
    <cfRule type="expression" dxfId="1628" priority="12" stopIfTrue="1">
      <formula>$I20="nvt"</formula>
    </cfRule>
  </conditionalFormatting>
  <conditionalFormatting sqref="M20:M21">
    <cfRule type="expression" dxfId="1627" priority="9" stopIfTrue="1">
      <formula>$I20="+/-"</formula>
    </cfRule>
    <cfRule type="expression" dxfId="1626" priority="10" stopIfTrue="1">
      <formula>$I20="nvt"</formula>
    </cfRule>
  </conditionalFormatting>
  <conditionalFormatting sqref="O18:O19">
    <cfRule type="expression" dxfId="1625" priority="1" stopIfTrue="1">
      <formula>$I18="--"</formula>
    </cfRule>
    <cfRule type="expression" dxfId="1624" priority="2" stopIfTrue="1">
      <formula>$I18="nvt"</formula>
    </cfRule>
  </conditionalFormatting>
  <conditionalFormatting sqref="O20:O21">
    <cfRule type="expression" dxfId="1623" priority="7" stopIfTrue="1">
      <formula>$I20="--"</formula>
    </cfRule>
    <cfRule type="expression" dxfId="1622" priority="8" stopIfTrue="1">
      <formula>$I20="nvt"</formula>
    </cfRule>
  </conditionalFormatting>
  <conditionalFormatting sqref="K18:K19">
    <cfRule type="expression" dxfId="1621" priority="5" stopIfTrue="1">
      <formula>$I18="++"</formula>
    </cfRule>
    <cfRule type="expression" dxfId="1620" priority="6" stopIfTrue="1">
      <formula>$I18="nvt"</formula>
    </cfRule>
  </conditionalFormatting>
  <conditionalFormatting sqref="M18:M19">
    <cfRule type="expression" dxfId="1619" priority="3" stopIfTrue="1">
      <formula>$I18="+/-"</formula>
    </cfRule>
    <cfRule type="expression" dxfId="1618" priority="4" stopIfTrue="1">
      <formula>$I18="nvt"</formula>
    </cfRule>
  </conditionalFormatting>
  <dataValidations count="1">
    <dataValidation type="list" allowBlank="1" showInputMessage="1" showErrorMessage="1" sqref="I25:I30 JE25:JE30 TA25:TA30 ACW25:ACW30 AMS25:AMS30 AWO25:AWO30 BGK25:BGK30 BQG25:BQG30 CAC25:CAC30 CJY25:CJY30 CTU25:CTU30 DDQ25:DDQ30 DNM25:DNM30 DXI25:DXI30 EHE25:EHE30 ERA25:ERA30 FAW25:FAW30 FKS25:FKS30 FUO25:FUO30 GEK25:GEK30 GOG25:GOG30 GYC25:GYC30 HHY25:HHY30 HRU25:HRU30 IBQ25:IBQ30 ILM25:ILM30 IVI25:IVI30 JFE25:JFE30 JPA25:JPA30 JYW25:JYW30 KIS25:KIS30 KSO25:KSO30 LCK25:LCK30 LMG25:LMG30 LWC25:LWC30 MFY25:MFY30 MPU25:MPU30 MZQ25:MZQ30 NJM25:NJM30 NTI25:NTI30 ODE25:ODE30 ONA25:ONA30 OWW25:OWW30 PGS25:PGS30 PQO25:PQO30 QAK25:QAK30 QKG25:QKG30 QUC25:QUC30 RDY25:RDY30 RNU25:RNU30 RXQ25:RXQ30 SHM25:SHM30 SRI25:SRI30 TBE25:TBE30 TLA25:TLA30 TUW25:TUW30 UES25:UES30 UOO25:UOO30 UYK25:UYK30 VIG25:VIG30 VSC25:VSC30 WBY25:WBY30 WLU25:WLU30 WVQ25:WVQ30 I65561:I65566 JE65561:JE65566 TA65561:TA65566 ACW65561:ACW65566 AMS65561:AMS65566 AWO65561:AWO65566 BGK65561:BGK65566 BQG65561:BQG65566 CAC65561:CAC65566 CJY65561:CJY65566 CTU65561:CTU65566 DDQ65561:DDQ65566 DNM65561:DNM65566 DXI65561:DXI65566 EHE65561:EHE65566 ERA65561:ERA65566 FAW65561:FAW65566 FKS65561:FKS65566 FUO65561:FUO65566 GEK65561:GEK65566 GOG65561:GOG65566 GYC65561:GYC65566 HHY65561:HHY65566 HRU65561:HRU65566 IBQ65561:IBQ65566 ILM65561:ILM65566 IVI65561:IVI65566 JFE65561:JFE65566 JPA65561:JPA65566 JYW65561:JYW65566 KIS65561:KIS65566 KSO65561:KSO65566 LCK65561:LCK65566 LMG65561:LMG65566 LWC65561:LWC65566 MFY65561:MFY65566 MPU65561:MPU65566 MZQ65561:MZQ65566 NJM65561:NJM65566 NTI65561:NTI65566 ODE65561:ODE65566 ONA65561:ONA65566 OWW65561:OWW65566 PGS65561:PGS65566 PQO65561:PQO65566 QAK65561:QAK65566 QKG65561:QKG65566 QUC65561:QUC65566 RDY65561:RDY65566 RNU65561:RNU65566 RXQ65561:RXQ65566 SHM65561:SHM65566 SRI65561:SRI65566 TBE65561:TBE65566 TLA65561:TLA65566 TUW65561:TUW65566 UES65561:UES65566 UOO65561:UOO65566 UYK65561:UYK65566 VIG65561:VIG65566 VSC65561:VSC65566 WBY65561:WBY65566 WLU65561:WLU65566 WVQ65561:WVQ65566 I131097:I131102 JE131097:JE131102 TA131097:TA131102 ACW131097:ACW131102 AMS131097:AMS131102 AWO131097:AWO131102 BGK131097:BGK131102 BQG131097:BQG131102 CAC131097:CAC131102 CJY131097:CJY131102 CTU131097:CTU131102 DDQ131097:DDQ131102 DNM131097:DNM131102 DXI131097:DXI131102 EHE131097:EHE131102 ERA131097:ERA131102 FAW131097:FAW131102 FKS131097:FKS131102 FUO131097:FUO131102 GEK131097:GEK131102 GOG131097:GOG131102 GYC131097:GYC131102 HHY131097:HHY131102 HRU131097:HRU131102 IBQ131097:IBQ131102 ILM131097:ILM131102 IVI131097:IVI131102 JFE131097:JFE131102 JPA131097:JPA131102 JYW131097:JYW131102 KIS131097:KIS131102 KSO131097:KSO131102 LCK131097:LCK131102 LMG131097:LMG131102 LWC131097:LWC131102 MFY131097:MFY131102 MPU131097:MPU131102 MZQ131097:MZQ131102 NJM131097:NJM131102 NTI131097:NTI131102 ODE131097:ODE131102 ONA131097:ONA131102 OWW131097:OWW131102 PGS131097:PGS131102 PQO131097:PQO131102 QAK131097:QAK131102 QKG131097:QKG131102 QUC131097:QUC131102 RDY131097:RDY131102 RNU131097:RNU131102 RXQ131097:RXQ131102 SHM131097:SHM131102 SRI131097:SRI131102 TBE131097:TBE131102 TLA131097:TLA131102 TUW131097:TUW131102 UES131097:UES131102 UOO131097:UOO131102 UYK131097:UYK131102 VIG131097:VIG131102 VSC131097:VSC131102 WBY131097:WBY131102 WLU131097:WLU131102 WVQ131097:WVQ131102 I196633:I196638 JE196633:JE196638 TA196633:TA196638 ACW196633:ACW196638 AMS196633:AMS196638 AWO196633:AWO196638 BGK196633:BGK196638 BQG196633:BQG196638 CAC196633:CAC196638 CJY196633:CJY196638 CTU196633:CTU196638 DDQ196633:DDQ196638 DNM196633:DNM196638 DXI196633:DXI196638 EHE196633:EHE196638 ERA196633:ERA196638 FAW196633:FAW196638 FKS196633:FKS196638 FUO196633:FUO196638 GEK196633:GEK196638 GOG196633:GOG196638 GYC196633:GYC196638 HHY196633:HHY196638 HRU196633:HRU196638 IBQ196633:IBQ196638 ILM196633:ILM196638 IVI196633:IVI196638 JFE196633:JFE196638 JPA196633:JPA196638 JYW196633:JYW196638 KIS196633:KIS196638 KSO196633:KSO196638 LCK196633:LCK196638 LMG196633:LMG196638 LWC196633:LWC196638 MFY196633:MFY196638 MPU196633:MPU196638 MZQ196633:MZQ196638 NJM196633:NJM196638 NTI196633:NTI196638 ODE196633:ODE196638 ONA196633:ONA196638 OWW196633:OWW196638 PGS196633:PGS196638 PQO196633:PQO196638 QAK196633:QAK196638 QKG196633:QKG196638 QUC196633:QUC196638 RDY196633:RDY196638 RNU196633:RNU196638 RXQ196633:RXQ196638 SHM196633:SHM196638 SRI196633:SRI196638 TBE196633:TBE196638 TLA196633:TLA196638 TUW196633:TUW196638 UES196633:UES196638 UOO196633:UOO196638 UYK196633:UYK196638 VIG196633:VIG196638 VSC196633:VSC196638 WBY196633:WBY196638 WLU196633:WLU196638 WVQ196633:WVQ196638 I262169:I262174 JE262169:JE262174 TA262169:TA262174 ACW262169:ACW262174 AMS262169:AMS262174 AWO262169:AWO262174 BGK262169:BGK262174 BQG262169:BQG262174 CAC262169:CAC262174 CJY262169:CJY262174 CTU262169:CTU262174 DDQ262169:DDQ262174 DNM262169:DNM262174 DXI262169:DXI262174 EHE262169:EHE262174 ERA262169:ERA262174 FAW262169:FAW262174 FKS262169:FKS262174 FUO262169:FUO262174 GEK262169:GEK262174 GOG262169:GOG262174 GYC262169:GYC262174 HHY262169:HHY262174 HRU262169:HRU262174 IBQ262169:IBQ262174 ILM262169:ILM262174 IVI262169:IVI262174 JFE262169:JFE262174 JPA262169:JPA262174 JYW262169:JYW262174 KIS262169:KIS262174 KSO262169:KSO262174 LCK262169:LCK262174 LMG262169:LMG262174 LWC262169:LWC262174 MFY262169:MFY262174 MPU262169:MPU262174 MZQ262169:MZQ262174 NJM262169:NJM262174 NTI262169:NTI262174 ODE262169:ODE262174 ONA262169:ONA262174 OWW262169:OWW262174 PGS262169:PGS262174 PQO262169:PQO262174 QAK262169:QAK262174 QKG262169:QKG262174 QUC262169:QUC262174 RDY262169:RDY262174 RNU262169:RNU262174 RXQ262169:RXQ262174 SHM262169:SHM262174 SRI262169:SRI262174 TBE262169:TBE262174 TLA262169:TLA262174 TUW262169:TUW262174 UES262169:UES262174 UOO262169:UOO262174 UYK262169:UYK262174 VIG262169:VIG262174 VSC262169:VSC262174 WBY262169:WBY262174 WLU262169:WLU262174 WVQ262169:WVQ262174 I327705:I327710 JE327705:JE327710 TA327705:TA327710 ACW327705:ACW327710 AMS327705:AMS327710 AWO327705:AWO327710 BGK327705:BGK327710 BQG327705:BQG327710 CAC327705:CAC327710 CJY327705:CJY327710 CTU327705:CTU327710 DDQ327705:DDQ327710 DNM327705:DNM327710 DXI327705:DXI327710 EHE327705:EHE327710 ERA327705:ERA327710 FAW327705:FAW327710 FKS327705:FKS327710 FUO327705:FUO327710 GEK327705:GEK327710 GOG327705:GOG327710 GYC327705:GYC327710 HHY327705:HHY327710 HRU327705:HRU327710 IBQ327705:IBQ327710 ILM327705:ILM327710 IVI327705:IVI327710 JFE327705:JFE327710 JPA327705:JPA327710 JYW327705:JYW327710 KIS327705:KIS327710 KSO327705:KSO327710 LCK327705:LCK327710 LMG327705:LMG327710 LWC327705:LWC327710 MFY327705:MFY327710 MPU327705:MPU327710 MZQ327705:MZQ327710 NJM327705:NJM327710 NTI327705:NTI327710 ODE327705:ODE327710 ONA327705:ONA327710 OWW327705:OWW327710 PGS327705:PGS327710 PQO327705:PQO327710 QAK327705:QAK327710 QKG327705:QKG327710 QUC327705:QUC327710 RDY327705:RDY327710 RNU327705:RNU327710 RXQ327705:RXQ327710 SHM327705:SHM327710 SRI327705:SRI327710 TBE327705:TBE327710 TLA327705:TLA327710 TUW327705:TUW327710 UES327705:UES327710 UOO327705:UOO327710 UYK327705:UYK327710 VIG327705:VIG327710 VSC327705:VSC327710 WBY327705:WBY327710 WLU327705:WLU327710 WVQ327705:WVQ327710 I393241:I393246 JE393241:JE393246 TA393241:TA393246 ACW393241:ACW393246 AMS393241:AMS393246 AWO393241:AWO393246 BGK393241:BGK393246 BQG393241:BQG393246 CAC393241:CAC393246 CJY393241:CJY393246 CTU393241:CTU393246 DDQ393241:DDQ393246 DNM393241:DNM393246 DXI393241:DXI393246 EHE393241:EHE393246 ERA393241:ERA393246 FAW393241:FAW393246 FKS393241:FKS393246 FUO393241:FUO393246 GEK393241:GEK393246 GOG393241:GOG393246 GYC393241:GYC393246 HHY393241:HHY393246 HRU393241:HRU393246 IBQ393241:IBQ393246 ILM393241:ILM393246 IVI393241:IVI393246 JFE393241:JFE393246 JPA393241:JPA393246 JYW393241:JYW393246 KIS393241:KIS393246 KSO393241:KSO393246 LCK393241:LCK393246 LMG393241:LMG393246 LWC393241:LWC393246 MFY393241:MFY393246 MPU393241:MPU393246 MZQ393241:MZQ393246 NJM393241:NJM393246 NTI393241:NTI393246 ODE393241:ODE393246 ONA393241:ONA393246 OWW393241:OWW393246 PGS393241:PGS393246 PQO393241:PQO393246 QAK393241:QAK393246 QKG393241:QKG393246 QUC393241:QUC393246 RDY393241:RDY393246 RNU393241:RNU393246 RXQ393241:RXQ393246 SHM393241:SHM393246 SRI393241:SRI393246 TBE393241:TBE393246 TLA393241:TLA393246 TUW393241:TUW393246 UES393241:UES393246 UOO393241:UOO393246 UYK393241:UYK393246 VIG393241:VIG393246 VSC393241:VSC393246 WBY393241:WBY393246 WLU393241:WLU393246 WVQ393241:WVQ393246 I458777:I458782 JE458777:JE458782 TA458777:TA458782 ACW458777:ACW458782 AMS458777:AMS458782 AWO458777:AWO458782 BGK458777:BGK458782 BQG458777:BQG458782 CAC458777:CAC458782 CJY458777:CJY458782 CTU458777:CTU458782 DDQ458777:DDQ458782 DNM458777:DNM458782 DXI458777:DXI458782 EHE458777:EHE458782 ERA458777:ERA458782 FAW458777:FAW458782 FKS458777:FKS458782 FUO458777:FUO458782 GEK458777:GEK458782 GOG458777:GOG458782 GYC458777:GYC458782 HHY458777:HHY458782 HRU458777:HRU458782 IBQ458777:IBQ458782 ILM458777:ILM458782 IVI458777:IVI458782 JFE458777:JFE458782 JPA458777:JPA458782 JYW458777:JYW458782 KIS458777:KIS458782 KSO458777:KSO458782 LCK458777:LCK458782 LMG458777:LMG458782 LWC458777:LWC458782 MFY458777:MFY458782 MPU458777:MPU458782 MZQ458777:MZQ458782 NJM458777:NJM458782 NTI458777:NTI458782 ODE458777:ODE458782 ONA458777:ONA458782 OWW458777:OWW458782 PGS458777:PGS458782 PQO458777:PQO458782 QAK458777:QAK458782 QKG458777:QKG458782 QUC458777:QUC458782 RDY458777:RDY458782 RNU458777:RNU458782 RXQ458777:RXQ458782 SHM458777:SHM458782 SRI458777:SRI458782 TBE458777:TBE458782 TLA458777:TLA458782 TUW458777:TUW458782 UES458777:UES458782 UOO458777:UOO458782 UYK458777:UYK458782 VIG458777:VIG458782 VSC458777:VSC458782 WBY458777:WBY458782 WLU458777:WLU458782 WVQ458777:WVQ458782 I524313:I524318 JE524313:JE524318 TA524313:TA524318 ACW524313:ACW524318 AMS524313:AMS524318 AWO524313:AWO524318 BGK524313:BGK524318 BQG524313:BQG524318 CAC524313:CAC524318 CJY524313:CJY524318 CTU524313:CTU524318 DDQ524313:DDQ524318 DNM524313:DNM524318 DXI524313:DXI524318 EHE524313:EHE524318 ERA524313:ERA524318 FAW524313:FAW524318 FKS524313:FKS524318 FUO524313:FUO524318 GEK524313:GEK524318 GOG524313:GOG524318 GYC524313:GYC524318 HHY524313:HHY524318 HRU524313:HRU524318 IBQ524313:IBQ524318 ILM524313:ILM524318 IVI524313:IVI524318 JFE524313:JFE524318 JPA524313:JPA524318 JYW524313:JYW524318 KIS524313:KIS524318 KSO524313:KSO524318 LCK524313:LCK524318 LMG524313:LMG524318 LWC524313:LWC524318 MFY524313:MFY524318 MPU524313:MPU524318 MZQ524313:MZQ524318 NJM524313:NJM524318 NTI524313:NTI524318 ODE524313:ODE524318 ONA524313:ONA524318 OWW524313:OWW524318 PGS524313:PGS524318 PQO524313:PQO524318 QAK524313:QAK524318 QKG524313:QKG524318 QUC524313:QUC524318 RDY524313:RDY524318 RNU524313:RNU524318 RXQ524313:RXQ524318 SHM524313:SHM524318 SRI524313:SRI524318 TBE524313:TBE524318 TLA524313:TLA524318 TUW524313:TUW524318 UES524313:UES524318 UOO524313:UOO524318 UYK524313:UYK524318 VIG524313:VIG524318 VSC524313:VSC524318 WBY524313:WBY524318 WLU524313:WLU524318 WVQ524313:WVQ524318 I589849:I589854 JE589849:JE589854 TA589849:TA589854 ACW589849:ACW589854 AMS589849:AMS589854 AWO589849:AWO589854 BGK589849:BGK589854 BQG589849:BQG589854 CAC589849:CAC589854 CJY589849:CJY589854 CTU589849:CTU589854 DDQ589849:DDQ589854 DNM589849:DNM589854 DXI589849:DXI589854 EHE589849:EHE589854 ERA589849:ERA589854 FAW589849:FAW589854 FKS589849:FKS589854 FUO589849:FUO589854 GEK589849:GEK589854 GOG589849:GOG589854 GYC589849:GYC589854 HHY589849:HHY589854 HRU589849:HRU589854 IBQ589849:IBQ589854 ILM589849:ILM589854 IVI589849:IVI589854 JFE589849:JFE589854 JPA589849:JPA589854 JYW589849:JYW589854 KIS589849:KIS589854 KSO589849:KSO589854 LCK589849:LCK589854 LMG589849:LMG589854 LWC589849:LWC589854 MFY589849:MFY589854 MPU589849:MPU589854 MZQ589849:MZQ589854 NJM589849:NJM589854 NTI589849:NTI589854 ODE589849:ODE589854 ONA589849:ONA589854 OWW589849:OWW589854 PGS589849:PGS589854 PQO589849:PQO589854 QAK589849:QAK589854 QKG589849:QKG589854 QUC589849:QUC589854 RDY589849:RDY589854 RNU589849:RNU589854 RXQ589849:RXQ589854 SHM589849:SHM589854 SRI589849:SRI589854 TBE589849:TBE589854 TLA589849:TLA589854 TUW589849:TUW589854 UES589849:UES589854 UOO589849:UOO589854 UYK589849:UYK589854 VIG589849:VIG589854 VSC589849:VSC589854 WBY589849:WBY589854 WLU589849:WLU589854 WVQ589849:WVQ589854 I655385:I655390 JE655385:JE655390 TA655385:TA655390 ACW655385:ACW655390 AMS655385:AMS655390 AWO655385:AWO655390 BGK655385:BGK655390 BQG655385:BQG655390 CAC655385:CAC655390 CJY655385:CJY655390 CTU655385:CTU655390 DDQ655385:DDQ655390 DNM655385:DNM655390 DXI655385:DXI655390 EHE655385:EHE655390 ERA655385:ERA655390 FAW655385:FAW655390 FKS655385:FKS655390 FUO655385:FUO655390 GEK655385:GEK655390 GOG655385:GOG655390 GYC655385:GYC655390 HHY655385:HHY655390 HRU655385:HRU655390 IBQ655385:IBQ655390 ILM655385:ILM655390 IVI655385:IVI655390 JFE655385:JFE655390 JPA655385:JPA655390 JYW655385:JYW655390 KIS655385:KIS655390 KSO655385:KSO655390 LCK655385:LCK655390 LMG655385:LMG655390 LWC655385:LWC655390 MFY655385:MFY655390 MPU655385:MPU655390 MZQ655385:MZQ655390 NJM655385:NJM655390 NTI655385:NTI655390 ODE655385:ODE655390 ONA655385:ONA655390 OWW655385:OWW655390 PGS655385:PGS655390 PQO655385:PQO655390 QAK655385:QAK655390 QKG655385:QKG655390 QUC655385:QUC655390 RDY655385:RDY655390 RNU655385:RNU655390 RXQ655385:RXQ655390 SHM655385:SHM655390 SRI655385:SRI655390 TBE655385:TBE655390 TLA655385:TLA655390 TUW655385:TUW655390 UES655385:UES655390 UOO655385:UOO655390 UYK655385:UYK655390 VIG655385:VIG655390 VSC655385:VSC655390 WBY655385:WBY655390 WLU655385:WLU655390 WVQ655385:WVQ655390 I720921:I720926 JE720921:JE720926 TA720921:TA720926 ACW720921:ACW720926 AMS720921:AMS720926 AWO720921:AWO720926 BGK720921:BGK720926 BQG720921:BQG720926 CAC720921:CAC720926 CJY720921:CJY720926 CTU720921:CTU720926 DDQ720921:DDQ720926 DNM720921:DNM720926 DXI720921:DXI720926 EHE720921:EHE720926 ERA720921:ERA720926 FAW720921:FAW720926 FKS720921:FKS720926 FUO720921:FUO720926 GEK720921:GEK720926 GOG720921:GOG720926 GYC720921:GYC720926 HHY720921:HHY720926 HRU720921:HRU720926 IBQ720921:IBQ720926 ILM720921:ILM720926 IVI720921:IVI720926 JFE720921:JFE720926 JPA720921:JPA720926 JYW720921:JYW720926 KIS720921:KIS720926 KSO720921:KSO720926 LCK720921:LCK720926 LMG720921:LMG720926 LWC720921:LWC720926 MFY720921:MFY720926 MPU720921:MPU720926 MZQ720921:MZQ720926 NJM720921:NJM720926 NTI720921:NTI720926 ODE720921:ODE720926 ONA720921:ONA720926 OWW720921:OWW720926 PGS720921:PGS720926 PQO720921:PQO720926 QAK720921:QAK720926 QKG720921:QKG720926 QUC720921:QUC720926 RDY720921:RDY720926 RNU720921:RNU720926 RXQ720921:RXQ720926 SHM720921:SHM720926 SRI720921:SRI720926 TBE720921:TBE720926 TLA720921:TLA720926 TUW720921:TUW720926 UES720921:UES720926 UOO720921:UOO720926 UYK720921:UYK720926 VIG720921:VIG720926 VSC720921:VSC720926 WBY720921:WBY720926 WLU720921:WLU720926 WVQ720921:WVQ720926 I786457:I786462 JE786457:JE786462 TA786457:TA786462 ACW786457:ACW786462 AMS786457:AMS786462 AWO786457:AWO786462 BGK786457:BGK786462 BQG786457:BQG786462 CAC786457:CAC786462 CJY786457:CJY786462 CTU786457:CTU786462 DDQ786457:DDQ786462 DNM786457:DNM786462 DXI786457:DXI786462 EHE786457:EHE786462 ERA786457:ERA786462 FAW786457:FAW786462 FKS786457:FKS786462 FUO786457:FUO786462 GEK786457:GEK786462 GOG786457:GOG786462 GYC786457:GYC786462 HHY786457:HHY786462 HRU786457:HRU786462 IBQ786457:IBQ786462 ILM786457:ILM786462 IVI786457:IVI786462 JFE786457:JFE786462 JPA786457:JPA786462 JYW786457:JYW786462 KIS786457:KIS786462 KSO786457:KSO786462 LCK786457:LCK786462 LMG786457:LMG786462 LWC786457:LWC786462 MFY786457:MFY786462 MPU786457:MPU786462 MZQ786457:MZQ786462 NJM786457:NJM786462 NTI786457:NTI786462 ODE786457:ODE786462 ONA786457:ONA786462 OWW786457:OWW786462 PGS786457:PGS786462 PQO786457:PQO786462 QAK786457:QAK786462 QKG786457:QKG786462 QUC786457:QUC786462 RDY786457:RDY786462 RNU786457:RNU786462 RXQ786457:RXQ786462 SHM786457:SHM786462 SRI786457:SRI786462 TBE786457:TBE786462 TLA786457:TLA786462 TUW786457:TUW786462 UES786457:UES786462 UOO786457:UOO786462 UYK786457:UYK786462 VIG786457:VIG786462 VSC786457:VSC786462 WBY786457:WBY786462 WLU786457:WLU786462 WVQ786457:WVQ786462 I851993:I851998 JE851993:JE851998 TA851993:TA851998 ACW851993:ACW851998 AMS851993:AMS851998 AWO851993:AWO851998 BGK851993:BGK851998 BQG851993:BQG851998 CAC851993:CAC851998 CJY851993:CJY851998 CTU851993:CTU851998 DDQ851993:DDQ851998 DNM851993:DNM851998 DXI851993:DXI851998 EHE851993:EHE851998 ERA851993:ERA851998 FAW851993:FAW851998 FKS851993:FKS851998 FUO851993:FUO851998 GEK851993:GEK851998 GOG851993:GOG851998 GYC851993:GYC851998 HHY851993:HHY851998 HRU851993:HRU851998 IBQ851993:IBQ851998 ILM851993:ILM851998 IVI851993:IVI851998 JFE851993:JFE851998 JPA851993:JPA851998 JYW851993:JYW851998 KIS851993:KIS851998 KSO851993:KSO851998 LCK851993:LCK851998 LMG851993:LMG851998 LWC851993:LWC851998 MFY851993:MFY851998 MPU851993:MPU851998 MZQ851993:MZQ851998 NJM851993:NJM851998 NTI851993:NTI851998 ODE851993:ODE851998 ONA851993:ONA851998 OWW851993:OWW851998 PGS851993:PGS851998 PQO851993:PQO851998 QAK851993:QAK851998 QKG851993:QKG851998 QUC851993:QUC851998 RDY851993:RDY851998 RNU851993:RNU851998 RXQ851993:RXQ851998 SHM851993:SHM851998 SRI851993:SRI851998 TBE851993:TBE851998 TLA851993:TLA851998 TUW851993:TUW851998 UES851993:UES851998 UOO851993:UOO851998 UYK851993:UYK851998 VIG851993:VIG851998 VSC851993:VSC851998 WBY851993:WBY851998 WLU851993:WLU851998 WVQ851993:WVQ851998 I917529:I917534 JE917529:JE917534 TA917529:TA917534 ACW917529:ACW917534 AMS917529:AMS917534 AWO917529:AWO917534 BGK917529:BGK917534 BQG917529:BQG917534 CAC917529:CAC917534 CJY917529:CJY917534 CTU917529:CTU917534 DDQ917529:DDQ917534 DNM917529:DNM917534 DXI917529:DXI917534 EHE917529:EHE917534 ERA917529:ERA917534 FAW917529:FAW917534 FKS917529:FKS917534 FUO917529:FUO917534 GEK917529:GEK917534 GOG917529:GOG917534 GYC917529:GYC917534 HHY917529:HHY917534 HRU917529:HRU917534 IBQ917529:IBQ917534 ILM917529:ILM917534 IVI917529:IVI917534 JFE917529:JFE917534 JPA917529:JPA917534 JYW917529:JYW917534 KIS917529:KIS917534 KSO917529:KSO917534 LCK917529:LCK917534 LMG917529:LMG917534 LWC917529:LWC917534 MFY917529:MFY917534 MPU917529:MPU917534 MZQ917529:MZQ917534 NJM917529:NJM917534 NTI917529:NTI917534 ODE917529:ODE917534 ONA917529:ONA917534 OWW917529:OWW917534 PGS917529:PGS917534 PQO917529:PQO917534 QAK917529:QAK917534 QKG917529:QKG917534 QUC917529:QUC917534 RDY917529:RDY917534 RNU917529:RNU917534 RXQ917529:RXQ917534 SHM917529:SHM917534 SRI917529:SRI917534 TBE917529:TBE917534 TLA917529:TLA917534 TUW917529:TUW917534 UES917529:UES917534 UOO917529:UOO917534 UYK917529:UYK917534 VIG917529:VIG917534 VSC917529:VSC917534 WBY917529:WBY917534 WLU917529:WLU917534 WVQ917529:WVQ917534 I983065:I983070 JE983065:JE983070 TA983065:TA983070 ACW983065:ACW983070 AMS983065:AMS983070 AWO983065:AWO983070 BGK983065:BGK983070 BQG983065:BQG983070 CAC983065:CAC983070 CJY983065:CJY983070 CTU983065:CTU983070 DDQ983065:DDQ983070 DNM983065:DNM983070 DXI983065:DXI983070 EHE983065:EHE983070 ERA983065:ERA983070 FAW983065:FAW983070 FKS983065:FKS983070 FUO983065:FUO983070 GEK983065:GEK983070 GOG983065:GOG983070 GYC983065:GYC983070 HHY983065:HHY983070 HRU983065:HRU983070 IBQ983065:IBQ983070 ILM983065:ILM983070 IVI983065:IVI983070 JFE983065:JFE983070 JPA983065:JPA983070 JYW983065:JYW983070 KIS983065:KIS983070 KSO983065:KSO983070 LCK983065:LCK983070 LMG983065:LMG983070 LWC983065:LWC983070 MFY983065:MFY983070 MPU983065:MPU983070 MZQ983065:MZQ983070 NJM983065:NJM983070 NTI983065:NTI983070 ODE983065:ODE983070 ONA983065:ONA983070 OWW983065:OWW983070 PGS983065:PGS983070 PQO983065:PQO983070 QAK983065:QAK983070 QKG983065:QKG983070 QUC983065:QUC983070 RDY983065:RDY983070 RNU983065:RNU983070 RXQ983065:RXQ983070 SHM983065:SHM983070 SRI983065:SRI983070 TBE983065:TBE983070 TLA983065:TLA983070 TUW983065:TUW983070 UES983065:UES983070 UOO983065:UOO983070 UYK983065:UYK983070 VIG983065:VIG983070 VSC983065:VSC983070 WBY983065:WBY983070 WLU983065:WLU983070 WVQ983065:WVQ983070 I9:I16 JE9:JE16 TA9:TA16 ACW9:ACW16 AMS9:AMS16 AWO9:AWO16 BGK9:BGK16 BQG9:BQG16 CAC9:CAC16 CJY9:CJY16 CTU9:CTU16 DDQ9:DDQ16 DNM9:DNM16 DXI9:DXI16 EHE9:EHE16 ERA9:ERA16 FAW9:FAW16 FKS9:FKS16 FUO9:FUO16 GEK9:GEK16 GOG9:GOG16 GYC9:GYC16 HHY9:HHY16 HRU9:HRU16 IBQ9:IBQ16 ILM9:ILM16 IVI9:IVI16 JFE9:JFE16 JPA9:JPA16 JYW9:JYW16 KIS9:KIS16 KSO9:KSO16 LCK9:LCK16 LMG9:LMG16 LWC9:LWC16 MFY9:MFY16 MPU9:MPU16 MZQ9:MZQ16 NJM9:NJM16 NTI9:NTI16 ODE9:ODE16 ONA9:ONA16 OWW9:OWW16 PGS9:PGS16 PQO9:PQO16 QAK9:QAK16 QKG9:QKG16 QUC9:QUC16 RDY9:RDY16 RNU9:RNU16 RXQ9:RXQ16 SHM9:SHM16 SRI9:SRI16 TBE9:TBE16 TLA9:TLA16 TUW9:TUW16 UES9:UES16 UOO9:UOO16 UYK9:UYK16 VIG9:VIG16 VSC9:VSC16 WBY9:WBY16 WLU9:WLU16 WVQ9:WVQ16 I65545:I65552 JE65545:JE65552 TA65545:TA65552 ACW65545:ACW65552 AMS65545:AMS65552 AWO65545:AWO65552 BGK65545:BGK65552 BQG65545:BQG65552 CAC65545:CAC65552 CJY65545:CJY65552 CTU65545:CTU65552 DDQ65545:DDQ65552 DNM65545:DNM65552 DXI65545:DXI65552 EHE65545:EHE65552 ERA65545:ERA65552 FAW65545:FAW65552 FKS65545:FKS65552 FUO65545:FUO65552 GEK65545:GEK65552 GOG65545:GOG65552 GYC65545:GYC65552 HHY65545:HHY65552 HRU65545:HRU65552 IBQ65545:IBQ65552 ILM65545:ILM65552 IVI65545:IVI65552 JFE65545:JFE65552 JPA65545:JPA65552 JYW65545:JYW65552 KIS65545:KIS65552 KSO65545:KSO65552 LCK65545:LCK65552 LMG65545:LMG65552 LWC65545:LWC65552 MFY65545:MFY65552 MPU65545:MPU65552 MZQ65545:MZQ65552 NJM65545:NJM65552 NTI65545:NTI65552 ODE65545:ODE65552 ONA65545:ONA65552 OWW65545:OWW65552 PGS65545:PGS65552 PQO65545:PQO65552 QAK65545:QAK65552 QKG65545:QKG65552 QUC65545:QUC65552 RDY65545:RDY65552 RNU65545:RNU65552 RXQ65545:RXQ65552 SHM65545:SHM65552 SRI65545:SRI65552 TBE65545:TBE65552 TLA65545:TLA65552 TUW65545:TUW65552 UES65545:UES65552 UOO65545:UOO65552 UYK65545:UYK65552 VIG65545:VIG65552 VSC65545:VSC65552 WBY65545:WBY65552 WLU65545:WLU65552 WVQ65545:WVQ65552 I131081:I131088 JE131081:JE131088 TA131081:TA131088 ACW131081:ACW131088 AMS131081:AMS131088 AWO131081:AWO131088 BGK131081:BGK131088 BQG131081:BQG131088 CAC131081:CAC131088 CJY131081:CJY131088 CTU131081:CTU131088 DDQ131081:DDQ131088 DNM131081:DNM131088 DXI131081:DXI131088 EHE131081:EHE131088 ERA131081:ERA131088 FAW131081:FAW131088 FKS131081:FKS131088 FUO131081:FUO131088 GEK131081:GEK131088 GOG131081:GOG131088 GYC131081:GYC131088 HHY131081:HHY131088 HRU131081:HRU131088 IBQ131081:IBQ131088 ILM131081:ILM131088 IVI131081:IVI131088 JFE131081:JFE131088 JPA131081:JPA131088 JYW131081:JYW131088 KIS131081:KIS131088 KSO131081:KSO131088 LCK131081:LCK131088 LMG131081:LMG131088 LWC131081:LWC131088 MFY131081:MFY131088 MPU131081:MPU131088 MZQ131081:MZQ131088 NJM131081:NJM131088 NTI131081:NTI131088 ODE131081:ODE131088 ONA131081:ONA131088 OWW131081:OWW131088 PGS131081:PGS131088 PQO131081:PQO131088 QAK131081:QAK131088 QKG131081:QKG131088 QUC131081:QUC131088 RDY131081:RDY131088 RNU131081:RNU131088 RXQ131081:RXQ131088 SHM131081:SHM131088 SRI131081:SRI131088 TBE131081:TBE131088 TLA131081:TLA131088 TUW131081:TUW131088 UES131081:UES131088 UOO131081:UOO131088 UYK131081:UYK131088 VIG131081:VIG131088 VSC131081:VSC131088 WBY131081:WBY131088 WLU131081:WLU131088 WVQ131081:WVQ131088 I196617:I196624 JE196617:JE196624 TA196617:TA196624 ACW196617:ACW196624 AMS196617:AMS196624 AWO196617:AWO196624 BGK196617:BGK196624 BQG196617:BQG196624 CAC196617:CAC196624 CJY196617:CJY196624 CTU196617:CTU196624 DDQ196617:DDQ196624 DNM196617:DNM196624 DXI196617:DXI196624 EHE196617:EHE196624 ERA196617:ERA196624 FAW196617:FAW196624 FKS196617:FKS196624 FUO196617:FUO196624 GEK196617:GEK196624 GOG196617:GOG196624 GYC196617:GYC196624 HHY196617:HHY196624 HRU196617:HRU196624 IBQ196617:IBQ196624 ILM196617:ILM196624 IVI196617:IVI196624 JFE196617:JFE196624 JPA196617:JPA196624 JYW196617:JYW196624 KIS196617:KIS196624 KSO196617:KSO196624 LCK196617:LCK196624 LMG196617:LMG196624 LWC196617:LWC196624 MFY196617:MFY196624 MPU196617:MPU196624 MZQ196617:MZQ196624 NJM196617:NJM196624 NTI196617:NTI196624 ODE196617:ODE196624 ONA196617:ONA196624 OWW196617:OWW196624 PGS196617:PGS196624 PQO196617:PQO196624 QAK196617:QAK196624 QKG196617:QKG196624 QUC196617:QUC196624 RDY196617:RDY196624 RNU196617:RNU196624 RXQ196617:RXQ196624 SHM196617:SHM196624 SRI196617:SRI196624 TBE196617:TBE196624 TLA196617:TLA196624 TUW196617:TUW196624 UES196617:UES196624 UOO196617:UOO196624 UYK196617:UYK196624 VIG196617:VIG196624 VSC196617:VSC196624 WBY196617:WBY196624 WLU196617:WLU196624 WVQ196617:WVQ196624 I262153:I262160 JE262153:JE262160 TA262153:TA262160 ACW262153:ACW262160 AMS262153:AMS262160 AWO262153:AWO262160 BGK262153:BGK262160 BQG262153:BQG262160 CAC262153:CAC262160 CJY262153:CJY262160 CTU262153:CTU262160 DDQ262153:DDQ262160 DNM262153:DNM262160 DXI262153:DXI262160 EHE262153:EHE262160 ERA262153:ERA262160 FAW262153:FAW262160 FKS262153:FKS262160 FUO262153:FUO262160 GEK262153:GEK262160 GOG262153:GOG262160 GYC262153:GYC262160 HHY262153:HHY262160 HRU262153:HRU262160 IBQ262153:IBQ262160 ILM262153:ILM262160 IVI262153:IVI262160 JFE262153:JFE262160 JPA262153:JPA262160 JYW262153:JYW262160 KIS262153:KIS262160 KSO262153:KSO262160 LCK262153:LCK262160 LMG262153:LMG262160 LWC262153:LWC262160 MFY262153:MFY262160 MPU262153:MPU262160 MZQ262153:MZQ262160 NJM262153:NJM262160 NTI262153:NTI262160 ODE262153:ODE262160 ONA262153:ONA262160 OWW262153:OWW262160 PGS262153:PGS262160 PQO262153:PQO262160 QAK262153:QAK262160 QKG262153:QKG262160 QUC262153:QUC262160 RDY262153:RDY262160 RNU262153:RNU262160 RXQ262153:RXQ262160 SHM262153:SHM262160 SRI262153:SRI262160 TBE262153:TBE262160 TLA262153:TLA262160 TUW262153:TUW262160 UES262153:UES262160 UOO262153:UOO262160 UYK262153:UYK262160 VIG262153:VIG262160 VSC262153:VSC262160 WBY262153:WBY262160 WLU262153:WLU262160 WVQ262153:WVQ262160 I327689:I327696 JE327689:JE327696 TA327689:TA327696 ACW327689:ACW327696 AMS327689:AMS327696 AWO327689:AWO327696 BGK327689:BGK327696 BQG327689:BQG327696 CAC327689:CAC327696 CJY327689:CJY327696 CTU327689:CTU327696 DDQ327689:DDQ327696 DNM327689:DNM327696 DXI327689:DXI327696 EHE327689:EHE327696 ERA327689:ERA327696 FAW327689:FAW327696 FKS327689:FKS327696 FUO327689:FUO327696 GEK327689:GEK327696 GOG327689:GOG327696 GYC327689:GYC327696 HHY327689:HHY327696 HRU327689:HRU327696 IBQ327689:IBQ327696 ILM327689:ILM327696 IVI327689:IVI327696 JFE327689:JFE327696 JPA327689:JPA327696 JYW327689:JYW327696 KIS327689:KIS327696 KSO327689:KSO327696 LCK327689:LCK327696 LMG327689:LMG327696 LWC327689:LWC327696 MFY327689:MFY327696 MPU327689:MPU327696 MZQ327689:MZQ327696 NJM327689:NJM327696 NTI327689:NTI327696 ODE327689:ODE327696 ONA327689:ONA327696 OWW327689:OWW327696 PGS327689:PGS327696 PQO327689:PQO327696 QAK327689:QAK327696 QKG327689:QKG327696 QUC327689:QUC327696 RDY327689:RDY327696 RNU327689:RNU327696 RXQ327689:RXQ327696 SHM327689:SHM327696 SRI327689:SRI327696 TBE327689:TBE327696 TLA327689:TLA327696 TUW327689:TUW327696 UES327689:UES327696 UOO327689:UOO327696 UYK327689:UYK327696 VIG327689:VIG327696 VSC327689:VSC327696 WBY327689:WBY327696 WLU327689:WLU327696 WVQ327689:WVQ327696 I393225:I393232 JE393225:JE393232 TA393225:TA393232 ACW393225:ACW393232 AMS393225:AMS393232 AWO393225:AWO393232 BGK393225:BGK393232 BQG393225:BQG393232 CAC393225:CAC393232 CJY393225:CJY393232 CTU393225:CTU393232 DDQ393225:DDQ393232 DNM393225:DNM393232 DXI393225:DXI393232 EHE393225:EHE393232 ERA393225:ERA393232 FAW393225:FAW393232 FKS393225:FKS393232 FUO393225:FUO393232 GEK393225:GEK393232 GOG393225:GOG393232 GYC393225:GYC393232 HHY393225:HHY393232 HRU393225:HRU393232 IBQ393225:IBQ393232 ILM393225:ILM393232 IVI393225:IVI393232 JFE393225:JFE393232 JPA393225:JPA393232 JYW393225:JYW393232 KIS393225:KIS393232 KSO393225:KSO393232 LCK393225:LCK393232 LMG393225:LMG393232 LWC393225:LWC393232 MFY393225:MFY393232 MPU393225:MPU393232 MZQ393225:MZQ393232 NJM393225:NJM393232 NTI393225:NTI393232 ODE393225:ODE393232 ONA393225:ONA393232 OWW393225:OWW393232 PGS393225:PGS393232 PQO393225:PQO393232 QAK393225:QAK393232 QKG393225:QKG393232 QUC393225:QUC393232 RDY393225:RDY393232 RNU393225:RNU393232 RXQ393225:RXQ393232 SHM393225:SHM393232 SRI393225:SRI393232 TBE393225:TBE393232 TLA393225:TLA393232 TUW393225:TUW393232 UES393225:UES393232 UOO393225:UOO393232 UYK393225:UYK393232 VIG393225:VIG393232 VSC393225:VSC393232 WBY393225:WBY393232 WLU393225:WLU393232 WVQ393225:WVQ393232 I458761:I458768 JE458761:JE458768 TA458761:TA458768 ACW458761:ACW458768 AMS458761:AMS458768 AWO458761:AWO458768 BGK458761:BGK458768 BQG458761:BQG458768 CAC458761:CAC458768 CJY458761:CJY458768 CTU458761:CTU458768 DDQ458761:DDQ458768 DNM458761:DNM458768 DXI458761:DXI458768 EHE458761:EHE458768 ERA458761:ERA458768 FAW458761:FAW458768 FKS458761:FKS458768 FUO458761:FUO458768 GEK458761:GEK458768 GOG458761:GOG458768 GYC458761:GYC458768 HHY458761:HHY458768 HRU458761:HRU458768 IBQ458761:IBQ458768 ILM458761:ILM458768 IVI458761:IVI458768 JFE458761:JFE458768 JPA458761:JPA458768 JYW458761:JYW458768 KIS458761:KIS458768 KSO458761:KSO458768 LCK458761:LCK458768 LMG458761:LMG458768 LWC458761:LWC458768 MFY458761:MFY458768 MPU458761:MPU458768 MZQ458761:MZQ458768 NJM458761:NJM458768 NTI458761:NTI458768 ODE458761:ODE458768 ONA458761:ONA458768 OWW458761:OWW458768 PGS458761:PGS458768 PQO458761:PQO458768 QAK458761:QAK458768 QKG458761:QKG458768 QUC458761:QUC458768 RDY458761:RDY458768 RNU458761:RNU458768 RXQ458761:RXQ458768 SHM458761:SHM458768 SRI458761:SRI458768 TBE458761:TBE458768 TLA458761:TLA458768 TUW458761:TUW458768 UES458761:UES458768 UOO458761:UOO458768 UYK458761:UYK458768 VIG458761:VIG458768 VSC458761:VSC458768 WBY458761:WBY458768 WLU458761:WLU458768 WVQ458761:WVQ458768 I524297:I524304 JE524297:JE524304 TA524297:TA524304 ACW524297:ACW524304 AMS524297:AMS524304 AWO524297:AWO524304 BGK524297:BGK524304 BQG524297:BQG524304 CAC524297:CAC524304 CJY524297:CJY524304 CTU524297:CTU524304 DDQ524297:DDQ524304 DNM524297:DNM524304 DXI524297:DXI524304 EHE524297:EHE524304 ERA524297:ERA524304 FAW524297:FAW524304 FKS524297:FKS524304 FUO524297:FUO524304 GEK524297:GEK524304 GOG524297:GOG524304 GYC524297:GYC524304 HHY524297:HHY524304 HRU524297:HRU524304 IBQ524297:IBQ524304 ILM524297:ILM524304 IVI524297:IVI524304 JFE524297:JFE524304 JPA524297:JPA524304 JYW524297:JYW524304 KIS524297:KIS524304 KSO524297:KSO524304 LCK524297:LCK524304 LMG524297:LMG524304 LWC524297:LWC524304 MFY524297:MFY524304 MPU524297:MPU524304 MZQ524297:MZQ524304 NJM524297:NJM524304 NTI524297:NTI524304 ODE524297:ODE524304 ONA524297:ONA524304 OWW524297:OWW524304 PGS524297:PGS524304 PQO524297:PQO524304 QAK524297:QAK524304 QKG524297:QKG524304 QUC524297:QUC524304 RDY524297:RDY524304 RNU524297:RNU524304 RXQ524297:RXQ524304 SHM524297:SHM524304 SRI524297:SRI524304 TBE524297:TBE524304 TLA524297:TLA524304 TUW524297:TUW524304 UES524297:UES524304 UOO524297:UOO524304 UYK524297:UYK524304 VIG524297:VIG524304 VSC524297:VSC524304 WBY524297:WBY524304 WLU524297:WLU524304 WVQ524297:WVQ524304 I589833:I589840 JE589833:JE589840 TA589833:TA589840 ACW589833:ACW589840 AMS589833:AMS589840 AWO589833:AWO589840 BGK589833:BGK589840 BQG589833:BQG589840 CAC589833:CAC589840 CJY589833:CJY589840 CTU589833:CTU589840 DDQ589833:DDQ589840 DNM589833:DNM589840 DXI589833:DXI589840 EHE589833:EHE589840 ERA589833:ERA589840 FAW589833:FAW589840 FKS589833:FKS589840 FUO589833:FUO589840 GEK589833:GEK589840 GOG589833:GOG589840 GYC589833:GYC589840 HHY589833:HHY589840 HRU589833:HRU589840 IBQ589833:IBQ589840 ILM589833:ILM589840 IVI589833:IVI589840 JFE589833:JFE589840 JPA589833:JPA589840 JYW589833:JYW589840 KIS589833:KIS589840 KSO589833:KSO589840 LCK589833:LCK589840 LMG589833:LMG589840 LWC589833:LWC589840 MFY589833:MFY589840 MPU589833:MPU589840 MZQ589833:MZQ589840 NJM589833:NJM589840 NTI589833:NTI589840 ODE589833:ODE589840 ONA589833:ONA589840 OWW589833:OWW589840 PGS589833:PGS589840 PQO589833:PQO589840 QAK589833:QAK589840 QKG589833:QKG589840 QUC589833:QUC589840 RDY589833:RDY589840 RNU589833:RNU589840 RXQ589833:RXQ589840 SHM589833:SHM589840 SRI589833:SRI589840 TBE589833:TBE589840 TLA589833:TLA589840 TUW589833:TUW589840 UES589833:UES589840 UOO589833:UOO589840 UYK589833:UYK589840 VIG589833:VIG589840 VSC589833:VSC589840 WBY589833:WBY589840 WLU589833:WLU589840 WVQ589833:WVQ589840 I655369:I655376 JE655369:JE655376 TA655369:TA655376 ACW655369:ACW655376 AMS655369:AMS655376 AWO655369:AWO655376 BGK655369:BGK655376 BQG655369:BQG655376 CAC655369:CAC655376 CJY655369:CJY655376 CTU655369:CTU655376 DDQ655369:DDQ655376 DNM655369:DNM655376 DXI655369:DXI655376 EHE655369:EHE655376 ERA655369:ERA655376 FAW655369:FAW655376 FKS655369:FKS655376 FUO655369:FUO655376 GEK655369:GEK655376 GOG655369:GOG655376 GYC655369:GYC655376 HHY655369:HHY655376 HRU655369:HRU655376 IBQ655369:IBQ655376 ILM655369:ILM655376 IVI655369:IVI655376 JFE655369:JFE655376 JPA655369:JPA655376 JYW655369:JYW655376 KIS655369:KIS655376 KSO655369:KSO655376 LCK655369:LCK655376 LMG655369:LMG655376 LWC655369:LWC655376 MFY655369:MFY655376 MPU655369:MPU655376 MZQ655369:MZQ655376 NJM655369:NJM655376 NTI655369:NTI655376 ODE655369:ODE655376 ONA655369:ONA655376 OWW655369:OWW655376 PGS655369:PGS655376 PQO655369:PQO655376 QAK655369:QAK655376 QKG655369:QKG655376 QUC655369:QUC655376 RDY655369:RDY655376 RNU655369:RNU655376 RXQ655369:RXQ655376 SHM655369:SHM655376 SRI655369:SRI655376 TBE655369:TBE655376 TLA655369:TLA655376 TUW655369:TUW655376 UES655369:UES655376 UOO655369:UOO655376 UYK655369:UYK655376 VIG655369:VIG655376 VSC655369:VSC655376 WBY655369:WBY655376 WLU655369:WLU655376 WVQ655369:WVQ655376 I720905:I720912 JE720905:JE720912 TA720905:TA720912 ACW720905:ACW720912 AMS720905:AMS720912 AWO720905:AWO720912 BGK720905:BGK720912 BQG720905:BQG720912 CAC720905:CAC720912 CJY720905:CJY720912 CTU720905:CTU720912 DDQ720905:DDQ720912 DNM720905:DNM720912 DXI720905:DXI720912 EHE720905:EHE720912 ERA720905:ERA720912 FAW720905:FAW720912 FKS720905:FKS720912 FUO720905:FUO720912 GEK720905:GEK720912 GOG720905:GOG720912 GYC720905:GYC720912 HHY720905:HHY720912 HRU720905:HRU720912 IBQ720905:IBQ720912 ILM720905:ILM720912 IVI720905:IVI720912 JFE720905:JFE720912 JPA720905:JPA720912 JYW720905:JYW720912 KIS720905:KIS720912 KSO720905:KSO720912 LCK720905:LCK720912 LMG720905:LMG720912 LWC720905:LWC720912 MFY720905:MFY720912 MPU720905:MPU720912 MZQ720905:MZQ720912 NJM720905:NJM720912 NTI720905:NTI720912 ODE720905:ODE720912 ONA720905:ONA720912 OWW720905:OWW720912 PGS720905:PGS720912 PQO720905:PQO720912 QAK720905:QAK720912 QKG720905:QKG720912 QUC720905:QUC720912 RDY720905:RDY720912 RNU720905:RNU720912 RXQ720905:RXQ720912 SHM720905:SHM720912 SRI720905:SRI720912 TBE720905:TBE720912 TLA720905:TLA720912 TUW720905:TUW720912 UES720905:UES720912 UOO720905:UOO720912 UYK720905:UYK720912 VIG720905:VIG720912 VSC720905:VSC720912 WBY720905:WBY720912 WLU720905:WLU720912 WVQ720905:WVQ720912 I786441:I786448 JE786441:JE786448 TA786441:TA786448 ACW786441:ACW786448 AMS786441:AMS786448 AWO786441:AWO786448 BGK786441:BGK786448 BQG786441:BQG786448 CAC786441:CAC786448 CJY786441:CJY786448 CTU786441:CTU786448 DDQ786441:DDQ786448 DNM786441:DNM786448 DXI786441:DXI786448 EHE786441:EHE786448 ERA786441:ERA786448 FAW786441:FAW786448 FKS786441:FKS786448 FUO786441:FUO786448 GEK786441:GEK786448 GOG786441:GOG786448 GYC786441:GYC786448 HHY786441:HHY786448 HRU786441:HRU786448 IBQ786441:IBQ786448 ILM786441:ILM786448 IVI786441:IVI786448 JFE786441:JFE786448 JPA786441:JPA786448 JYW786441:JYW786448 KIS786441:KIS786448 KSO786441:KSO786448 LCK786441:LCK786448 LMG786441:LMG786448 LWC786441:LWC786448 MFY786441:MFY786448 MPU786441:MPU786448 MZQ786441:MZQ786448 NJM786441:NJM786448 NTI786441:NTI786448 ODE786441:ODE786448 ONA786441:ONA786448 OWW786441:OWW786448 PGS786441:PGS786448 PQO786441:PQO786448 QAK786441:QAK786448 QKG786441:QKG786448 QUC786441:QUC786448 RDY786441:RDY786448 RNU786441:RNU786448 RXQ786441:RXQ786448 SHM786441:SHM786448 SRI786441:SRI786448 TBE786441:TBE786448 TLA786441:TLA786448 TUW786441:TUW786448 UES786441:UES786448 UOO786441:UOO786448 UYK786441:UYK786448 VIG786441:VIG786448 VSC786441:VSC786448 WBY786441:WBY786448 WLU786441:WLU786448 WVQ786441:WVQ786448 I851977:I851984 JE851977:JE851984 TA851977:TA851984 ACW851977:ACW851984 AMS851977:AMS851984 AWO851977:AWO851984 BGK851977:BGK851984 BQG851977:BQG851984 CAC851977:CAC851984 CJY851977:CJY851984 CTU851977:CTU851984 DDQ851977:DDQ851984 DNM851977:DNM851984 DXI851977:DXI851984 EHE851977:EHE851984 ERA851977:ERA851984 FAW851977:FAW851984 FKS851977:FKS851984 FUO851977:FUO851984 GEK851977:GEK851984 GOG851977:GOG851984 GYC851977:GYC851984 HHY851977:HHY851984 HRU851977:HRU851984 IBQ851977:IBQ851984 ILM851977:ILM851984 IVI851977:IVI851984 JFE851977:JFE851984 JPA851977:JPA851984 JYW851977:JYW851984 KIS851977:KIS851984 KSO851977:KSO851984 LCK851977:LCK851984 LMG851977:LMG851984 LWC851977:LWC851984 MFY851977:MFY851984 MPU851977:MPU851984 MZQ851977:MZQ851984 NJM851977:NJM851984 NTI851977:NTI851984 ODE851977:ODE851984 ONA851977:ONA851984 OWW851977:OWW851984 PGS851977:PGS851984 PQO851977:PQO851984 QAK851977:QAK851984 QKG851977:QKG851984 QUC851977:QUC851984 RDY851977:RDY851984 RNU851977:RNU851984 RXQ851977:RXQ851984 SHM851977:SHM851984 SRI851977:SRI851984 TBE851977:TBE851984 TLA851977:TLA851984 TUW851977:TUW851984 UES851977:UES851984 UOO851977:UOO851984 UYK851977:UYK851984 VIG851977:VIG851984 VSC851977:VSC851984 WBY851977:WBY851984 WLU851977:WLU851984 WVQ851977:WVQ851984 I917513:I917520 JE917513:JE917520 TA917513:TA917520 ACW917513:ACW917520 AMS917513:AMS917520 AWO917513:AWO917520 BGK917513:BGK917520 BQG917513:BQG917520 CAC917513:CAC917520 CJY917513:CJY917520 CTU917513:CTU917520 DDQ917513:DDQ917520 DNM917513:DNM917520 DXI917513:DXI917520 EHE917513:EHE917520 ERA917513:ERA917520 FAW917513:FAW917520 FKS917513:FKS917520 FUO917513:FUO917520 GEK917513:GEK917520 GOG917513:GOG917520 GYC917513:GYC917520 HHY917513:HHY917520 HRU917513:HRU917520 IBQ917513:IBQ917520 ILM917513:ILM917520 IVI917513:IVI917520 JFE917513:JFE917520 JPA917513:JPA917520 JYW917513:JYW917520 KIS917513:KIS917520 KSO917513:KSO917520 LCK917513:LCK917520 LMG917513:LMG917520 LWC917513:LWC917520 MFY917513:MFY917520 MPU917513:MPU917520 MZQ917513:MZQ917520 NJM917513:NJM917520 NTI917513:NTI917520 ODE917513:ODE917520 ONA917513:ONA917520 OWW917513:OWW917520 PGS917513:PGS917520 PQO917513:PQO917520 QAK917513:QAK917520 QKG917513:QKG917520 QUC917513:QUC917520 RDY917513:RDY917520 RNU917513:RNU917520 RXQ917513:RXQ917520 SHM917513:SHM917520 SRI917513:SRI917520 TBE917513:TBE917520 TLA917513:TLA917520 TUW917513:TUW917520 UES917513:UES917520 UOO917513:UOO917520 UYK917513:UYK917520 VIG917513:VIG917520 VSC917513:VSC917520 WBY917513:WBY917520 WLU917513:WLU917520 WVQ917513:WVQ917520 I983049:I983056 JE983049:JE983056 TA983049:TA983056 ACW983049:ACW983056 AMS983049:AMS983056 AWO983049:AWO983056 BGK983049:BGK983056 BQG983049:BQG983056 CAC983049:CAC983056 CJY983049:CJY983056 CTU983049:CTU983056 DDQ983049:DDQ983056 DNM983049:DNM983056 DXI983049:DXI983056 EHE983049:EHE983056 ERA983049:ERA983056 FAW983049:FAW983056 FKS983049:FKS983056 FUO983049:FUO983056 GEK983049:GEK983056 GOG983049:GOG983056 GYC983049:GYC983056 HHY983049:HHY983056 HRU983049:HRU983056 IBQ983049:IBQ983056 ILM983049:ILM983056 IVI983049:IVI983056 JFE983049:JFE983056 JPA983049:JPA983056 JYW983049:JYW983056 KIS983049:KIS983056 KSO983049:KSO983056 LCK983049:LCK983056 LMG983049:LMG983056 LWC983049:LWC983056 MFY983049:MFY983056 MPU983049:MPU983056 MZQ983049:MZQ983056 NJM983049:NJM983056 NTI983049:NTI983056 ODE983049:ODE983056 ONA983049:ONA983056 OWW983049:OWW983056 PGS983049:PGS983056 PQO983049:PQO983056 QAK983049:QAK983056 QKG983049:QKG983056 QUC983049:QUC983056 RDY983049:RDY983056 RNU983049:RNU983056 RXQ983049:RXQ983056 SHM983049:SHM983056 SRI983049:SRI983056 TBE983049:TBE983056 TLA983049:TLA983056 TUW983049:TUW983056 UES983049:UES983056 UOO983049:UOO983056 UYK983049:UYK983056 VIG983049:VIG983056 VSC983049:VSC983056 WBY983049:WBY983056 WLU983049:WLU983056 WVQ983049:WVQ983056 I18:I23 JE18:JE23 TA18:TA23 ACW18:ACW23 AMS18:AMS23 AWO18:AWO23 BGK18:BGK23 BQG18:BQG23 CAC18:CAC23 CJY18:CJY23 CTU18:CTU23 DDQ18:DDQ23 DNM18:DNM23 DXI18:DXI23 EHE18:EHE23 ERA18:ERA23 FAW18:FAW23 FKS18:FKS23 FUO18:FUO23 GEK18:GEK23 GOG18:GOG23 GYC18:GYC23 HHY18:HHY23 HRU18:HRU23 IBQ18:IBQ23 ILM18:ILM23 IVI18:IVI23 JFE18:JFE23 JPA18:JPA23 JYW18:JYW23 KIS18:KIS23 KSO18:KSO23 LCK18:LCK23 LMG18:LMG23 LWC18:LWC23 MFY18:MFY23 MPU18:MPU23 MZQ18:MZQ23 NJM18:NJM23 NTI18:NTI23 ODE18:ODE23 ONA18:ONA23 OWW18:OWW23 PGS18:PGS23 PQO18:PQO23 QAK18:QAK23 QKG18:QKG23 QUC18:QUC23 RDY18:RDY23 RNU18:RNU23 RXQ18:RXQ23 SHM18:SHM23 SRI18:SRI23 TBE18:TBE23 TLA18:TLA23 TUW18:TUW23 UES18:UES23 UOO18:UOO23 UYK18:UYK23 VIG18:VIG23 VSC18:VSC23 WBY18:WBY23 WLU18:WLU23 WVQ18:WVQ23 I65554:I65559 JE65554:JE65559 TA65554:TA65559 ACW65554:ACW65559 AMS65554:AMS65559 AWO65554:AWO65559 BGK65554:BGK65559 BQG65554:BQG65559 CAC65554:CAC65559 CJY65554:CJY65559 CTU65554:CTU65559 DDQ65554:DDQ65559 DNM65554:DNM65559 DXI65554:DXI65559 EHE65554:EHE65559 ERA65554:ERA65559 FAW65554:FAW65559 FKS65554:FKS65559 FUO65554:FUO65559 GEK65554:GEK65559 GOG65554:GOG65559 GYC65554:GYC65559 HHY65554:HHY65559 HRU65554:HRU65559 IBQ65554:IBQ65559 ILM65554:ILM65559 IVI65554:IVI65559 JFE65554:JFE65559 JPA65554:JPA65559 JYW65554:JYW65559 KIS65554:KIS65559 KSO65554:KSO65559 LCK65554:LCK65559 LMG65554:LMG65559 LWC65554:LWC65559 MFY65554:MFY65559 MPU65554:MPU65559 MZQ65554:MZQ65559 NJM65554:NJM65559 NTI65554:NTI65559 ODE65554:ODE65559 ONA65554:ONA65559 OWW65554:OWW65559 PGS65554:PGS65559 PQO65554:PQO65559 QAK65554:QAK65559 QKG65554:QKG65559 QUC65554:QUC65559 RDY65554:RDY65559 RNU65554:RNU65559 RXQ65554:RXQ65559 SHM65554:SHM65559 SRI65554:SRI65559 TBE65554:TBE65559 TLA65554:TLA65559 TUW65554:TUW65559 UES65554:UES65559 UOO65554:UOO65559 UYK65554:UYK65559 VIG65554:VIG65559 VSC65554:VSC65559 WBY65554:WBY65559 WLU65554:WLU65559 WVQ65554:WVQ65559 I131090:I131095 JE131090:JE131095 TA131090:TA131095 ACW131090:ACW131095 AMS131090:AMS131095 AWO131090:AWO131095 BGK131090:BGK131095 BQG131090:BQG131095 CAC131090:CAC131095 CJY131090:CJY131095 CTU131090:CTU131095 DDQ131090:DDQ131095 DNM131090:DNM131095 DXI131090:DXI131095 EHE131090:EHE131095 ERA131090:ERA131095 FAW131090:FAW131095 FKS131090:FKS131095 FUO131090:FUO131095 GEK131090:GEK131095 GOG131090:GOG131095 GYC131090:GYC131095 HHY131090:HHY131095 HRU131090:HRU131095 IBQ131090:IBQ131095 ILM131090:ILM131095 IVI131090:IVI131095 JFE131090:JFE131095 JPA131090:JPA131095 JYW131090:JYW131095 KIS131090:KIS131095 KSO131090:KSO131095 LCK131090:LCK131095 LMG131090:LMG131095 LWC131090:LWC131095 MFY131090:MFY131095 MPU131090:MPU131095 MZQ131090:MZQ131095 NJM131090:NJM131095 NTI131090:NTI131095 ODE131090:ODE131095 ONA131090:ONA131095 OWW131090:OWW131095 PGS131090:PGS131095 PQO131090:PQO131095 QAK131090:QAK131095 QKG131090:QKG131095 QUC131090:QUC131095 RDY131090:RDY131095 RNU131090:RNU131095 RXQ131090:RXQ131095 SHM131090:SHM131095 SRI131090:SRI131095 TBE131090:TBE131095 TLA131090:TLA131095 TUW131090:TUW131095 UES131090:UES131095 UOO131090:UOO131095 UYK131090:UYK131095 VIG131090:VIG131095 VSC131090:VSC131095 WBY131090:WBY131095 WLU131090:WLU131095 WVQ131090:WVQ131095 I196626:I196631 JE196626:JE196631 TA196626:TA196631 ACW196626:ACW196631 AMS196626:AMS196631 AWO196626:AWO196631 BGK196626:BGK196631 BQG196626:BQG196631 CAC196626:CAC196631 CJY196626:CJY196631 CTU196626:CTU196631 DDQ196626:DDQ196631 DNM196626:DNM196631 DXI196626:DXI196631 EHE196626:EHE196631 ERA196626:ERA196631 FAW196626:FAW196631 FKS196626:FKS196631 FUO196626:FUO196631 GEK196626:GEK196631 GOG196626:GOG196631 GYC196626:GYC196631 HHY196626:HHY196631 HRU196626:HRU196631 IBQ196626:IBQ196631 ILM196626:ILM196631 IVI196626:IVI196631 JFE196626:JFE196631 JPA196626:JPA196631 JYW196626:JYW196631 KIS196626:KIS196631 KSO196626:KSO196631 LCK196626:LCK196631 LMG196626:LMG196631 LWC196626:LWC196631 MFY196626:MFY196631 MPU196626:MPU196631 MZQ196626:MZQ196631 NJM196626:NJM196631 NTI196626:NTI196631 ODE196626:ODE196631 ONA196626:ONA196631 OWW196626:OWW196631 PGS196626:PGS196631 PQO196626:PQO196631 QAK196626:QAK196631 QKG196626:QKG196631 QUC196626:QUC196631 RDY196626:RDY196631 RNU196626:RNU196631 RXQ196626:RXQ196631 SHM196626:SHM196631 SRI196626:SRI196631 TBE196626:TBE196631 TLA196626:TLA196631 TUW196626:TUW196631 UES196626:UES196631 UOO196626:UOO196631 UYK196626:UYK196631 VIG196626:VIG196631 VSC196626:VSC196631 WBY196626:WBY196631 WLU196626:WLU196631 WVQ196626:WVQ196631 I262162:I262167 JE262162:JE262167 TA262162:TA262167 ACW262162:ACW262167 AMS262162:AMS262167 AWO262162:AWO262167 BGK262162:BGK262167 BQG262162:BQG262167 CAC262162:CAC262167 CJY262162:CJY262167 CTU262162:CTU262167 DDQ262162:DDQ262167 DNM262162:DNM262167 DXI262162:DXI262167 EHE262162:EHE262167 ERA262162:ERA262167 FAW262162:FAW262167 FKS262162:FKS262167 FUO262162:FUO262167 GEK262162:GEK262167 GOG262162:GOG262167 GYC262162:GYC262167 HHY262162:HHY262167 HRU262162:HRU262167 IBQ262162:IBQ262167 ILM262162:ILM262167 IVI262162:IVI262167 JFE262162:JFE262167 JPA262162:JPA262167 JYW262162:JYW262167 KIS262162:KIS262167 KSO262162:KSO262167 LCK262162:LCK262167 LMG262162:LMG262167 LWC262162:LWC262167 MFY262162:MFY262167 MPU262162:MPU262167 MZQ262162:MZQ262167 NJM262162:NJM262167 NTI262162:NTI262167 ODE262162:ODE262167 ONA262162:ONA262167 OWW262162:OWW262167 PGS262162:PGS262167 PQO262162:PQO262167 QAK262162:QAK262167 QKG262162:QKG262167 QUC262162:QUC262167 RDY262162:RDY262167 RNU262162:RNU262167 RXQ262162:RXQ262167 SHM262162:SHM262167 SRI262162:SRI262167 TBE262162:TBE262167 TLA262162:TLA262167 TUW262162:TUW262167 UES262162:UES262167 UOO262162:UOO262167 UYK262162:UYK262167 VIG262162:VIG262167 VSC262162:VSC262167 WBY262162:WBY262167 WLU262162:WLU262167 WVQ262162:WVQ262167 I327698:I327703 JE327698:JE327703 TA327698:TA327703 ACW327698:ACW327703 AMS327698:AMS327703 AWO327698:AWO327703 BGK327698:BGK327703 BQG327698:BQG327703 CAC327698:CAC327703 CJY327698:CJY327703 CTU327698:CTU327703 DDQ327698:DDQ327703 DNM327698:DNM327703 DXI327698:DXI327703 EHE327698:EHE327703 ERA327698:ERA327703 FAW327698:FAW327703 FKS327698:FKS327703 FUO327698:FUO327703 GEK327698:GEK327703 GOG327698:GOG327703 GYC327698:GYC327703 HHY327698:HHY327703 HRU327698:HRU327703 IBQ327698:IBQ327703 ILM327698:ILM327703 IVI327698:IVI327703 JFE327698:JFE327703 JPA327698:JPA327703 JYW327698:JYW327703 KIS327698:KIS327703 KSO327698:KSO327703 LCK327698:LCK327703 LMG327698:LMG327703 LWC327698:LWC327703 MFY327698:MFY327703 MPU327698:MPU327703 MZQ327698:MZQ327703 NJM327698:NJM327703 NTI327698:NTI327703 ODE327698:ODE327703 ONA327698:ONA327703 OWW327698:OWW327703 PGS327698:PGS327703 PQO327698:PQO327703 QAK327698:QAK327703 QKG327698:QKG327703 QUC327698:QUC327703 RDY327698:RDY327703 RNU327698:RNU327703 RXQ327698:RXQ327703 SHM327698:SHM327703 SRI327698:SRI327703 TBE327698:TBE327703 TLA327698:TLA327703 TUW327698:TUW327703 UES327698:UES327703 UOO327698:UOO327703 UYK327698:UYK327703 VIG327698:VIG327703 VSC327698:VSC327703 WBY327698:WBY327703 WLU327698:WLU327703 WVQ327698:WVQ327703 I393234:I393239 JE393234:JE393239 TA393234:TA393239 ACW393234:ACW393239 AMS393234:AMS393239 AWO393234:AWO393239 BGK393234:BGK393239 BQG393234:BQG393239 CAC393234:CAC393239 CJY393234:CJY393239 CTU393234:CTU393239 DDQ393234:DDQ393239 DNM393234:DNM393239 DXI393234:DXI393239 EHE393234:EHE393239 ERA393234:ERA393239 FAW393234:FAW393239 FKS393234:FKS393239 FUO393234:FUO393239 GEK393234:GEK393239 GOG393234:GOG393239 GYC393234:GYC393239 HHY393234:HHY393239 HRU393234:HRU393239 IBQ393234:IBQ393239 ILM393234:ILM393239 IVI393234:IVI393239 JFE393234:JFE393239 JPA393234:JPA393239 JYW393234:JYW393239 KIS393234:KIS393239 KSO393234:KSO393239 LCK393234:LCK393239 LMG393234:LMG393239 LWC393234:LWC393239 MFY393234:MFY393239 MPU393234:MPU393239 MZQ393234:MZQ393239 NJM393234:NJM393239 NTI393234:NTI393239 ODE393234:ODE393239 ONA393234:ONA393239 OWW393234:OWW393239 PGS393234:PGS393239 PQO393234:PQO393239 QAK393234:QAK393239 QKG393234:QKG393239 QUC393234:QUC393239 RDY393234:RDY393239 RNU393234:RNU393239 RXQ393234:RXQ393239 SHM393234:SHM393239 SRI393234:SRI393239 TBE393234:TBE393239 TLA393234:TLA393239 TUW393234:TUW393239 UES393234:UES393239 UOO393234:UOO393239 UYK393234:UYK393239 VIG393234:VIG393239 VSC393234:VSC393239 WBY393234:WBY393239 WLU393234:WLU393239 WVQ393234:WVQ393239 I458770:I458775 JE458770:JE458775 TA458770:TA458775 ACW458770:ACW458775 AMS458770:AMS458775 AWO458770:AWO458775 BGK458770:BGK458775 BQG458770:BQG458775 CAC458770:CAC458775 CJY458770:CJY458775 CTU458770:CTU458775 DDQ458770:DDQ458775 DNM458770:DNM458775 DXI458770:DXI458775 EHE458770:EHE458775 ERA458770:ERA458775 FAW458770:FAW458775 FKS458770:FKS458775 FUO458770:FUO458775 GEK458770:GEK458775 GOG458770:GOG458775 GYC458770:GYC458775 HHY458770:HHY458775 HRU458770:HRU458775 IBQ458770:IBQ458775 ILM458770:ILM458775 IVI458770:IVI458775 JFE458770:JFE458775 JPA458770:JPA458775 JYW458770:JYW458775 KIS458770:KIS458775 KSO458770:KSO458775 LCK458770:LCK458775 LMG458770:LMG458775 LWC458770:LWC458775 MFY458770:MFY458775 MPU458770:MPU458775 MZQ458770:MZQ458775 NJM458770:NJM458775 NTI458770:NTI458775 ODE458770:ODE458775 ONA458770:ONA458775 OWW458770:OWW458775 PGS458770:PGS458775 PQO458770:PQO458775 QAK458770:QAK458775 QKG458770:QKG458775 QUC458770:QUC458775 RDY458770:RDY458775 RNU458770:RNU458775 RXQ458770:RXQ458775 SHM458770:SHM458775 SRI458770:SRI458775 TBE458770:TBE458775 TLA458770:TLA458775 TUW458770:TUW458775 UES458770:UES458775 UOO458770:UOO458775 UYK458770:UYK458775 VIG458770:VIG458775 VSC458770:VSC458775 WBY458770:WBY458775 WLU458770:WLU458775 WVQ458770:WVQ458775 I524306:I524311 JE524306:JE524311 TA524306:TA524311 ACW524306:ACW524311 AMS524306:AMS524311 AWO524306:AWO524311 BGK524306:BGK524311 BQG524306:BQG524311 CAC524306:CAC524311 CJY524306:CJY524311 CTU524306:CTU524311 DDQ524306:DDQ524311 DNM524306:DNM524311 DXI524306:DXI524311 EHE524306:EHE524311 ERA524306:ERA524311 FAW524306:FAW524311 FKS524306:FKS524311 FUO524306:FUO524311 GEK524306:GEK524311 GOG524306:GOG524311 GYC524306:GYC524311 HHY524306:HHY524311 HRU524306:HRU524311 IBQ524306:IBQ524311 ILM524306:ILM524311 IVI524306:IVI524311 JFE524306:JFE524311 JPA524306:JPA524311 JYW524306:JYW524311 KIS524306:KIS524311 KSO524306:KSO524311 LCK524306:LCK524311 LMG524306:LMG524311 LWC524306:LWC524311 MFY524306:MFY524311 MPU524306:MPU524311 MZQ524306:MZQ524311 NJM524306:NJM524311 NTI524306:NTI524311 ODE524306:ODE524311 ONA524306:ONA524311 OWW524306:OWW524311 PGS524306:PGS524311 PQO524306:PQO524311 QAK524306:QAK524311 QKG524306:QKG524311 QUC524306:QUC524311 RDY524306:RDY524311 RNU524306:RNU524311 RXQ524306:RXQ524311 SHM524306:SHM524311 SRI524306:SRI524311 TBE524306:TBE524311 TLA524306:TLA524311 TUW524306:TUW524311 UES524306:UES524311 UOO524306:UOO524311 UYK524306:UYK524311 VIG524306:VIG524311 VSC524306:VSC524311 WBY524306:WBY524311 WLU524306:WLU524311 WVQ524306:WVQ524311 I589842:I589847 JE589842:JE589847 TA589842:TA589847 ACW589842:ACW589847 AMS589842:AMS589847 AWO589842:AWO589847 BGK589842:BGK589847 BQG589842:BQG589847 CAC589842:CAC589847 CJY589842:CJY589847 CTU589842:CTU589847 DDQ589842:DDQ589847 DNM589842:DNM589847 DXI589842:DXI589847 EHE589842:EHE589847 ERA589842:ERA589847 FAW589842:FAW589847 FKS589842:FKS589847 FUO589842:FUO589847 GEK589842:GEK589847 GOG589842:GOG589847 GYC589842:GYC589847 HHY589842:HHY589847 HRU589842:HRU589847 IBQ589842:IBQ589847 ILM589842:ILM589847 IVI589842:IVI589847 JFE589842:JFE589847 JPA589842:JPA589847 JYW589842:JYW589847 KIS589842:KIS589847 KSO589842:KSO589847 LCK589842:LCK589847 LMG589842:LMG589847 LWC589842:LWC589847 MFY589842:MFY589847 MPU589842:MPU589847 MZQ589842:MZQ589847 NJM589842:NJM589847 NTI589842:NTI589847 ODE589842:ODE589847 ONA589842:ONA589847 OWW589842:OWW589847 PGS589842:PGS589847 PQO589842:PQO589847 QAK589842:QAK589847 QKG589842:QKG589847 QUC589842:QUC589847 RDY589842:RDY589847 RNU589842:RNU589847 RXQ589842:RXQ589847 SHM589842:SHM589847 SRI589842:SRI589847 TBE589842:TBE589847 TLA589842:TLA589847 TUW589842:TUW589847 UES589842:UES589847 UOO589842:UOO589847 UYK589842:UYK589847 VIG589842:VIG589847 VSC589842:VSC589847 WBY589842:WBY589847 WLU589842:WLU589847 WVQ589842:WVQ589847 I655378:I655383 JE655378:JE655383 TA655378:TA655383 ACW655378:ACW655383 AMS655378:AMS655383 AWO655378:AWO655383 BGK655378:BGK655383 BQG655378:BQG655383 CAC655378:CAC655383 CJY655378:CJY655383 CTU655378:CTU655383 DDQ655378:DDQ655383 DNM655378:DNM655383 DXI655378:DXI655383 EHE655378:EHE655383 ERA655378:ERA655383 FAW655378:FAW655383 FKS655378:FKS655383 FUO655378:FUO655383 GEK655378:GEK655383 GOG655378:GOG655383 GYC655378:GYC655383 HHY655378:HHY655383 HRU655378:HRU655383 IBQ655378:IBQ655383 ILM655378:ILM655383 IVI655378:IVI655383 JFE655378:JFE655383 JPA655378:JPA655383 JYW655378:JYW655383 KIS655378:KIS655383 KSO655378:KSO655383 LCK655378:LCK655383 LMG655378:LMG655383 LWC655378:LWC655383 MFY655378:MFY655383 MPU655378:MPU655383 MZQ655378:MZQ655383 NJM655378:NJM655383 NTI655378:NTI655383 ODE655378:ODE655383 ONA655378:ONA655383 OWW655378:OWW655383 PGS655378:PGS655383 PQO655378:PQO655383 QAK655378:QAK655383 QKG655378:QKG655383 QUC655378:QUC655383 RDY655378:RDY655383 RNU655378:RNU655383 RXQ655378:RXQ655383 SHM655378:SHM655383 SRI655378:SRI655383 TBE655378:TBE655383 TLA655378:TLA655383 TUW655378:TUW655383 UES655378:UES655383 UOO655378:UOO655383 UYK655378:UYK655383 VIG655378:VIG655383 VSC655378:VSC655383 WBY655378:WBY655383 WLU655378:WLU655383 WVQ655378:WVQ655383 I720914:I720919 JE720914:JE720919 TA720914:TA720919 ACW720914:ACW720919 AMS720914:AMS720919 AWO720914:AWO720919 BGK720914:BGK720919 BQG720914:BQG720919 CAC720914:CAC720919 CJY720914:CJY720919 CTU720914:CTU720919 DDQ720914:DDQ720919 DNM720914:DNM720919 DXI720914:DXI720919 EHE720914:EHE720919 ERA720914:ERA720919 FAW720914:FAW720919 FKS720914:FKS720919 FUO720914:FUO720919 GEK720914:GEK720919 GOG720914:GOG720919 GYC720914:GYC720919 HHY720914:HHY720919 HRU720914:HRU720919 IBQ720914:IBQ720919 ILM720914:ILM720919 IVI720914:IVI720919 JFE720914:JFE720919 JPA720914:JPA720919 JYW720914:JYW720919 KIS720914:KIS720919 KSO720914:KSO720919 LCK720914:LCK720919 LMG720914:LMG720919 LWC720914:LWC720919 MFY720914:MFY720919 MPU720914:MPU720919 MZQ720914:MZQ720919 NJM720914:NJM720919 NTI720914:NTI720919 ODE720914:ODE720919 ONA720914:ONA720919 OWW720914:OWW720919 PGS720914:PGS720919 PQO720914:PQO720919 QAK720914:QAK720919 QKG720914:QKG720919 QUC720914:QUC720919 RDY720914:RDY720919 RNU720914:RNU720919 RXQ720914:RXQ720919 SHM720914:SHM720919 SRI720914:SRI720919 TBE720914:TBE720919 TLA720914:TLA720919 TUW720914:TUW720919 UES720914:UES720919 UOO720914:UOO720919 UYK720914:UYK720919 VIG720914:VIG720919 VSC720914:VSC720919 WBY720914:WBY720919 WLU720914:WLU720919 WVQ720914:WVQ720919 I786450:I786455 JE786450:JE786455 TA786450:TA786455 ACW786450:ACW786455 AMS786450:AMS786455 AWO786450:AWO786455 BGK786450:BGK786455 BQG786450:BQG786455 CAC786450:CAC786455 CJY786450:CJY786455 CTU786450:CTU786455 DDQ786450:DDQ786455 DNM786450:DNM786455 DXI786450:DXI786455 EHE786450:EHE786455 ERA786450:ERA786455 FAW786450:FAW786455 FKS786450:FKS786455 FUO786450:FUO786455 GEK786450:GEK786455 GOG786450:GOG786455 GYC786450:GYC786455 HHY786450:HHY786455 HRU786450:HRU786455 IBQ786450:IBQ786455 ILM786450:ILM786455 IVI786450:IVI786455 JFE786450:JFE786455 JPA786450:JPA786455 JYW786450:JYW786455 KIS786450:KIS786455 KSO786450:KSO786455 LCK786450:LCK786455 LMG786450:LMG786455 LWC786450:LWC786455 MFY786450:MFY786455 MPU786450:MPU786455 MZQ786450:MZQ786455 NJM786450:NJM786455 NTI786450:NTI786455 ODE786450:ODE786455 ONA786450:ONA786455 OWW786450:OWW786455 PGS786450:PGS786455 PQO786450:PQO786455 QAK786450:QAK786455 QKG786450:QKG786455 QUC786450:QUC786455 RDY786450:RDY786455 RNU786450:RNU786455 RXQ786450:RXQ786455 SHM786450:SHM786455 SRI786450:SRI786455 TBE786450:TBE786455 TLA786450:TLA786455 TUW786450:TUW786455 UES786450:UES786455 UOO786450:UOO786455 UYK786450:UYK786455 VIG786450:VIG786455 VSC786450:VSC786455 WBY786450:WBY786455 WLU786450:WLU786455 WVQ786450:WVQ786455 I851986:I851991 JE851986:JE851991 TA851986:TA851991 ACW851986:ACW851991 AMS851986:AMS851991 AWO851986:AWO851991 BGK851986:BGK851991 BQG851986:BQG851991 CAC851986:CAC851991 CJY851986:CJY851991 CTU851986:CTU851991 DDQ851986:DDQ851991 DNM851986:DNM851991 DXI851986:DXI851991 EHE851986:EHE851991 ERA851986:ERA851991 FAW851986:FAW851991 FKS851986:FKS851991 FUO851986:FUO851991 GEK851986:GEK851991 GOG851986:GOG851991 GYC851986:GYC851991 HHY851986:HHY851991 HRU851986:HRU851991 IBQ851986:IBQ851991 ILM851986:ILM851991 IVI851986:IVI851991 JFE851986:JFE851991 JPA851986:JPA851991 JYW851986:JYW851991 KIS851986:KIS851991 KSO851986:KSO851991 LCK851986:LCK851991 LMG851986:LMG851991 LWC851986:LWC851991 MFY851986:MFY851991 MPU851986:MPU851991 MZQ851986:MZQ851991 NJM851986:NJM851991 NTI851986:NTI851991 ODE851986:ODE851991 ONA851986:ONA851991 OWW851986:OWW851991 PGS851986:PGS851991 PQO851986:PQO851991 QAK851986:QAK851991 QKG851986:QKG851991 QUC851986:QUC851991 RDY851986:RDY851991 RNU851986:RNU851991 RXQ851986:RXQ851991 SHM851986:SHM851991 SRI851986:SRI851991 TBE851986:TBE851991 TLA851986:TLA851991 TUW851986:TUW851991 UES851986:UES851991 UOO851986:UOO851991 UYK851986:UYK851991 VIG851986:VIG851991 VSC851986:VSC851991 WBY851986:WBY851991 WLU851986:WLU851991 WVQ851986:WVQ851991 I917522:I917527 JE917522:JE917527 TA917522:TA917527 ACW917522:ACW917527 AMS917522:AMS917527 AWO917522:AWO917527 BGK917522:BGK917527 BQG917522:BQG917527 CAC917522:CAC917527 CJY917522:CJY917527 CTU917522:CTU917527 DDQ917522:DDQ917527 DNM917522:DNM917527 DXI917522:DXI917527 EHE917522:EHE917527 ERA917522:ERA917527 FAW917522:FAW917527 FKS917522:FKS917527 FUO917522:FUO917527 GEK917522:GEK917527 GOG917522:GOG917527 GYC917522:GYC917527 HHY917522:HHY917527 HRU917522:HRU917527 IBQ917522:IBQ917527 ILM917522:ILM917527 IVI917522:IVI917527 JFE917522:JFE917527 JPA917522:JPA917527 JYW917522:JYW917527 KIS917522:KIS917527 KSO917522:KSO917527 LCK917522:LCK917527 LMG917522:LMG917527 LWC917522:LWC917527 MFY917522:MFY917527 MPU917522:MPU917527 MZQ917522:MZQ917527 NJM917522:NJM917527 NTI917522:NTI917527 ODE917522:ODE917527 ONA917522:ONA917527 OWW917522:OWW917527 PGS917522:PGS917527 PQO917522:PQO917527 QAK917522:QAK917527 QKG917522:QKG917527 QUC917522:QUC917527 RDY917522:RDY917527 RNU917522:RNU917527 RXQ917522:RXQ917527 SHM917522:SHM917527 SRI917522:SRI917527 TBE917522:TBE917527 TLA917522:TLA917527 TUW917522:TUW917527 UES917522:UES917527 UOO917522:UOO917527 UYK917522:UYK917527 VIG917522:VIG917527 VSC917522:VSC917527 WBY917522:WBY917527 WLU917522:WLU917527 WVQ917522:WVQ917527 I983058:I983063 JE983058:JE983063 TA983058:TA983063 ACW983058:ACW983063 AMS983058:AMS983063 AWO983058:AWO983063 BGK983058:BGK983063 BQG983058:BQG983063 CAC983058:CAC983063 CJY983058:CJY983063 CTU983058:CTU983063 DDQ983058:DDQ983063 DNM983058:DNM983063 DXI983058:DXI983063 EHE983058:EHE983063 ERA983058:ERA983063 FAW983058:FAW983063 FKS983058:FKS983063 FUO983058:FUO983063 GEK983058:GEK983063 GOG983058:GOG983063 GYC983058:GYC983063 HHY983058:HHY983063 HRU983058:HRU983063 IBQ983058:IBQ983063 ILM983058:ILM983063 IVI983058:IVI983063 JFE983058:JFE983063 JPA983058:JPA983063 JYW983058:JYW983063 KIS983058:KIS983063 KSO983058:KSO983063 LCK983058:LCK983063 LMG983058:LMG983063 LWC983058:LWC983063 MFY983058:MFY983063 MPU983058:MPU983063 MZQ983058:MZQ983063 NJM983058:NJM983063 NTI983058:NTI983063 ODE983058:ODE983063 ONA983058:ONA983063 OWW983058:OWW983063 PGS983058:PGS983063 PQO983058:PQO983063 QAK983058:QAK983063 QKG983058:QKG983063 QUC983058:QUC983063 RDY983058:RDY983063 RNU983058:RNU983063 RXQ983058:RXQ983063 SHM983058:SHM983063 SRI983058:SRI983063 TBE983058:TBE983063 TLA983058:TLA983063 TUW983058:TUW983063 UES983058:UES983063 UOO983058:UOO983063 UYK983058:UYK983063 VIG983058:VIG983063 VSC983058:VSC983063 WBY983058:WBY983063 WLU983058:WLU983063 WVQ983058:WVQ983063">
      <formula1>($X$37:$X$1107)</formula1>
    </dataValidation>
  </dataValidations>
  <pageMargins left="0.7" right="0.7" top="0.75" bottom="0.75" header="0.3" footer="0.3"/>
  <pageSetup paperSize="9" scale="57"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tabColor theme="8"/>
    <pageSetUpPr fitToPage="1"/>
  </sheetPr>
  <dimension ref="A1:AA85"/>
  <sheetViews>
    <sheetView zoomScale="75" zoomScaleNormal="75" workbookViewId="0">
      <selection activeCell="I9" sqref="I9:I66"/>
    </sheetView>
  </sheetViews>
  <sheetFormatPr defaultRowHeight="12.75" x14ac:dyDescent="0.2"/>
  <cols>
    <col min="1" max="1" width="9.375" customWidth="1"/>
    <col min="2" max="2" width="6.75" customWidth="1"/>
    <col min="3" max="3" width="2" customWidth="1"/>
    <col min="4" max="4" width="6.75" hidden="1" customWidth="1"/>
    <col min="5" max="5" width="4.875" hidden="1" customWidth="1"/>
    <col min="6" max="6" width="24.25" customWidth="1"/>
    <col min="7" max="7" width="6.75" customWidth="1"/>
    <col min="8" max="8" width="2.25" customWidth="1"/>
    <col min="9" max="9" width="8.25" customWidth="1"/>
    <col min="10" max="10" width="2.375" customWidth="1"/>
    <col min="11" max="15" width="21.625" customWidth="1"/>
    <col min="16" max="16" width="2.375" customWidth="1"/>
    <col min="17" max="17" width="6.5" hidden="1" customWidth="1"/>
    <col min="18" max="18" width="10.625" hidden="1" customWidth="1"/>
    <col min="19" max="19" width="6.75" customWidth="1"/>
    <col min="20" max="20" width="2.375" customWidth="1"/>
    <col min="21" max="21" width="21.625" customWidth="1"/>
    <col min="24" max="24" width="8" customWidth="1"/>
    <col min="257" max="257" width="9.375" customWidth="1"/>
    <col min="258" max="258" width="6.75" customWidth="1"/>
    <col min="259" max="259" width="2" customWidth="1"/>
    <col min="260" max="261" width="0" hidden="1" customWidth="1"/>
    <col min="262" max="262" width="24.25" customWidth="1"/>
    <col min="263" max="263" width="6.75" customWidth="1"/>
    <col min="264" max="264" width="2.25" customWidth="1"/>
    <col min="265" max="265" width="8.25" customWidth="1"/>
    <col min="266" max="266" width="2.375" customWidth="1"/>
    <col min="267" max="271" width="21.625" customWidth="1"/>
    <col min="272" max="272" width="2.375" customWidth="1"/>
    <col min="273" max="274" width="0" hidden="1" customWidth="1"/>
    <col min="275" max="275" width="6.75" customWidth="1"/>
    <col min="276" max="276" width="2.375" customWidth="1"/>
    <col min="277" max="277" width="21.625" customWidth="1"/>
    <col min="280" max="280" width="8" customWidth="1"/>
    <col min="513" max="513" width="9.375" customWidth="1"/>
    <col min="514" max="514" width="6.75" customWidth="1"/>
    <col min="515" max="515" width="2" customWidth="1"/>
    <col min="516" max="517" width="0" hidden="1" customWidth="1"/>
    <col min="518" max="518" width="24.25" customWidth="1"/>
    <col min="519" max="519" width="6.75" customWidth="1"/>
    <col min="520" max="520" width="2.25" customWidth="1"/>
    <col min="521" max="521" width="8.25" customWidth="1"/>
    <col min="522" max="522" width="2.375" customWidth="1"/>
    <col min="523" max="527" width="21.625" customWidth="1"/>
    <col min="528" max="528" width="2.375" customWidth="1"/>
    <col min="529" max="530" width="0" hidden="1" customWidth="1"/>
    <col min="531" max="531" width="6.75" customWidth="1"/>
    <col min="532" max="532" width="2.375" customWidth="1"/>
    <col min="533" max="533" width="21.625" customWidth="1"/>
    <col min="536" max="536" width="8" customWidth="1"/>
    <col min="769" max="769" width="9.375" customWidth="1"/>
    <col min="770" max="770" width="6.75" customWidth="1"/>
    <col min="771" max="771" width="2" customWidth="1"/>
    <col min="772" max="773" width="0" hidden="1" customWidth="1"/>
    <col min="774" max="774" width="24.25" customWidth="1"/>
    <col min="775" max="775" width="6.75" customWidth="1"/>
    <col min="776" max="776" width="2.25" customWidth="1"/>
    <col min="777" max="777" width="8.25" customWidth="1"/>
    <col min="778" max="778" width="2.375" customWidth="1"/>
    <col min="779" max="783" width="21.625" customWidth="1"/>
    <col min="784" max="784" width="2.375" customWidth="1"/>
    <col min="785" max="786" width="0" hidden="1" customWidth="1"/>
    <col min="787" max="787" width="6.75" customWidth="1"/>
    <col min="788" max="788" width="2.375" customWidth="1"/>
    <col min="789" max="789" width="21.625" customWidth="1"/>
    <col min="792" max="792" width="8" customWidth="1"/>
    <col min="1025" max="1025" width="9.375" customWidth="1"/>
    <col min="1026" max="1026" width="6.75" customWidth="1"/>
    <col min="1027" max="1027" width="2" customWidth="1"/>
    <col min="1028" max="1029" width="0" hidden="1" customWidth="1"/>
    <col min="1030" max="1030" width="24.25" customWidth="1"/>
    <col min="1031" max="1031" width="6.75" customWidth="1"/>
    <col min="1032" max="1032" width="2.25" customWidth="1"/>
    <col min="1033" max="1033" width="8.25" customWidth="1"/>
    <col min="1034" max="1034" width="2.375" customWidth="1"/>
    <col min="1035" max="1039" width="21.625" customWidth="1"/>
    <col min="1040" max="1040" width="2.375" customWidth="1"/>
    <col min="1041" max="1042" width="0" hidden="1" customWidth="1"/>
    <col min="1043" max="1043" width="6.75" customWidth="1"/>
    <col min="1044" max="1044" width="2.375" customWidth="1"/>
    <col min="1045" max="1045" width="21.625" customWidth="1"/>
    <col min="1048" max="1048" width="8" customWidth="1"/>
    <col min="1281" max="1281" width="9.375" customWidth="1"/>
    <col min="1282" max="1282" width="6.75" customWidth="1"/>
    <col min="1283" max="1283" width="2" customWidth="1"/>
    <col min="1284" max="1285" width="0" hidden="1" customWidth="1"/>
    <col min="1286" max="1286" width="24.25" customWidth="1"/>
    <col min="1287" max="1287" width="6.75" customWidth="1"/>
    <col min="1288" max="1288" width="2.25" customWidth="1"/>
    <col min="1289" max="1289" width="8.25" customWidth="1"/>
    <col min="1290" max="1290" width="2.375" customWidth="1"/>
    <col min="1291" max="1295" width="21.625" customWidth="1"/>
    <col min="1296" max="1296" width="2.375" customWidth="1"/>
    <col min="1297" max="1298" width="0" hidden="1" customWidth="1"/>
    <col min="1299" max="1299" width="6.75" customWidth="1"/>
    <col min="1300" max="1300" width="2.375" customWidth="1"/>
    <col min="1301" max="1301" width="21.625" customWidth="1"/>
    <col min="1304" max="1304" width="8" customWidth="1"/>
    <col min="1537" max="1537" width="9.375" customWidth="1"/>
    <col min="1538" max="1538" width="6.75" customWidth="1"/>
    <col min="1539" max="1539" width="2" customWidth="1"/>
    <col min="1540" max="1541" width="0" hidden="1" customWidth="1"/>
    <col min="1542" max="1542" width="24.25" customWidth="1"/>
    <col min="1543" max="1543" width="6.75" customWidth="1"/>
    <col min="1544" max="1544" width="2.25" customWidth="1"/>
    <col min="1545" max="1545" width="8.25" customWidth="1"/>
    <col min="1546" max="1546" width="2.375" customWidth="1"/>
    <col min="1547" max="1551" width="21.625" customWidth="1"/>
    <col min="1552" max="1552" width="2.375" customWidth="1"/>
    <col min="1553" max="1554" width="0" hidden="1" customWidth="1"/>
    <col min="1555" max="1555" width="6.75" customWidth="1"/>
    <col min="1556" max="1556" width="2.375" customWidth="1"/>
    <col min="1557" max="1557" width="21.625" customWidth="1"/>
    <col min="1560" max="1560" width="8" customWidth="1"/>
    <col min="1793" max="1793" width="9.375" customWidth="1"/>
    <col min="1794" max="1794" width="6.75" customWidth="1"/>
    <col min="1795" max="1795" width="2" customWidth="1"/>
    <col min="1796" max="1797" width="0" hidden="1" customWidth="1"/>
    <col min="1798" max="1798" width="24.25" customWidth="1"/>
    <col min="1799" max="1799" width="6.75" customWidth="1"/>
    <col min="1800" max="1800" width="2.25" customWidth="1"/>
    <col min="1801" max="1801" width="8.25" customWidth="1"/>
    <col min="1802" max="1802" width="2.375" customWidth="1"/>
    <col min="1803" max="1807" width="21.625" customWidth="1"/>
    <col min="1808" max="1808" width="2.375" customWidth="1"/>
    <col min="1809" max="1810" width="0" hidden="1" customWidth="1"/>
    <col min="1811" max="1811" width="6.75" customWidth="1"/>
    <col min="1812" max="1812" width="2.375" customWidth="1"/>
    <col min="1813" max="1813" width="21.625" customWidth="1"/>
    <col min="1816" max="1816" width="8" customWidth="1"/>
    <col min="2049" max="2049" width="9.375" customWidth="1"/>
    <col min="2050" max="2050" width="6.75" customWidth="1"/>
    <col min="2051" max="2051" width="2" customWidth="1"/>
    <col min="2052" max="2053" width="0" hidden="1" customWidth="1"/>
    <col min="2054" max="2054" width="24.25" customWidth="1"/>
    <col min="2055" max="2055" width="6.75" customWidth="1"/>
    <col min="2056" max="2056" width="2.25" customWidth="1"/>
    <col min="2057" max="2057" width="8.25" customWidth="1"/>
    <col min="2058" max="2058" width="2.375" customWidth="1"/>
    <col min="2059" max="2063" width="21.625" customWidth="1"/>
    <col min="2064" max="2064" width="2.375" customWidth="1"/>
    <col min="2065" max="2066" width="0" hidden="1" customWidth="1"/>
    <col min="2067" max="2067" width="6.75" customWidth="1"/>
    <col min="2068" max="2068" width="2.375" customWidth="1"/>
    <col min="2069" max="2069" width="21.625" customWidth="1"/>
    <col min="2072" max="2072" width="8" customWidth="1"/>
    <col min="2305" max="2305" width="9.375" customWidth="1"/>
    <col min="2306" max="2306" width="6.75" customWidth="1"/>
    <col min="2307" max="2307" width="2" customWidth="1"/>
    <col min="2308" max="2309" width="0" hidden="1" customWidth="1"/>
    <col min="2310" max="2310" width="24.25" customWidth="1"/>
    <col min="2311" max="2311" width="6.75" customWidth="1"/>
    <col min="2312" max="2312" width="2.25" customWidth="1"/>
    <col min="2313" max="2313" width="8.25" customWidth="1"/>
    <col min="2314" max="2314" width="2.375" customWidth="1"/>
    <col min="2315" max="2319" width="21.625" customWidth="1"/>
    <col min="2320" max="2320" width="2.375" customWidth="1"/>
    <col min="2321" max="2322" width="0" hidden="1" customWidth="1"/>
    <col min="2323" max="2323" width="6.75" customWidth="1"/>
    <col min="2324" max="2324" width="2.375" customWidth="1"/>
    <col min="2325" max="2325" width="21.625" customWidth="1"/>
    <col min="2328" max="2328" width="8" customWidth="1"/>
    <col min="2561" max="2561" width="9.375" customWidth="1"/>
    <col min="2562" max="2562" width="6.75" customWidth="1"/>
    <col min="2563" max="2563" width="2" customWidth="1"/>
    <col min="2564" max="2565" width="0" hidden="1" customWidth="1"/>
    <col min="2566" max="2566" width="24.25" customWidth="1"/>
    <col min="2567" max="2567" width="6.75" customWidth="1"/>
    <col min="2568" max="2568" width="2.25" customWidth="1"/>
    <col min="2569" max="2569" width="8.25" customWidth="1"/>
    <col min="2570" max="2570" width="2.375" customWidth="1"/>
    <col min="2571" max="2575" width="21.625" customWidth="1"/>
    <col min="2576" max="2576" width="2.375" customWidth="1"/>
    <col min="2577" max="2578" width="0" hidden="1" customWidth="1"/>
    <col min="2579" max="2579" width="6.75" customWidth="1"/>
    <col min="2580" max="2580" width="2.375" customWidth="1"/>
    <col min="2581" max="2581" width="21.625" customWidth="1"/>
    <col min="2584" max="2584" width="8" customWidth="1"/>
    <col min="2817" max="2817" width="9.375" customWidth="1"/>
    <col min="2818" max="2818" width="6.75" customWidth="1"/>
    <col min="2819" max="2819" width="2" customWidth="1"/>
    <col min="2820" max="2821" width="0" hidden="1" customWidth="1"/>
    <col min="2822" max="2822" width="24.25" customWidth="1"/>
    <col min="2823" max="2823" width="6.75" customWidth="1"/>
    <col min="2824" max="2824" width="2.25" customWidth="1"/>
    <col min="2825" max="2825" width="8.25" customWidth="1"/>
    <col min="2826" max="2826" width="2.375" customWidth="1"/>
    <col min="2827" max="2831" width="21.625" customWidth="1"/>
    <col min="2832" max="2832" width="2.375" customWidth="1"/>
    <col min="2833" max="2834" width="0" hidden="1" customWidth="1"/>
    <col min="2835" max="2835" width="6.75" customWidth="1"/>
    <col min="2836" max="2836" width="2.375" customWidth="1"/>
    <col min="2837" max="2837" width="21.625" customWidth="1"/>
    <col min="2840" max="2840" width="8" customWidth="1"/>
    <col min="3073" max="3073" width="9.375" customWidth="1"/>
    <col min="3074" max="3074" width="6.75" customWidth="1"/>
    <col min="3075" max="3075" width="2" customWidth="1"/>
    <col min="3076" max="3077" width="0" hidden="1" customWidth="1"/>
    <col min="3078" max="3078" width="24.25" customWidth="1"/>
    <col min="3079" max="3079" width="6.75" customWidth="1"/>
    <col min="3080" max="3080" width="2.25" customWidth="1"/>
    <col min="3081" max="3081" width="8.25" customWidth="1"/>
    <col min="3082" max="3082" width="2.375" customWidth="1"/>
    <col min="3083" max="3087" width="21.625" customWidth="1"/>
    <col min="3088" max="3088" width="2.375" customWidth="1"/>
    <col min="3089" max="3090" width="0" hidden="1" customWidth="1"/>
    <col min="3091" max="3091" width="6.75" customWidth="1"/>
    <col min="3092" max="3092" width="2.375" customWidth="1"/>
    <col min="3093" max="3093" width="21.625" customWidth="1"/>
    <col min="3096" max="3096" width="8" customWidth="1"/>
    <col min="3329" max="3329" width="9.375" customWidth="1"/>
    <col min="3330" max="3330" width="6.75" customWidth="1"/>
    <col min="3331" max="3331" width="2" customWidth="1"/>
    <col min="3332" max="3333" width="0" hidden="1" customWidth="1"/>
    <col min="3334" max="3334" width="24.25" customWidth="1"/>
    <col min="3335" max="3335" width="6.75" customWidth="1"/>
    <col min="3336" max="3336" width="2.25" customWidth="1"/>
    <col min="3337" max="3337" width="8.25" customWidth="1"/>
    <col min="3338" max="3338" width="2.375" customWidth="1"/>
    <col min="3339" max="3343" width="21.625" customWidth="1"/>
    <col min="3344" max="3344" width="2.375" customWidth="1"/>
    <col min="3345" max="3346" width="0" hidden="1" customWidth="1"/>
    <col min="3347" max="3347" width="6.75" customWidth="1"/>
    <col min="3348" max="3348" width="2.375" customWidth="1"/>
    <col min="3349" max="3349" width="21.625" customWidth="1"/>
    <col min="3352" max="3352" width="8" customWidth="1"/>
    <col min="3585" max="3585" width="9.375" customWidth="1"/>
    <col min="3586" max="3586" width="6.75" customWidth="1"/>
    <col min="3587" max="3587" width="2" customWidth="1"/>
    <col min="3588" max="3589" width="0" hidden="1" customWidth="1"/>
    <col min="3590" max="3590" width="24.25" customWidth="1"/>
    <col min="3591" max="3591" width="6.75" customWidth="1"/>
    <col min="3592" max="3592" width="2.25" customWidth="1"/>
    <col min="3593" max="3593" width="8.25" customWidth="1"/>
    <col min="3594" max="3594" width="2.375" customWidth="1"/>
    <col min="3595" max="3599" width="21.625" customWidth="1"/>
    <col min="3600" max="3600" width="2.375" customWidth="1"/>
    <col min="3601" max="3602" width="0" hidden="1" customWidth="1"/>
    <col min="3603" max="3603" width="6.75" customWidth="1"/>
    <col min="3604" max="3604" width="2.375" customWidth="1"/>
    <col min="3605" max="3605" width="21.625" customWidth="1"/>
    <col min="3608" max="3608" width="8" customWidth="1"/>
    <col min="3841" max="3841" width="9.375" customWidth="1"/>
    <col min="3842" max="3842" width="6.75" customWidth="1"/>
    <col min="3843" max="3843" width="2" customWidth="1"/>
    <col min="3844" max="3845" width="0" hidden="1" customWidth="1"/>
    <col min="3846" max="3846" width="24.25" customWidth="1"/>
    <col min="3847" max="3847" width="6.75" customWidth="1"/>
    <col min="3848" max="3848" width="2.25" customWidth="1"/>
    <col min="3849" max="3849" width="8.25" customWidth="1"/>
    <col min="3850" max="3850" width="2.375" customWidth="1"/>
    <col min="3851" max="3855" width="21.625" customWidth="1"/>
    <col min="3856" max="3856" width="2.375" customWidth="1"/>
    <col min="3857" max="3858" width="0" hidden="1" customWidth="1"/>
    <col min="3859" max="3859" width="6.75" customWidth="1"/>
    <col min="3860" max="3860" width="2.375" customWidth="1"/>
    <col min="3861" max="3861" width="21.625" customWidth="1"/>
    <col min="3864" max="3864" width="8" customWidth="1"/>
    <col min="4097" max="4097" width="9.375" customWidth="1"/>
    <col min="4098" max="4098" width="6.75" customWidth="1"/>
    <col min="4099" max="4099" width="2" customWidth="1"/>
    <col min="4100" max="4101" width="0" hidden="1" customWidth="1"/>
    <col min="4102" max="4102" width="24.25" customWidth="1"/>
    <col min="4103" max="4103" width="6.75" customWidth="1"/>
    <col min="4104" max="4104" width="2.25" customWidth="1"/>
    <col min="4105" max="4105" width="8.25" customWidth="1"/>
    <col min="4106" max="4106" width="2.375" customWidth="1"/>
    <col min="4107" max="4111" width="21.625" customWidth="1"/>
    <col min="4112" max="4112" width="2.375" customWidth="1"/>
    <col min="4113" max="4114" width="0" hidden="1" customWidth="1"/>
    <col min="4115" max="4115" width="6.75" customWidth="1"/>
    <col min="4116" max="4116" width="2.375" customWidth="1"/>
    <col min="4117" max="4117" width="21.625" customWidth="1"/>
    <col min="4120" max="4120" width="8" customWidth="1"/>
    <col min="4353" max="4353" width="9.375" customWidth="1"/>
    <col min="4354" max="4354" width="6.75" customWidth="1"/>
    <col min="4355" max="4355" width="2" customWidth="1"/>
    <col min="4356" max="4357" width="0" hidden="1" customWidth="1"/>
    <col min="4358" max="4358" width="24.25" customWidth="1"/>
    <col min="4359" max="4359" width="6.75" customWidth="1"/>
    <col min="4360" max="4360" width="2.25" customWidth="1"/>
    <col min="4361" max="4361" width="8.25" customWidth="1"/>
    <col min="4362" max="4362" width="2.375" customWidth="1"/>
    <col min="4363" max="4367" width="21.625" customWidth="1"/>
    <col min="4368" max="4368" width="2.375" customWidth="1"/>
    <col min="4369" max="4370" width="0" hidden="1" customWidth="1"/>
    <col min="4371" max="4371" width="6.75" customWidth="1"/>
    <col min="4372" max="4372" width="2.375" customWidth="1"/>
    <col min="4373" max="4373" width="21.625" customWidth="1"/>
    <col min="4376" max="4376" width="8" customWidth="1"/>
    <col min="4609" max="4609" width="9.375" customWidth="1"/>
    <col min="4610" max="4610" width="6.75" customWidth="1"/>
    <col min="4611" max="4611" width="2" customWidth="1"/>
    <col min="4612" max="4613" width="0" hidden="1" customWidth="1"/>
    <col min="4614" max="4614" width="24.25" customWidth="1"/>
    <col min="4615" max="4615" width="6.75" customWidth="1"/>
    <col min="4616" max="4616" width="2.25" customWidth="1"/>
    <col min="4617" max="4617" width="8.25" customWidth="1"/>
    <col min="4618" max="4618" width="2.375" customWidth="1"/>
    <col min="4619" max="4623" width="21.625" customWidth="1"/>
    <col min="4624" max="4624" width="2.375" customWidth="1"/>
    <col min="4625" max="4626" width="0" hidden="1" customWidth="1"/>
    <col min="4627" max="4627" width="6.75" customWidth="1"/>
    <col min="4628" max="4628" width="2.375" customWidth="1"/>
    <col min="4629" max="4629" width="21.625" customWidth="1"/>
    <col min="4632" max="4632" width="8" customWidth="1"/>
    <col min="4865" max="4865" width="9.375" customWidth="1"/>
    <col min="4866" max="4866" width="6.75" customWidth="1"/>
    <col min="4867" max="4867" width="2" customWidth="1"/>
    <col min="4868" max="4869" width="0" hidden="1" customWidth="1"/>
    <col min="4870" max="4870" width="24.25" customWidth="1"/>
    <col min="4871" max="4871" width="6.75" customWidth="1"/>
    <col min="4872" max="4872" width="2.25" customWidth="1"/>
    <col min="4873" max="4873" width="8.25" customWidth="1"/>
    <col min="4874" max="4874" width="2.375" customWidth="1"/>
    <col min="4875" max="4879" width="21.625" customWidth="1"/>
    <col min="4880" max="4880" width="2.375" customWidth="1"/>
    <col min="4881" max="4882" width="0" hidden="1" customWidth="1"/>
    <col min="4883" max="4883" width="6.75" customWidth="1"/>
    <col min="4884" max="4884" width="2.375" customWidth="1"/>
    <col min="4885" max="4885" width="21.625" customWidth="1"/>
    <col min="4888" max="4888" width="8" customWidth="1"/>
    <col min="5121" max="5121" width="9.375" customWidth="1"/>
    <col min="5122" max="5122" width="6.75" customWidth="1"/>
    <col min="5123" max="5123" width="2" customWidth="1"/>
    <col min="5124" max="5125" width="0" hidden="1" customWidth="1"/>
    <col min="5126" max="5126" width="24.25" customWidth="1"/>
    <col min="5127" max="5127" width="6.75" customWidth="1"/>
    <col min="5128" max="5128" width="2.25" customWidth="1"/>
    <col min="5129" max="5129" width="8.25" customWidth="1"/>
    <col min="5130" max="5130" width="2.375" customWidth="1"/>
    <col min="5131" max="5135" width="21.625" customWidth="1"/>
    <col min="5136" max="5136" width="2.375" customWidth="1"/>
    <col min="5137" max="5138" width="0" hidden="1" customWidth="1"/>
    <col min="5139" max="5139" width="6.75" customWidth="1"/>
    <col min="5140" max="5140" width="2.375" customWidth="1"/>
    <col min="5141" max="5141" width="21.625" customWidth="1"/>
    <col min="5144" max="5144" width="8" customWidth="1"/>
    <col min="5377" max="5377" width="9.375" customWidth="1"/>
    <col min="5378" max="5378" width="6.75" customWidth="1"/>
    <col min="5379" max="5379" width="2" customWidth="1"/>
    <col min="5380" max="5381" width="0" hidden="1" customWidth="1"/>
    <col min="5382" max="5382" width="24.25" customWidth="1"/>
    <col min="5383" max="5383" width="6.75" customWidth="1"/>
    <col min="5384" max="5384" width="2.25" customWidth="1"/>
    <col min="5385" max="5385" width="8.25" customWidth="1"/>
    <col min="5386" max="5386" width="2.375" customWidth="1"/>
    <col min="5387" max="5391" width="21.625" customWidth="1"/>
    <col min="5392" max="5392" width="2.375" customWidth="1"/>
    <col min="5393" max="5394" width="0" hidden="1" customWidth="1"/>
    <col min="5395" max="5395" width="6.75" customWidth="1"/>
    <col min="5396" max="5396" width="2.375" customWidth="1"/>
    <col min="5397" max="5397" width="21.625" customWidth="1"/>
    <col min="5400" max="5400" width="8" customWidth="1"/>
    <col min="5633" max="5633" width="9.375" customWidth="1"/>
    <col min="5634" max="5634" width="6.75" customWidth="1"/>
    <col min="5635" max="5635" width="2" customWidth="1"/>
    <col min="5636" max="5637" width="0" hidden="1" customWidth="1"/>
    <col min="5638" max="5638" width="24.25" customWidth="1"/>
    <col min="5639" max="5639" width="6.75" customWidth="1"/>
    <col min="5640" max="5640" width="2.25" customWidth="1"/>
    <col min="5641" max="5641" width="8.25" customWidth="1"/>
    <col min="5642" max="5642" width="2.375" customWidth="1"/>
    <col min="5643" max="5647" width="21.625" customWidth="1"/>
    <col min="5648" max="5648" width="2.375" customWidth="1"/>
    <col min="5649" max="5650" width="0" hidden="1" customWidth="1"/>
    <col min="5651" max="5651" width="6.75" customWidth="1"/>
    <col min="5652" max="5652" width="2.375" customWidth="1"/>
    <col min="5653" max="5653" width="21.625" customWidth="1"/>
    <col min="5656" max="5656" width="8" customWidth="1"/>
    <col min="5889" max="5889" width="9.375" customWidth="1"/>
    <col min="5890" max="5890" width="6.75" customWidth="1"/>
    <col min="5891" max="5891" width="2" customWidth="1"/>
    <col min="5892" max="5893" width="0" hidden="1" customWidth="1"/>
    <col min="5894" max="5894" width="24.25" customWidth="1"/>
    <col min="5895" max="5895" width="6.75" customWidth="1"/>
    <col min="5896" max="5896" width="2.25" customWidth="1"/>
    <col min="5897" max="5897" width="8.25" customWidth="1"/>
    <col min="5898" max="5898" width="2.375" customWidth="1"/>
    <col min="5899" max="5903" width="21.625" customWidth="1"/>
    <col min="5904" max="5904" width="2.375" customWidth="1"/>
    <col min="5905" max="5906" width="0" hidden="1" customWidth="1"/>
    <col min="5907" max="5907" width="6.75" customWidth="1"/>
    <col min="5908" max="5908" width="2.375" customWidth="1"/>
    <col min="5909" max="5909" width="21.625" customWidth="1"/>
    <col min="5912" max="5912" width="8" customWidth="1"/>
    <col min="6145" max="6145" width="9.375" customWidth="1"/>
    <col min="6146" max="6146" width="6.75" customWidth="1"/>
    <col min="6147" max="6147" width="2" customWidth="1"/>
    <col min="6148" max="6149" width="0" hidden="1" customWidth="1"/>
    <col min="6150" max="6150" width="24.25" customWidth="1"/>
    <col min="6151" max="6151" width="6.75" customWidth="1"/>
    <col min="6152" max="6152" width="2.25" customWidth="1"/>
    <col min="6153" max="6153" width="8.25" customWidth="1"/>
    <col min="6154" max="6154" width="2.375" customWidth="1"/>
    <col min="6155" max="6159" width="21.625" customWidth="1"/>
    <col min="6160" max="6160" width="2.375" customWidth="1"/>
    <col min="6161" max="6162" width="0" hidden="1" customWidth="1"/>
    <col min="6163" max="6163" width="6.75" customWidth="1"/>
    <col min="6164" max="6164" width="2.375" customWidth="1"/>
    <col min="6165" max="6165" width="21.625" customWidth="1"/>
    <col min="6168" max="6168" width="8" customWidth="1"/>
    <col min="6401" max="6401" width="9.375" customWidth="1"/>
    <col min="6402" max="6402" width="6.75" customWidth="1"/>
    <col min="6403" max="6403" width="2" customWidth="1"/>
    <col min="6404" max="6405" width="0" hidden="1" customWidth="1"/>
    <col min="6406" max="6406" width="24.25" customWidth="1"/>
    <col min="6407" max="6407" width="6.75" customWidth="1"/>
    <col min="6408" max="6408" width="2.25" customWidth="1"/>
    <col min="6409" max="6409" width="8.25" customWidth="1"/>
    <col min="6410" max="6410" width="2.375" customWidth="1"/>
    <col min="6411" max="6415" width="21.625" customWidth="1"/>
    <col min="6416" max="6416" width="2.375" customWidth="1"/>
    <col min="6417" max="6418" width="0" hidden="1" customWidth="1"/>
    <col min="6419" max="6419" width="6.75" customWidth="1"/>
    <col min="6420" max="6420" width="2.375" customWidth="1"/>
    <col min="6421" max="6421" width="21.625" customWidth="1"/>
    <col min="6424" max="6424" width="8" customWidth="1"/>
    <col min="6657" max="6657" width="9.375" customWidth="1"/>
    <col min="6658" max="6658" width="6.75" customWidth="1"/>
    <col min="6659" max="6659" width="2" customWidth="1"/>
    <col min="6660" max="6661" width="0" hidden="1" customWidth="1"/>
    <col min="6662" max="6662" width="24.25" customWidth="1"/>
    <col min="6663" max="6663" width="6.75" customWidth="1"/>
    <col min="6664" max="6664" width="2.25" customWidth="1"/>
    <col min="6665" max="6665" width="8.25" customWidth="1"/>
    <col min="6666" max="6666" width="2.375" customWidth="1"/>
    <col min="6667" max="6671" width="21.625" customWidth="1"/>
    <col min="6672" max="6672" width="2.375" customWidth="1"/>
    <col min="6673" max="6674" width="0" hidden="1" customWidth="1"/>
    <col min="6675" max="6675" width="6.75" customWidth="1"/>
    <col min="6676" max="6676" width="2.375" customWidth="1"/>
    <col min="6677" max="6677" width="21.625" customWidth="1"/>
    <col min="6680" max="6680" width="8" customWidth="1"/>
    <col min="6913" max="6913" width="9.375" customWidth="1"/>
    <col min="6914" max="6914" width="6.75" customWidth="1"/>
    <col min="6915" max="6915" width="2" customWidth="1"/>
    <col min="6916" max="6917" width="0" hidden="1" customWidth="1"/>
    <col min="6918" max="6918" width="24.25" customWidth="1"/>
    <col min="6919" max="6919" width="6.75" customWidth="1"/>
    <col min="6920" max="6920" width="2.25" customWidth="1"/>
    <col min="6921" max="6921" width="8.25" customWidth="1"/>
    <col min="6922" max="6922" width="2.375" customWidth="1"/>
    <col min="6923" max="6927" width="21.625" customWidth="1"/>
    <col min="6928" max="6928" width="2.375" customWidth="1"/>
    <col min="6929" max="6930" width="0" hidden="1" customWidth="1"/>
    <col min="6931" max="6931" width="6.75" customWidth="1"/>
    <col min="6932" max="6932" width="2.375" customWidth="1"/>
    <col min="6933" max="6933" width="21.625" customWidth="1"/>
    <col min="6936" max="6936" width="8" customWidth="1"/>
    <col min="7169" max="7169" width="9.375" customWidth="1"/>
    <col min="7170" max="7170" width="6.75" customWidth="1"/>
    <col min="7171" max="7171" width="2" customWidth="1"/>
    <col min="7172" max="7173" width="0" hidden="1" customWidth="1"/>
    <col min="7174" max="7174" width="24.25" customWidth="1"/>
    <col min="7175" max="7175" width="6.75" customWidth="1"/>
    <col min="7176" max="7176" width="2.25" customWidth="1"/>
    <col min="7177" max="7177" width="8.25" customWidth="1"/>
    <col min="7178" max="7178" width="2.375" customWidth="1"/>
    <col min="7179" max="7183" width="21.625" customWidth="1"/>
    <col min="7184" max="7184" width="2.375" customWidth="1"/>
    <col min="7185" max="7186" width="0" hidden="1" customWidth="1"/>
    <col min="7187" max="7187" width="6.75" customWidth="1"/>
    <col min="7188" max="7188" width="2.375" customWidth="1"/>
    <col min="7189" max="7189" width="21.625" customWidth="1"/>
    <col min="7192" max="7192" width="8" customWidth="1"/>
    <col min="7425" max="7425" width="9.375" customWidth="1"/>
    <col min="7426" max="7426" width="6.75" customWidth="1"/>
    <col min="7427" max="7427" width="2" customWidth="1"/>
    <col min="7428" max="7429" width="0" hidden="1" customWidth="1"/>
    <col min="7430" max="7430" width="24.25" customWidth="1"/>
    <col min="7431" max="7431" width="6.75" customWidth="1"/>
    <col min="7432" max="7432" width="2.25" customWidth="1"/>
    <col min="7433" max="7433" width="8.25" customWidth="1"/>
    <col min="7434" max="7434" width="2.375" customWidth="1"/>
    <col min="7435" max="7439" width="21.625" customWidth="1"/>
    <col min="7440" max="7440" width="2.375" customWidth="1"/>
    <col min="7441" max="7442" width="0" hidden="1" customWidth="1"/>
    <col min="7443" max="7443" width="6.75" customWidth="1"/>
    <col min="7444" max="7444" width="2.375" customWidth="1"/>
    <col min="7445" max="7445" width="21.625" customWidth="1"/>
    <col min="7448" max="7448" width="8" customWidth="1"/>
    <col min="7681" max="7681" width="9.375" customWidth="1"/>
    <col min="7682" max="7682" width="6.75" customWidth="1"/>
    <col min="7683" max="7683" width="2" customWidth="1"/>
    <col min="7684" max="7685" width="0" hidden="1" customWidth="1"/>
    <col min="7686" max="7686" width="24.25" customWidth="1"/>
    <col min="7687" max="7687" width="6.75" customWidth="1"/>
    <col min="7688" max="7688" width="2.25" customWidth="1"/>
    <col min="7689" max="7689" width="8.25" customWidth="1"/>
    <col min="7690" max="7690" width="2.375" customWidth="1"/>
    <col min="7691" max="7695" width="21.625" customWidth="1"/>
    <col min="7696" max="7696" width="2.375" customWidth="1"/>
    <col min="7697" max="7698" width="0" hidden="1" customWidth="1"/>
    <col min="7699" max="7699" width="6.75" customWidth="1"/>
    <col min="7700" max="7700" width="2.375" customWidth="1"/>
    <col min="7701" max="7701" width="21.625" customWidth="1"/>
    <col min="7704" max="7704" width="8" customWidth="1"/>
    <col min="7937" max="7937" width="9.375" customWidth="1"/>
    <col min="7938" max="7938" width="6.75" customWidth="1"/>
    <col min="7939" max="7939" width="2" customWidth="1"/>
    <col min="7940" max="7941" width="0" hidden="1" customWidth="1"/>
    <col min="7942" max="7942" width="24.25" customWidth="1"/>
    <col min="7943" max="7943" width="6.75" customWidth="1"/>
    <col min="7944" max="7944" width="2.25" customWidth="1"/>
    <col min="7945" max="7945" width="8.25" customWidth="1"/>
    <col min="7946" max="7946" width="2.375" customWidth="1"/>
    <col min="7947" max="7951" width="21.625" customWidth="1"/>
    <col min="7952" max="7952" width="2.375" customWidth="1"/>
    <col min="7953" max="7954" width="0" hidden="1" customWidth="1"/>
    <col min="7955" max="7955" width="6.75" customWidth="1"/>
    <col min="7956" max="7956" width="2.375" customWidth="1"/>
    <col min="7957" max="7957" width="21.625" customWidth="1"/>
    <col min="7960" max="7960" width="8" customWidth="1"/>
    <col min="8193" max="8193" width="9.375" customWidth="1"/>
    <col min="8194" max="8194" width="6.75" customWidth="1"/>
    <col min="8195" max="8195" width="2" customWidth="1"/>
    <col min="8196" max="8197" width="0" hidden="1" customWidth="1"/>
    <col min="8198" max="8198" width="24.25" customWidth="1"/>
    <col min="8199" max="8199" width="6.75" customWidth="1"/>
    <col min="8200" max="8200" width="2.25" customWidth="1"/>
    <col min="8201" max="8201" width="8.25" customWidth="1"/>
    <col min="8202" max="8202" width="2.375" customWidth="1"/>
    <col min="8203" max="8207" width="21.625" customWidth="1"/>
    <col min="8208" max="8208" width="2.375" customWidth="1"/>
    <col min="8209" max="8210" width="0" hidden="1" customWidth="1"/>
    <col min="8211" max="8211" width="6.75" customWidth="1"/>
    <col min="8212" max="8212" width="2.375" customWidth="1"/>
    <col min="8213" max="8213" width="21.625" customWidth="1"/>
    <col min="8216" max="8216" width="8" customWidth="1"/>
    <col min="8449" max="8449" width="9.375" customWidth="1"/>
    <col min="8450" max="8450" width="6.75" customWidth="1"/>
    <col min="8451" max="8451" width="2" customWidth="1"/>
    <col min="8452" max="8453" width="0" hidden="1" customWidth="1"/>
    <col min="8454" max="8454" width="24.25" customWidth="1"/>
    <col min="8455" max="8455" width="6.75" customWidth="1"/>
    <col min="8456" max="8456" width="2.25" customWidth="1"/>
    <col min="8457" max="8457" width="8.25" customWidth="1"/>
    <col min="8458" max="8458" width="2.375" customWidth="1"/>
    <col min="8459" max="8463" width="21.625" customWidth="1"/>
    <col min="8464" max="8464" width="2.375" customWidth="1"/>
    <col min="8465" max="8466" width="0" hidden="1" customWidth="1"/>
    <col min="8467" max="8467" width="6.75" customWidth="1"/>
    <col min="8468" max="8468" width="2.375" customWidth="1"/>
    <col min="8469" max="8469" width="21.625" customWidth="1"/>
    <col min="8472" max="8472" width="8" customWidth="1"/>
    <col min="8705" max="8705" width="9.375" customWidth="1"/>
    <col min="8706" max="8706" width="6.75" customWidth="1"/>
    <col min="8707" max="8707" width="2" customWidth="1"/>
    <col min="8708" max="8709" width="0" hidden="1" customWidth="1"/>
    <col min="8710" max="8710" width="24.25" customWidth="1"/>
    <col min="8711" max="8711" width="6.75" customWidth="1"/>
    <col min="8712" max="8712" width="2.25" customWidth="1"/>
    <col min="8713" max="8713" width="8.25" customWidth="1"/>
    <col min="8714" max="8714" width="2.375" customWidth="1"/>
    <col min="8715" max="8719" width="21.625" customWidth="1"/>
    <col min="8720" max="8720" width="2.375" customWidth="1"/>
    <col min="8721" max="8722" width="0" hidden="1" customWidth="1"/>
    <col min="8723" max="8723" width="6.75" customWidth="1"/>
    <col min="8724" max="8724" width="2.375" customWidth="1"/>
    <col min="8725" max="8725" width="21.625" customWidth="1"/>
    <col min="8728" max="8728" width="8" customWidth="1"/>
    <col min="8961" max="8961" width="9.375" customWidth="1"/>
    <col min="8962" max="8962" width="6.75" customWidth="1"/>
    <col min="8963" max="8963" width="2" customWidth="1"/>
    <col min="8964" max="8965" width="0" hidden="1" customWidth="1"/>
    <col min="8966" max="8966" width="24.25" customWidth="1"/>
    <col min="8967" max="8967" width="6.75" customWidth="1"/>
    <col min="8968" max="8968" width="2.25" customWidth="1"/>
    <col min="8969" max="8969" width="8.25" customWidth="1"/>
    <col min="8970" max="8970" width="2.375" customWidth="1"/>
    <col min="8971" max="8975" width="21.625" customWidth="1"/>
    <col min="8976" max="8976" width="2.375" customWidth="1"/>
    <col min="8977" max="8978" width="0" hidden="1" customWidth="1"/>
    <col min="8979" max="8979" width="6.75" customWidth="1"/>
    <col min="8980" max="8980" width="2.375" customWidth="1"/>
    <col min="8981" max="8981" width="21.625" customWidth="1"/>
    <col min="8984" max="8984" width="8" customWidth="1"/>
    <col min="9217" max="9217" width="9.375" customWidth="1"/>
    <col min="9218" max="9218" width="6.75" customWidth="1"/>
    <col min="9219" max="9219" width="2" customWidth="1"/>
    <col min="9220" max="9221" width="0" hidden="1" customWidth="1"/>
    <col min="9222" max="9222" width="24.25" customWidth="1"/>
    <col min="9223" max="9223" width="6.75" customWidth="1"/>
    <col min="9224" max="9224" width="2.25" customWidth="1"/>
    <col min="9225" max="9225" width="8.25" customWidth="1"/>
    <col min="9226" max="9226" width="2.375" customWidth="1"/>
    <col min="9227" max="9231" width="21.625" customWidth="1"/>
    <col min="9232" max="9232" width="2.375" customWidth="1"/>
    <col min="9233" max="9234" width="0" hidden="1" customWidth="1"/>
    <col min="9235" max="9235" width="6.75" customWidth="1"/>
    <col min="9236" max="9236" width="2.375" customWidth="1"/>
    <col min="9237" max="9237" width="21.625" customWidth="1"/>
    <col min="9240" max="9240" width="8" customWidth="1"/>
    <col min="9473" max="9473" width="9.375" customWidth="1"/>
    <col min="9474" max="9474" width="6.75" customWidth="1"/>
    <col min="9475" max="9475" width="2" customWidth="1"/>
    <col min="9476" max="9477" width="0" hidden="1" customWidth="1"/>
    <col min="9478" max="9478" width="24.25" customWidth="1"/>
    <col min="9479" max="9479" width="6.75" customWidth="1"/>
    <col min="9480" max="9480" width="2.25" customWidth="1"/>
    <col min="9481" max="9481" width="8.25" customWidth="1"/>
    <col min="9482" max="9482" width="2.375" customWidth="1"/>
    <col min="9483" max="9487" width="21.625" customWidth="1"/>
    <col min="9488" max="9488" width="2.375" customWidth="1"/>
    <col min="9489" max="9490" width="0" hidden="1" customWidth="1"/>
    <col min="9491" max="9491" width="6.75" customWidth="1"/>
    <col min="9492" max="9492" width="2.375" customWidth="1"/>
    <col min="9493" max="9493" width="21.625" customWidth="1"/>
    <col min="9496" max="9496" width="8" customWidth="1"/>
    <col min="9729" max="9729" width="9.375" customWidth="1"/>
    <col min="9730" max="9730" width="6.75" customWidth="1"/>
    <col min="9731" max="9731" width="2" customWidth="1"/>
    <col min="9732" max="9733" width="0" hidden="1" customWidth="1"/>
    <col min="9734" max="9734" width="24.25" customWidth="1"/>
    <col min="9735" max="9735" width="6.75" customWidth="1"/>
    <col min="9736" max="9736" width="2.25" customWidth="1"/>
    <col min="9737" max="9737" width="8.25" customWidth="1"/>
    <col min="9738" max="9738" width="2.375" customWidth="1"/>
    <col min="9739" max="9743" width="21.625" customWidth="1"/>
    <col min="9744" max="9744" width="2.375" customWidth="1"/>
    <col min="9745" max="9746" width="0" hidden="1" customWidth="1"/>
    <col min="9747" max="9747" width="6.75" customWidth="1"/>
    <col min="9748" max="9748" width="2.375" customWidth="1"/>
    <col min="9749" max="9749" width="21.625" customWidth="1"/>
    <col min="9752" max="9752" width="8" customWidth="1"/>
    <col min="9985" max="9985" width="9.375" customWidth="1"/>
    <col min="9986" max="9986" width="6.75" customWidth="1"/>
    <col min="9987" max="9987" width="2" customWidth="1"/>
    <col min="9988" max="9989" width="0" hidden="1" customWidth="1"/>
    <col min="9990" max="9990" width="24.25" customWidth="1"/>
    <col min="9991" max="9991" width="6.75" customWidth="1"/>
    <col min="9992" max="9992" width="2.25" customWidth="1"/>
    <col min="9993" max="9993" width="8.25" customWidth="1"/>
    <col min="9994" max="9994" width="2.375" customWidth="1"/>
    <col min="9995" max="9999" width="21.625" customWidth="1"/>
    <col min="10000" max="10000" width="2.375" customWidth="1"/>
    <col min="10001" max="10002" width="0" hidden="1" customWidth="1"/>
    <col min="10003" max="10003" width="6.75" customWidth="1"/>
    <col min="10004" max="10004" width="2.375" customWidth="1"/>
    <col min="10005" max="10005" width="21.625" customWidth="1"/>
    <col min="10008" max="10008" width="8" customWidth="1"/>
    <col min="10241" max="10241" width="9.375" customWidth="1"/>
    <col min="10242" max="10242" width="6.75" customWidth="1"/>
    <col min="10243" max="10243" width="2" customWidth="1"/>
    <col min="10244" max="10245" width="0" hidden="1" customWidth="1"/>
    <col min="10246" max="10246" width="24.25" customWidth="1"/>
    <col min="10247" max="10247" width="6.75" customWidth="1"/>
    <col min="10248" max="10248" width="2.25" customWidth="1"/>
    <col min="10249" max="10249" width="8.25" customWidth="1"/>
    <col min="10250" max="10250" width="2.375" customWidth="1"/>
    <col min="10251" max="10255" width="21.625" customWidth="1"/>
    <col min="10256" max="10256" width="2.375" customWidth="1"/>
    <col min="10257" max="10258" width="0" hidden="1" customWidth="1"/>
    <col min="10259" max="10259" width="6.75" customWidth="1"/>
    <col min="10260" max="10260" width="2.375" customWidth="1"/>
    <col min="10261" max="10261" width="21.625" customWidth="1"/>
    <col min="10264" max="10264" width="8" customWidth="1"/>
    <col min="10497" max="10497" width="9.375" customWidth="1"/>
    <col min="10498" max="10498" width="6.75" customWidth="1"/>
    <col min="10499" max="10499" width="2" customWidth="1"/>
    <col min="10500" max="10501" width="0" hidden="1" customWidth="1"/>
    <col min="10502" max="10502" width="24.25" customWidth="1"/>
    <col min="10503" max="10503" width="6.75" customWidth="1"/>
    <col min="10504" max="10504" width="2.25" customWidth="1"/>
    <col min="10505" max="10505" width="8.25" customWidth="1"/>
    <col min="10506" max="10506" width="2.375" customWidth="1"/>
    <col min="10507" max="10511" width="21.625" customWidth="1"/>
    <col min="10512" max="10512" width="2.375" customWidth="1"/>
    <col min="10513" max="10514" width="0" hidden="1" customWidth="1"/>
    <col min="10515" max="10515" width="6.75" customWidth="1"/>
    <col min="10516" max="10516" width="2.375" customWidth="1"/>
    <col min="10517" max="10517" width="21.625" customWidth="1"/>
    <col min="10520" max="10520" width="8" customWidth="1"/>
    <col min="10753" max="10753" width="9.375" customWidth="1"/>
    <col min="10754" max="10754" width="6.75" customWidth="1"/>
    <col min="10755" max="10755" width="2" customWidth="1"/>
    <col min="10756" max="10757" width="0" hidden="1" customWidth="1"/>
    <col min="10758" max="10758" width="24.25" customWidth="1"/>
    <col min="10759" max="10759" width="6.75" customWidth="1"/>
    <col min="10760" max="10760" width="2.25" customWidth="1"/>
    <col min="10761" max="10761" width="8.25" customWidth="1"/>
    <col min="10762" max="10762" width="2.375" customWidth="1"/>
    <col min="10763" max="10767" width="21.625" customWidth="1"/>
    <col min="10768" max="10768" width="2.375" customWidth="1"/>
    <col min="10769" max="10770" width="0" hidden="1" customWidth="1"/>
    <col min="10771" max="10771" width="6.75" customWidth="1"/>
    <col min="10772" max="10772" width="2.375" customWidth="1"/>
    <col min="10773" max="10773" width="21.625" customWidth="1"/>
    <col min="10776" max="10776" width="8" customWidth="1"/>
    <col min="11009" max="11009" width="9.375" customWidth="1"/>
    <col min="11010" max="11010" width="6.75" customWidth="1"/>
    <col min="11011" max="11011" width="2" customWidth="1"/>
    <col min="11012" max="11013" width="0" hidden="1" customWidth="1"/>
    <col min="11014" max="11014" width="24.25" customWidth="1"/>
    <col min="11015" max="11015" width="6.75" customWidth="1"/>
    <col min="11016" max="11016" width="2.25" customWidth="1"/>
    <col min="11017" max="11017" width="8.25" customWidth="1"/>
    <col min="11018" max="11018" width="2.375" customWidth="1"/>
    <col min="11019" max="11023" width="21.625" customWidth="1"/>
    <col min="11024" max="11024" width="2.375" customWidth="1"/>
    <col min="11025" max="11026" width="0" hidden="1" customWidth="1"/>
    <col min="11027" max="11027" width="6.75" customWidth="1"/>
    <col min="11028" max="11028" width="2.375" customWidth="1"/>
    <col min="11029" max="11029" width="21.625" customWidth="1"/>
    <col min="11032" max="11032" width="8" customWidth="1"/>
    <col min="11265" max="11265" width="9.375" customWidth="1"/>
    <col min="11266" max="11266" width="6.75" customWidth="1"/>
    <col min="11267" max="11267" width="2" customWidth="1"/>
    <col min="11268" max="11269" width="0" hidden="1" customWidth="1"/>
    <col min="11270" max="11270" width="24.25" customWidth="1"/>
    <col min="11271" max="11271" width="6.75" customWidth="1"/>
    <col min="11272" max="11272" width="2.25" customWidth="1"/>
    <col min="11273" max="11273" width="8.25" customWidth="1"/>
    <col min="11274" max="11274" width="2.375" customWidth="1"/>
    <col min="11275" max="11279" width="21.625" customWidth="1"/>
    <col min="11280" max="11280" width="2.375" customWidth="1"/>
    <col min="11281" max="11282" width="0" hidden="1" customWidth="1"/>
    <col min="11283" max="11283" width="6.75" customWidth="1"/>
    <col min="11284" max="11284" width="2.375" customWidth="1"/>
    <col min="11285" max="11285" width="21.625" customWidth="1"/>
    <col min="11288" max="11288" width="8" customWidth="1"/>
    <col min="11521" max="11521" width="9.375" customWidth="1"/>
    <col min="11522" max="11522" width="6.75" customWidth="1"/>
    <col min="11523" max="11523" width="2" customWidth="1"/>
    <col min="11524" max="11525" width="0" hidden="1" customWidth="1"/>
    <col min="11526" max="11526" width="24.25" customWidth="1"/>
    <col min="11527" max="11527" width="6.75" customWidth="1"/>
    <col min="11528" max="11528" width="2.25" customWidth="1"/>
    <col min="11529" max="11529" width="8.25" customWidth="1"/>
    <col min="11530" max="11530" width="2.375" customWidth="1"/>
    <col min="11531" max="11535" width="21.625" customWidth="1"/>
    <col min="11536" max="11536" width="2.375" customWidth="1"/>
    <col min="11537" max="11538" width="0" hidden="1" customWidth="1"/>
    <col min="11539" max="11539" width="6.75" customWidth="1"/>
    <col min="11540" max="11540" width="2.375" customWidth="1"/>
    <col min="11541" max="11541" width="21.625" customWidth="1"/>
    <col min="11544" max="11544" width="8" customWidth="1"/>
    <col min="11777" max="11777" width="9.375" customWidth="1"/>
    <col min="11778" max="11778" width="6.75" customWidth="1"/>
    <col min="11779" max="11779" width="2" customWidth="1"/>
    <col min="11780" max="11781" width="0" hidden="1" customWidth="1"/>
    <col min="11782" max="11782" width="24.25" customWidth="1"/>
    <col min="11783" max="11783" width="6.75" customWidth="1"/>
    <col min="11784" max="11784" width="2.25" customWidth="1"/>
    <col min="11785" max="11785" width="8.25" customWidth="1"/>
    <col min="11786" max="11786" width="2.375" customWidth="1"/>
    <col min="11787" max="11791" width="21.625" customWidth="1"/>
    <col min="11792" max="11792" width="2.375" customWidth="1"/>
    <col min="11793" max="11794" width="0" hidden="1" customWidth="1"/>
    <col min="11795" max="11795" width="6.75" customWidth="1"/>
    <col min="11796" max="11796" width="2.375" customWidth="1"/>
    <col min="11797" max="11797" width="21.625" customWidth="1"/>
    <col min="11800" max="11800" width="8" customWidth="1"/>
    <col min="12033" max="12033" width="9.375" customWidth="1"/>
    <col min="12034" max="12034" width="6.75" customWidth="1"/>
    <col min="12035" max="12035" width="2" customWidth="1"/>
    <col min="12036" max="12037" width="0" hidden="1" customWidth="1"/>
    <col min="12038" max="12038" width="24.25" customWidth="1"/>
    <col min="12039" max="12039" width="6.75" customWidth="1"/>
    <col min="12040" max="12040" width="2.25" customWidth="1"/>
    <col min="12041" max="12041" width="8.25" customWidth="1"/>
    <col min="12042" max="12042" width="2.375" customWidth="1"/>
    <col min="12043" max="12047" width="21.625" customWidth="1"/>
    <col min="12048" max="12048" width="2.375" customWidth="1"/>
    <col min="12049" max="12050" width="0" hidden="1" customWidth="1"/>
    <col min="12051" max="12051" width="6.75" customWidth="1"/>
    <col min="12052" max="12052" width="2.375" customWidth="1"/>
    <col min="12053" max="12053" width="21.625" customWidth="1"/>
    <col min="12056" max="12056" width="8" customWidth="1"/>
    <col min="12289" max="12289" width="9.375" customWidth="1"/>
    <col min="12290" max="12290" width="6.75" customWidth="1"/>
    <col min="12291" max="12291" width="2" customWidth="1"/>
    <col min="12292" max="12293" width="0" hidden="1" customWidth="1"/>
    <col min="12294" max="12294" width="24.25" customWidth="1"/>
    <col min="12295" max="12295" width="6.75" customWidth="1"/>
    <col min="12296" max="12296" width="2.25" customWidth="1"/>
    <col min="12297" max="12297" width="8.25" customWidth="1"/>
    <col min="12298" max="12298" width="2.375" customWidth="1"/>
    <col min="12299" max="12303" width="21.625" customWidth="1"/>
    <col min="12304" max="12304" width="2.375" customWidth="1"/>
    <col min="12305" max="12306" width="0" hidden="1" customWidth="1"/>
    <col min="12307" max="12307" width="6.75" customWidth="1"/>
    <col min="12308" max="12308" width="2.375" customWidth="1"/>
    <col min="12309" max="12309" width="21.625" customWidth="1"/>
    <col min="12312" max="12312" width="8" customWidth="1"/>
    <col min="12545" max="12545" width="9.375" customWidth="1"/>
    <col min="12546" max="12546" width="6.75" customWidth="1"/>
    <col min="12547" max="12547" width="2" customWidth="1"/>
    <col min="12548" max="12549" width="0" hidden="1" customWidth="1"/>
    <col min="12550" max="12550" width="24.25" customWidth="1"/>
    <col min="12551" max="12551" width="6.75" customWidth="1"/>
    <col min="12552" max="12552" width="2.25" customWidth="1"/>
    <col min="12553" max="12553" width="8.25" customWidth="1"/>
    <col min="12554" max="12554" width="2.375" customWidth="1"/>
    <col min="12555" max="12559" width="21.625" customWidth="1"/>
    <col min="12560" max="12560" width="2.375" customWidth="1"/>
    <col min="12561" max="12562" width="0" hidden="1" customWidth="1"/>
    <col min="12563" max="12563" width="6.75" customWidth="1"/>
    <col min="12564" max="12564" width="2.375" customWidth="1"/>
    <col min="12565" max="12565" width="21.625" customWidth="1"/>
    <col min="12568" max="12568" width="8" customWidth="1"/>
    <col min="12801" max="12801" width="9.375" customWidth="1"/>
    <col min="12802" max="12802" width="6.75" customWidth="1"/>
    <col min="12803" max="12803" width="2" customWidth="1"/>
    <col min="12804" max="12805" width="0" hidden="1" customWidth="1"/>
    <col min="12806" max="12806" width="24.25" customWidth="1"/>
    <col min="12807" max="12807" width="6.75" customWidth="1"/>
    <col min="12808" max="12808" width="2.25" customWidth="1"/>
    <col min="12809" max="12809" width="8.25" customWidth="1"/>
    <col min="12810" max="12810" width="2.375" customWidth="1"/>
    <col min="12811" max="12815" width="21.625" customWidth="1"/>
    <col min="12816" max="12816" width="2.375" customWidth="1"/>
    <col min="12817" max="12818" width="0" hidden="1" customWidth="1"/>
    <col min="12819" max="12819" width="6.75" customWidth="1"/>
    <col min="12820" max="12820" width="2.375" customWidth="1"/>
    <col min="12821" max="12821" width="21.625" customWidth="1"/>
    <col min="12824" max="12824" width="8" customWidth="1"/>
    <col min="13057" max="13057" width="9.375" customWidth="1"/>
    <col min="13058" max="13058" width="6.75" customWidth="1"/>
    <col min="13059" max="13059" width="2" customWidth="1"/>
    <col min="13060" max="13061" width="0" hidden="1" customWidth="1"/>
    <col min="13062" max="13062" width="24.25" customWidth="1"/>
    <col min="13063" max="13063" width="6.75" customWidth="1"/>
    <col min="13064" max="13064" width="2.25" customWidth="1"/>
    <col min="13065" max="13065" width="8.25" customWidth="1"/>
    <col min="13066" max="13066" width="2.375" customWidth="1"/>
    <col min="13067" max="13071" width="21.625" customWidth="1"/>
    <col min="13072" max="13072" width="2.375" customWidth="1"/>
    <col min="13073" max="13074" width="0" hidden="1" customWidth="1"/>
    <col min="13075" max="13075" width="6.75" customWidth="1"/>
    <col min="13076" max="13076" width="2.375" customWidth="1"/>
    <col min="13077" max="13077" width="21.625" customWidth="1"/>
    <col min="13080" max="13080" width="8" customWidth="1"/>
    <col min="13313" max="13313" width="9.375" customWidth="1"/>
    <col min="13314" max="13314" width="6.75" customWidth="1"/>
    <col min="13315" max="13315" width="2" customWidth="1"/>
    <col min="13316" max="13317" width="0" hidden="1" customWidth="1"/>
    <col min="13318" max="13318" width="24.25" customWidth="1"/>
    <col min="13319" max="13319" width="6.75" customWidth="1"/>
    <col min="13320" max="13320" width="2.25" customWidth="1"/>
    <col min="13321" max="13321" width="8.25" customWidth="1"/>
    <col min="13322" max="13322" width="2.375" customWidth="1"/>
    <col min="13323" max="13327" width="21.625" customWidth="1"/>
    <col min="13328" max="13328" width="2.375" customWidth="1"/>
    <col min="13329" max="13330" width="0" hidden="1" customWidth="1"/>
    <col min="13331" max="13331" width="6.75" customWidth="1"/>
    <col min="13332" max="13332" width="2.375" customWidth="1"/>
    <col min="13333" max="13333" width="21.625" customWidth="1"/>
    <col min="13336" max="13336" width="8" customWidth="1"/>
    <col min="13569" max="13569" width="9.375" customWidth="1"/>
    <col min="13570" max="13570" width="6.75" customWidth="1"/>
    <col min="13571" max="13571" width="2" customWidth="1"/>
    <col min="13572" max="13573" width="0" hidden="1" customWidth="1"/>
    <col min="13574" max="13574" width="24.25" customWidth="1"/>
    <col min="13575" max="13575" width="6.75" customWidth="1"/>
    <col min="13576" max="13576" width="2.25" customWidth="1"/>
    <col min="13577" max="13577" width="8.25" customWidth="1"/>
    <col min="13578" max="13578" width="2.375" customWidth="1"/>
    <col min="13579" max="13583" width="21.625" customWidth="1"/>
    <col min="13584" max="13584" width="2.375" customWidth="1"/>
    <col min="13585" max="13586" width="0" hidden="1" customWidth="1"/>
    <col min="13587" max="13587" width="6.75" customWidth="1"/>
    <col min="13588" max="13588" width="2.375" customWidth="1"/>
    <col min="13589" max="13589" width="21.625" customWidth="1"/>
    <col min="13592" max="13592" width="8" customWidth="1"/>
    <col min="13825" max="13825" width="9.375" customWidth="1"/>
    <col min="13826" max="13826" width="6.75" customWidth="1"/>
    <col min="13827" max="13827" width="2" customWidth="1"/>
    <col min="13828" max="13829" width="0" hidden="1" customWidth="1"/>
    <col min="13830" max="13830" width="24.25" customWidth="1"/>
    <col min="13831" max="13831" width="6.75" customWidth="1"/>
    <col min="13832" max="13832" width="2.25" customWidth="1"/>
    <col min="13833" max="13833" width="8.25" customWidth="1"/>
    <col min="13834" max="13834" width="2.375" customWidth="1"/>
    <col min="13835" max="13839" width="21.625" customWidth="1"/>
    <col min="13840" max="13840" width="2.375" customWidth="1"/>
    <col min="13841" max="13842" width="0" hidden="1" customWidth="1"/>
    <col min="13843" max="13843" width="6.75" customWidth="1"/>
    <col min="13844" max="13844" width="2.375" customWidth="1"/>
    <col min="13845" max="13845" width="21.625" customWidth="1"/>
    <col min="13848" max="13848" width="8" customWidth="1"/>
    <col min="14081" max="14081" width="9.375" customWidth="1"/>
    <col min="14082" max="14082" width="6.75" customWidth="1"/>
    <col min="14083" max="14083" width="2" customWidth="1"/>
    <col min="14084" max="14085" width="0" hidden="1" customWidth="1"/>
    <col min="14086" max="14086" width="24.25" customWidth="1"/>
    <col min="14087" max="14087" width="6.75" customWidth="1"/>
    <col min="14088" max="14088" width="2.25" customWidth="1"/>
    <col min="14089" max="14089" width="8.25" customWidth="1"/>
    <col min="14090" max="14090" width="2.375" customWidth="1"/>
    <col min="14091" max="14095" width="21.625" customWidth="1"/>
    <col min="14096" max="14096" width="2.375" customWidth="1"/>
    <col min="14097" max="14098" width="0" hidden="1" customWidth="1"/>
    <col min="14099" max="14099" width="6.75" customWidth="1"/>
    <col min="14100" max="14100" width="2.375" customWidth="1"/>
    <col min="14101" max="14101" width="21.625" customWidth="1"/>
    <col min="14104" max="14104" width="8" customWidth="1"/>
    <col min="14337" max="14337" width="9.375" customWidth="1"/>
    <col min="14338" max="14338" width="6.75" customWidth="1"/>
    <col min="14339" max="14339" width="2" customWidth="1"/>
    <col min="14340" max="14341" width="0" hidden="1" customWidth="1"/>
    <col min="14342" max="14342" width="24.25" customWidth="1"/>
    <col min="14343" max="14343" width="6.75" customWidth="1"/>
    <col min="14344" max="14344" width="2.25" customWidth="1"/>
    <col min="14345" max="14345" width="8.25" customWidth="1"/>
    <col min="14346" max="14346" width="2.375" customWidth="1"/>
    <col min="14347" max="14351" width="21.625" customWidth="1"/>
    <col min="14352" max="14352" width="2.375" customWidth="1"/>
    <col min="14353" max="14354" width="0" hidden="1" customWidth="1"/>
    <col min="14355" max="14355" width="6.75" customWidth="1"/>
    <col min="14356" max="14356" width="2.375" customWidth="1"/>
    <col min="14357" max="14357" width="21.625" customWidth="1"/>
    <col min="14360" max="14360" width="8" customWidth="1"/>
    <col min="14593" max="14593" width="9.375" customWidth="1"/>
    <col min="14594" max="14594" width="6.75" customWidth="1"/>
    <col min="14595" max="14595" width="2" customWidth="1"/>
    <col min="14596" max="14597" width="0" hidden="1" customWidth="1"/>
    <col min="14598" max="14598" width="24.25" customWidth="1"/>
    <col min="14599" max="14599" width="6.75" customWidth="1"/>
    <col min="14600" max="14600" width="2.25" customWidth="1"/>
    <col min="14601" max="14601" width="8.25" customWidth="1"/>
    <col min="14602" max="14602" width="2.375" customWidth="1"/>
    <col min="14603" max="14607" width="21.625" customWidth="1"/>
    <col min="14608" max="14608" width="2.375" customWidth="1"/>
    <col min="14609" max="14610" width="0" hidden="1" customWidth="1"/>
    <col min="14611" max="14611" width="6.75" customWidth="1"/>
    <col min="14612" max="14612" width="2.375" customWidth="1"/>
    <col min="14613" max="14613" width="21.625" customWidth="1"/>
    <col min="14616" max="14616" width="8" customWidth="1"/>
    <col min="14849" max="14849" width="9.375" customWidth="1"/>
    <col min="14850" max="14850" width="6.75" customWidth="1"/>
    <col min="14851" max="14851" width="2" customWidth="1"/>
    <col min="14852" max="14853" width="0" hidden="1" customWidth="1"/>
    <col min="14854" max="14854" width="24.25" customWidth="1"/>
    <col min="14855" max="14855" width="6.75" customWidth="1"/>
    <col min="14856" max="14856" width="2.25" customWidth="1"/>
    <col min="14857" max="14857" width="8.25" customWidth="1"/>
    <col min="14858" max="14858" width="2.375" customWidth="1"/>
    <col min="14859" max="14863" width="21.625" customWidth="1"/>
    <col min="14864" max="14864" width="2.375" customWidth="1"/>
    <col min="14865" max="14866" width="0" hidden="1" customWidth="1"/>
    <col min="14867" max="14867" width="6.75" customWidth="1"/>
    <col min="14868" max="14868" width="2.375" customWidth="1"/>
    <col min="14869" max="14869" width="21.625" customWidth="1"/>
    <col min="14872" max="14872" width="8" customWidth="1"/>
    <col min="15105" max="15105" width="9.375" customWidth="1"/>
    <col min="15106" max="15106" width="6.75" customWidth="1"/>
    <col min="15107" max="15107" width="2" customWidth="1"/>
    <col min="15108" max="15109" width="0" hidden="1" customWidth="1"/>
    <col min="15110" max="15110" width="24.25" customWidth="1"/>
    <col min="15111" max="15111" width="6.75" customWidth="1"/>
    <col min="15112" max="15112" width="2.25" customWidth="1"/>
    <col min="15113" max="15113" width="8.25" customWidth="1"/>
    <col min="15114" max="15114" width="2.375" customWidth="1"/>
    <col min="15115" max="15119" width="21.625" customWidth="1"/>
    <col min="15120" max="15120" width="2.375" customWidth="1"/>
    <col min="15121" max="15122" width="0" hidden="1" customWidth="1"/>
    <col min="15123" max="15123" width="6.75" customWidth="1"/>
    <col min="15124" max="15124" width="2.375" customWidth="1"/>
    <col min="15125" max="15125" width="21.625" customWidth="1"/>
    <col min="15128" max="15128" width="8" customWidth="1"/>
    <col min="15361" max="15361" width="9.375" customWidth="1"/>
    <col min="15362" max="15362" width="6.75" customWidth="1"/>
    <col min="15363" max="15363" width="2" customWidth="1"/>
    <col min="15364" max="15365" width="0" hidden="1" customWidth="1"/>
    <col min="15366" max="15366" width="24.25" customWidth="1"/>
    <col min="15367" max="15367" width="6.75" customWidth="1"/>
    <col min="15368" max="15368" width="2.25" customWidth="1"/>
    <col min="15369" max="15369" width="8.25" customWidth="1"/>
    <col min="15370" max="15370" width="2.375" customWidth="1"/>
    <col min="15371" max="15375" width="21.625" customWidth="1"/>
    <col min="15376" max="15376" width="2.375" customWidth="1"/>
    <col min="15377" max="15378" width="0" hidden="1" customWidth="1"/>
    <col min="15379" max="15379" width="6.75" customWidth="1"/>
    <col min="15380" max="15380" width="2.375" customWidth="1"/>
    <col min="15381" max="15381" width="21.625" customWidth="1"/>
    <col min="15384" max="15384" width="8" customWidth="1"/>
    <col min="15617" max="15617" width="9.375" customWidth="1"/>
    <col min="15618" max="15618" width="6.75" customWidth="1"/>
    <col min="15619" max="15619" width="2" customWidth="1"/>
    <col min="15620" max="15621" width="0" hidden="1" customWidth="1"/>
    <col min="15622" max="15622" width="24.25" customWidth="1"/>
    <col min="15623" max="15623" width="6.75" customWidth="1"/>
    <col min="15624" max="15624" width="2.25" customWidth="1"/>
    <col min="15625" max="15625" width="8.25" customWidth="1"/>
    <col min="15626" max="15626" width="2.375" customWidth="1"/>
    <col min="15627" max="15631" width="21.625" customWidth="1"/>
    <col min="15632" max="15632" width="2.375" customWidth="1"/>
    <col min="15633" max="15634" width="0" hidden="1" customWidth="1"/>
    <col min="15635" max="15635" width="6.75" customWidth="1"/>
    <col min="15636" max="15636" width="2.375" customWidth="1"/>
    <col min="15637" max="15637" width="21.625" customWidth="1"/>
    <col min="15640" max="15640" width="8" customWidth="1"/>
    <col min="15873" max="15873" width="9.375" customWidth="1"/>
    <col min="15874" max="15874" width="6.75" customWidth="1"/>
    <col min="15875" max="15875" width="2" customWidth="1"/>
    <col min="15876" max="15877" width="0" hidden="1" customWidth="1"/>
    <col min="15878" max="15878" width="24.25" customWidth="1"/>
    <col min="15879" max="15879" width="6.75" customWidth="1"/>
    <col min="15880" max="15880" width="2.25" customWidth="1"/>
    <col min="15881" max="15881" width="8.25" customWidth="1"/>
    <col min="15882" max="15882" width="2.375" customWidth="1"/>
    <col min="15883" max="15887" width="21.625" customWidth="1"/>
    <col min="15888" max="15888" width="2.375" customWidth="1"/>
    <col min="15889" max="15890" width="0" hidden="1" customWidth="1"/>
    <col min="15891" max="15891" width="6.75" customWidth="1"/>
    <col min="15892" max="15892" width="2.375" customWidth="1"/>
    <col min="15893" max="15893" width="21.625" customWidth="1"/>
    <col min="15896" max="15896" width="8" customWidth="1"/>
    <col min="16129" max="16129" width="9.375" customWidth="1"/>
    <col min="16130" max="16130" width="6.75" customWidth="1"/>
    <col min="16131" max="16131" width="2" customWidth="1"/>
    <col min="16132" max="16133" width="0" hidden="1" customWidth="1"/>
    <col min="16134" max="16134" width="24.25" customWidth="1"/>
    <col min="16135" max="16135" width="6.75" customWidth="1"/>
    <col min="16136" max="16136" width="2.25" customWidth="1"/>
    <col min="16137" max="16137" width="8.25" customWidth="1"/>
    <col min="16138" max="16138" width="2.375" customWidth="1"/>
    <col min="16139" max="16143" width="21.625" customWidth="1"/>
    <col min="16144" max="16144" width="2.375" customWidth="1"/>
    <col min="16145" max="16146" width="0" hidden="1" customWidth="1"/>
    <col min="16147" max="16147" width="6.75" customWidth="1"/>
    <col min="16148" max="16148" width="2.375" customWidth="1"/>
    <col min="16149" max="16149" width="21.625" customWidth="1"/>
    <col min="16152" max="16152" width="8" customWidth="1"/>
  </cols>
  <sheetData>
    <row r="1" spans="1:27" ht="29.25" customHeight="1" thickBot="1" x14ac:dyDescent="0.25">
      <c r="A1" t="s">
        <v>74</v>
      </c>
    </row>
    <row r="2" spans="1:27" ht="33" customHeight="1" thickBot="1" x14ac:dyDescent="0.25">
      <c r="A2" s="252" t="s">
        <v>75</v>
      </c>
      <c r="B2" s="307"/>
      <c r="C2" s="307"/>
      <c r="D2" s="307"/>
      <c r="E2" s="307"/>
      <c r="F2" s="307"/>
      <c r="G2" s="307"/>
      <c r="H2" s="307"/>
      <c r="I2" s="307"/>
      <c r="J2" s="307"/>
      <c r="K2" s="307"/>
      <c r="L2" s="307"/>
      <c r="M2" s="307"/>
      <c r="N2" s="307"/>
      <c r="O2" s="308"/>
      <c r="P2" s="43"/>
      <c r="Q2" s="44"/>
      <c r="R2" s="309" t="s">
        <v>12</v>
      </c>
      <c r="S2" s="310"/>
      <c r="T2" s="311"/>
      <c r="U2" s="312"/>
    </row>
    <row r="3" spans="1:27" ht="13.5" customHeight="1" x14ac:dyDescent="0.2">
      <c r="A3" s="45"/>
      <c r="B3" s="45"/>
      <c r="C3" s="45"/>
      <c r="D3" s="45"/>
      <c r="E3" s="45"/>
      <c r="F3" s="45"/>
      <c r="G3" s="45"/>
      <c r="H3" s="45"/>
      <c r="I3" s="45"/>
      <c r="J3" s="45"/>
      <c r="M3" s="46"/>
      <c r="R3" s="47">
        <f>ROUND(SUM(R9:R71),0)</f>
        <v>0</v>
      </c>
      <c r="S3" s="258">
        <f>IF(SUM(E9:E71)=0,"ernstig aub",ROUND(SUM(R9:R71),0)/100)</f>
        <v>0</v>
      </c>
      <c r="T3" s="259"/>
      <c r="U3" s="260"/>
    </row>
    <row r="4" spans="1:27" ht="27" customHeight="1" x14ac:dyDescent="0.35">
      <c r="A4" s="267" t="s">
        <v>280</v>
      </c>
      <c r="B4" s="313"/>
      <c r="C4" s="48"/>
      <c r="D4" s="48"/>
      <c r="E4" s="49"/>
      <c r="F4" s="268" t="s">
        <v>258</v>
      </c>
      <c r="G4" s="313"/>
      <c r="H4" s="313"/>
      <c r="I4" s="313"/>
      <c r="J4" s="313"/>
      <c r="K4" s="313"/>
      <c r="L4" s="313"/>
      <c r="M4" s="313"/>
      <c r="N4" s="325"/>
      <c r="O4" s="100"/>
      <c r="P4" s="52"/>
      <c r="Q4" s="53"/>
      <c r="R4" s="54"/>
      <c r="S4" s="261"/>
      <c r="T4" s="262"/>
      <c r="U4" s="263"/>
    </row>
    <row r="5" spans="1:27" ht="24.95" customHeight="1" x14ac:dyDescent="0.35">
      <c r="A5" s="269"/>
      <c r="B5" s="314"/>
      <c r="C5" s="55"/>
      <c r="D5" s="55"/>
      <c r="E5" s="56"/>
      <c r="F5" s="270"/>
      <c r="G5" s="314"/>
      <c r="H5" s="314"/>
      <c r="I5" s="314"/>
      <c r="J5" s="314"/>
      <c r="K5" s="314"/>
      <c r="L5" s="314"/>
      <c r="M5" s="314"/>
      <c r="N5" s="326"/>
      <c r="O5" s="101" t="s">
        <v>76</v>
      </c>
      <c r="P5" s="52"/>
      <c r="Q5" s="53"/>
      <c r="R5" s="54"/>
      <c r="S5" s="261"/>
      <c r="T5" s="262"/>
      <c r="U5" s="263"/>
      <c r="W5" s="59"/>
      <c r="X5" s="59"/>
    </row>
    <row r="6" spans="1:27" ht="29.25" customHeight="1" thickBot="1" x14ac:dyDescent="0.4">
      <c r="A6" s="269"/>
      <c r="B6" s="315"/>
      <c r="C6" s="60"/>
      <c r="D6" s="60"/>
      <c r="E6" s="56"/>
      <c r="F6" s="271" t="s">
        <v>263</v>
      </c>
      <c r="G6" s="316"/>
      <c r="H6" s="316"/>
      <c r="I6" s="316"/>
      <c r="J6" s="316"/>
      <c r="K6" s="316"/>
      <c r="L6" s="316"/>
      <c r="M6" s="316"/>
      <c r="N6" s="327"/>
      <c r="O6" s="102"/>
      <c r="P6" s="52"/>
      <c r="Q6" s="53"/>
      <c r="R6" s="62"/>
      <c r="S6" s="264"/>
      <c r="T6" s="265"/>
      <c r="U6" s="266"/>
      <c r="W6" s="63"/>
    </row>
    <row r="7" spans="1:27" ht="11.25" customHeight="1" x14ac:dyDescent="0.35">
      <c r="A7" s="272"/>
      <c r="B7" s="317"/>
      <c r="C7" s="64"/>
      <c r="D7" s="64"/>
      <c r="E7" s="65"/>
      <c r="F7" s="274"/>
      <c r="G7" s="318"/>
      <c r="H7" s="318"/>
      <c r="I7" s="318"/>
      <c r="J7" s="318"/>
      <c r="K7" s="318"/>
      <c r="L7" s="318"/>
      <c r="M7" s="318"/>
      <c r="N7" s="328"/>
      <c r="O7" s="103"/>
      <c r="P7" s="67"/>
    </row>
    <row r="8" spans="1:27" ht="26.25" thickBot="1" x14ac:dyDescent="0.25">
      <c r="A8" s="68" t="s">
        <v>13</v>
      </c>
      <c r="B8" s="68" t="s">
        <v>14</v>
      </c>
      <c r="C8" s="68"/>
      <c r="D8" s="68"/>
      <c r="E8" s="68"/>
      <c r="F8" s="68" t="s">
        <v>15</v>
      </c>
      <c r="G8" s="68" t="s">
        <v>14</v>
      </c>
      <c r="H8" s="68"/>
      <c r="I8" s="69" t="s">
        <v>16</v>
      </c>
      <c r="J8" s="68"/>
      <c r="K8" s="70" t="s">
        <v>17</v>
      </c>
      <c r="L8" s="71" t="s">
        <v>18</v>
      </c>
      <c r="M8" s="72" t="s">
        <v>19</v>
      </c>
      <c r="N8" s="73" t="s">
        <v>20</v>
      </c>
      <c r="O8" s="74" t="s">
        <v>21</v>
      </c>
      <c r="P8" s="75"/>
      <c r="R8" s="68" t="s">
        <v>22</v>
      </c>
      <c r="S8" s="68" t="s">
        <v>22</v>
      </c>
      <c r="T8" s="68"/>
      <c r="U8" s="69" t="s">
        <v>23</v>
      </c>
      <c r="AA8" s="63"/>
    </row>
    <row r="9" spans="1:27" ht="44.25" customHeight="1" x14ac:dyDescent="0.2">
      <c r="A9" s="275" t="s">
        <v>77</v>
      </c>
      <c r="B9" s="278">
        <f>30*100*D9/SUM($E$9:$E$71)</f>
        <v>9.67741935483871</v>
      </c>
      <c r="C9" s="76"/>
      <c r="D9" s="45">
        <f>SUM(G9:G20)</f>
        <v>10</v>
      </c>
      <c r="E9" s="45">
        <f>30*D9</f>
        <v>300</v>
      </c>
      <c r="F9" s="77" t="s">
        <v>78</v>
      </c>
      <c r="G9" s="321">
        <f>15*(I9&lt;&gt;"nvt")</f>
        <v>0</v>
      </c>
      <c r="H9" s="78"/>
      <c r="I9" s="283" t="s">
        <v>55</v>
      </c>
      <c r="J9" s="104"/>
      <c r="K9" s="302" t="s">
        <v>79</v>
      </c>
      <c r="L9" s="285"/>
      <c r="M9" s="285" t="s">
        <v>80</v>
      </c>
      <c r="N9" s="285"/>
      <c r="O9" s="285" t="s">
        <v>81</v>
      </c>
      <c r="P9" s="87"/>
      <c r="Q9" s="322">
        <f>IF(G9=0,0,10*G9*(10*($I9="++")+7.5*($I9="+")+5*($I9="+/-")+2.5*($I9="-"))/SUM($G$9:$G$20))</f>
        <v>0</v>
      </c>
      <c r="R9" s="288">
        <f>SUM(Q9:Q20)*B9/100</f>
        <v>0</v>
      </c>
      <c r="S9" s="304">
        <f>SUM(Q9:Q20)/100</f>
        <v>0</v>
      </c>
      <c r="T9" s="105"/>
      <c r="U9" s="323"/>
      <c r="W9" s="63"/>
      <c r="Y9" s="63"/>
    </row>
    <row r="10" spans="1:27" ht="13.5" customHeight="1" x14ac:dyDescent="0.2">
      <c r="A10" s="329"/>
      <c r="B10" s="279"/>
      <c r="C10" s="76"/>
      <c r="D10" s="81"/>
      <c r="E10" s="45"/>
      <c r="F10" s="82" t="s">
        <v>82</v>
      </c>
      <c r="G10" s="321"/>
      <c r="H10" s="78"/>
      <c r="I10" s="284"/>
      <c r="J10" s="106"/>
      <c r="K10" s="303"/>
      <c r="L10" s="286"/>
      <c r="M10" s="286"/>
      <c r="N10" s="286"/>
      <c r="O10" s="286"/>
      <c r="P10" s="87"/>
      <c r="Q10" s="322"/>
      <c r="R10" s="289"/>
      <c r="S10" s="305"/>
      <c r="T10" s="105"/>
      <c r="U10" s="323"/>
    </row>
    <row r="11" spans="1:27" ht="86.25" customHeight="1" x14ac:dyDescent="0.2">
      <c r="A11" s="329"/>
      <c r="B11" s="279"/>
      <c r="C11" s="76"/>
      <c r="D11" s="81"/>
      <c r="E11" s="45"/>
      <c r="F11" s="77" t="s">
        <v>83</v>
      </c>
      <c r="G11" s="321">
        <f>10*(I11&lt;&gt;"nvt")</f>
        <v>0</v>
      </c>
      <c r="H11" s="78"/>
      <c r="I11" s="283" t="s">
        <v>55</v>
      </c>
      <c r="J11" s="104"/>
      <c r="K11" s="302" t="s">
        <v>84</v>
      </c>
      <c r="L11" s="285"/>
      <c r="M11" s="285" t="s">
        <v>85</v>
      </c>
      <c r="N11" s="285"/>
      <c r="O11" s="285" t="s">
        <v>86</v>
      </c>
      <c r="P11" s="87"/>
      <c r="Q11" s="322">
        <f>IF(G11=0,0,10*G11*(10*($I11="++")+7.5*($I11="+")+5*($I11="+/-")+2.5*($I11="-"))/SUM($G$9:$G$20))</f>
        <v>0</v>
      </c>
      <c r="R11" s="289"/>
      <c r="S11" s="305"/>
      <c r="T11" s="105"/>
      <c r="U11" s="323"/>
      <c r="X11" s="59"/>
    </row>
    <row r="12" spans="1:27" ht="12.75" customHeight="1" x14ac:dyDescent="0.2">
      <c r="A12" s="329"/>
      <c r="B12" s="279"/>
      <c r="C12" s="76"/>
      <c r="D12" s="81"/>
      <c r="E12" s="45"/>
      <c r="F12" s="82" t="s">
        <v>87</v>
      </c>
      <c r="G12" s="321"/>
      <c r="H12" s="78"/>
      <c r="I12" s="284"/>
      <c r="J12" s="106"/>
      <c r="K12" s="303"/>
      <c r="L12" s="286"/>
      <c r="M12" s="286"/>
      <c r="N12" s="286"/>
      <c r="O12" s="286"/>
      <c r="P12" s="87"/>
      <c r="Q12" s="322"/>
      <c r="R12" s="289"/>
      <c r="S12" s="305"/>
      <c r="T12" s="105"/>
      <c r="U12" s="323"/>
    </row>
    <row r="13" spans="1:27" ht="57.75" customHeight="1" x14ac:dyDescent="0.2">
      <c r="A13" s="329"/>
      <c r="B13" s="279"/>
      <c r="C13" s="76"/>
      <c r="D13" s="81"/>
      <c r="E13" s="45"/>
      <c r="F13" s="77" t="s">
        <v>88</v>
      </c>
      <c r="G13" s="321">
        <v>10</v>
      </c>
      <c r="H13" s="78"/>
      <c r="I13" s="283" t="s">
        <v>55</v>
      </c>
      <c r="J13" s="104"/>
      <c r="K13" s="285" t="s">
        <v>89</v>
      </c>
      <c r="L13" s="285"/>
      <c r="M13" s="285"/>
      <c r="N13" s="285"/>
      <c r="O13" s="285" t="s">
        <v>90</v>
      </c>
      <c r="P13" s="87"/>
      <c r="Q13" s="322">
        <f>IF(G13=0,0,10*G13*(10*($I13="++")+7.5*($I13="+")+5*($I13="+/-")+2.5*($I13="-"))/SUM($G$9:$G$20))</f>
        <v>0</v>
      </c>
      <c r="R13" s="289"/>
      <c r="S13" s="305"/>
      <c r="T13" s="105"/>
      <c r="U13" s="323"/>
    </row>
    <row r="14" spans="1:27" ht="13.5" customHeight="1" x14ac:dyDescent="0.2">
      <c r="A14" s="329"/>
      <c r="B14" s="279"/>
      <c r="C14" s="76"/>
      <c r="D14" s="81"/>
      <c r="E14" s="45"/>
      <c r="F14" s="82" t="s">
        <v>91</v>
      </c>
      <c r="G14" s="321"/>
      <c r="H14" s="78"/>
      <c r="I14" s="284"/>
      <c r="J14" s="106"/>
      <c r="K14" s="286"/>
      <c r="L14" s="286"/>
      <c r="M14" s="286"/>
      <c r="N14" s="286"/>
      <c r="O14" s="286"/>
      <c r="P14" s="87"/>
      <c r="Q14" s="322"/>
      <c r="R14" s="289"/>
      <c r="S14" s="305"/>
      <c r="T14" s="105"/>
      <c r="U14" s="323"/>
    </row>
    <row r="15" spans="1:27" ht="73.5" customHeight="1" x14ac:dyDescent="0.2">
      <c r="A15" s="329"/>
      <c r="B15" s="279"/>
      <c r="C15" s="76"/>
      <c r="D15" s="81"/>
      <c r="F15" s="107" t="s">
        <v>92</v>
      </c>
      <c r="G15" s="321">
        <f>50*(I15&lt;&gt;"nvt")</f>
        <v>0</v>
      </c>
      <c r="H15" s="78"/>
      <c r="I15" s="283" t="s">
        <v>55</v>
      </c>
      <c r="J15" s="108"/>
      <c r="K15" s="285" t="s">
        <v>93</v>
      </c>
      <c r="L15" s="285"/>
      <c r="M15" s="285" t="s">
        <v>94</v>
      </c>
      <c r="N15" s="285"/>
      <c r="O15" s="285" t="s">
        <v>95</v>
      </c>
      <c r="P15" s="87"/>
      <c r="Q15" s="322">
        <f>IF(G15=0,0,10*G15*(10*($I15="++")+7.5*($I15="+")+5*($I15="+/-")+2.5*($I15="-"))/SUM($G$9:$G$20))</f>
        <v>0</v>
      </c>
      <c r="R15" s="289"/>
      <c r="S15" s="305"/>
      <c r="T15" s="105"/>
      <c r="U15" s="323"/>
    </row>
    <row r="16" spans="1:27" ht="13.5" customHeight="1" x14ac:dyDescent="0.2">
      <c r="A16" s="329"/>
      <c r="B16" s="279"/>
      <c r="C16" s="76"/>
      <c r="D16" s="81"/>
      <c r="F16" s="82" t="s">
        <v>96</v>
      </c>
      <c r="G16" s="321"/>
      <c r="H16" s="78"/>
      <c r="I16" s="284"/>
      <c r="J16" s="106"/>
      <c r="K16" s="286"/>
      <c r="L16" s="286"/>
      <c r="M16" s="286"/>
      <c r="N16" s="286"/>
      <c r="O16" s="286"/>
      <c r="P16" s="87"/>
      <c r="Q16" s="322"/>
      <c r="R16" s="289"/>
      <c r="S16" s="305"/>
      <c r="T16" s="105"/>
      <c r="U16" s="323"/>
    </row>
    <row r="17" spans="1:21" ht="86.25" customHeight="1" x14ac:dyDescent="0.2">
      <c r="A17" s="329"/>
      <c r="B17" s="279"/>
      <c r="C17" s="76"/>
      <c r="D17" s="81"/>
      <c r="E17" s="88"/>
      <c r="F17" s="77" t="s">
        <v>97</v>
      </c>
      <c r="G17" s="321">
        <f>10*(I17&lt;&gt;"nvt")</f>
        <v>0</v>
      </c>
      <c r="H17" s="78"/>
      <c r="I17" s="283" t="s">
        <v>55</v>
      </c>
      <c r="J17" s="104"/>
      <c r="K17" s="285" t="s">
        <v>98</v>
      </c>
      <c r="L17" s="285"/>
      <c r="M17" s="285" t="s">
        <v>99</v>
      </c>
      <c r="N17" s="285"/>
      <c r="O17" s="285" t="s">
        <v>100</v>
      </c>
      <c r="P17" s="87"/>
      <c r="Q17" s="322">
        <f>IF(G17=0,0,10*G17*(10*($I17="++")+7.5*($I17="+")+5*($I17="+/-")+2.5*($I17="-"))/SUM($G$9:$G$20))</f>
        <v>0</v>
      </c>
      <c r="R17" s="289"/>
      <c r="S17" s="305"/>
      <c r="T17" s="105"/>
      <c r="U17" s="323"/>
    </row>
    <row r="18" spans="1:21" s="110" customFormat="1" ht="15.75" customHeight="1" x14ac:dyDescent="0.2">
      <c r="A18" s="329"/>
      <c r="B18" s="279"/>
      <c r="C18" s="76"/>
      <c r="D18" s="81"/>
      <c r="E18" s="109"/>
      <c r="F18" s="82" t="s">
        <v>101</v>
      </c>
      <c r="G18" s="321"/>
      <c r="H18" s="78"/>
      <c r="I18" s="284"/>
      <c r="J18" s="106"/>
      <c r="K18" s="286"/>
      <c r="L18" s="286"/>
      <c r="M18" s="286"/>
      <c r="N18" s="286"/>
      <c r="O18" s="286"/>
      <c r="P18" s="87"/>
      <c r="Q18" s="322"/>
      <c r="R18" s="289"/>
      <c r="S18" s="305"/>
      <c r="T18" s="105"/>
      <c r="U18" s="323"/>
    </row>
    <row r="19" spans="1:21" ht="50.25" customHeight="1" x14ac:dyDescent="0.2">
      <c r="A19" s="329"/>
      <c r="B19" s="279"/>
      <c r="C19" s="76"/>
      <c r="D19" s="81"/>
      <c r="F19" s="107" t="s">
        <v>102</v>
      </c>
      <c r="G19" s="321">
        <f>5*(I19&lt;&gt;"nvt")</f>
        <v>0</v>
      </c>
      <c r="H19" s="78"/>
      <c r="I19" s="283" t="s">
        <v>55</v>
      </c>
      <c r="J19" s="108"/>
      <c r="K19" s="285" t="s">
        <v>103</v>
      </c>
      <c r="L19" s="285"/>
      <c r="M19" s="285" t="s">
        <v>104</v>
      </c>
      <c r="N19" s="285"/>
      <c r="O19" s="285" t="s">
        <v>105</v>
      </c>
      <c r="P19" s="87"/>
      <c r="Q19" s="322">
        <f>IF(G19=0,0,10*G19*(10*($I19="++")+7.5*($I19="+")+5*($I19="+/-")+2.5*($I19="-"))/SUM($G$9:$G$20))</f>
        <v>0</v>
      </c>
      <c r="R19" s="289"/>
      <c r="S19" s="305"/>
      <c r="T19" s="105"/>
      <c r="U19" s="323"/>
    </row>
    <row r="20" spans="1:21" ht="12.75" customHeight="1" thickBot="1" x14ac:dyDescent="0.25">
      <c r="A20" s="330"/>
      <c r="B20" s="280"/>
      <c r="C20" s="76"/>
      <c r="D20" s="81"/>
      <c r="F20" s="82" t="s">
        <v>106</v>
      </c>
      <c r="G20" s="321"/>
      <c r="H20" s="78"/>
      <c r="I20" s="284"/>
      <c r="J20" s="106"/>
      <c r="K20" s="286"/>
      <c r="L20" s="286"/>
      <c r="M20" s="286"/>
      <c r="N20" s="286"/>
      <c r="O20" s="286"/>
      <c r="P20" s="87"/>
      <c r="Q20" s="322"/>
      <c r="R20" s="290"/>
      <c r="S20" s="306"/>
      <c r="T20" s="105"/>
      <c r="U20" s="323"/>
    </row>
    <row r="21" spans="1:21" ht="13.5" thickBot="1" x14ac:dyDescent="0.25">
      <c r="I21" s="90"/>
      <c r="U21" s="92"/>
    </row>
    <row r="22" spans="1:21" ht="51" customHeight="1" x14ac:dyDescent="0.2">
      <c r="A22" s="275" t="s">
        <v>107</v>
      </c>
      <c r="B22" s="278">
        <f>40*100*D22/SUM($E$9:$E$71)</f>
        <v>12.903225806451612</v>
      </c>
      <c r="C22" s="76"/>
      <c r="D22" s="45">
        <f>SUM(G22:G55)</f>
        <v>10</v>
      </c>
      <c r="E22" s="45">
        <f>40*D22</f>
        <v>400</v>
      </c>
      <c r="F22" s="107" t="s">
        <v>108</v>
      </c>
      <c r="G22" s="321">
        <f>10*(I22&lt;&gt;"nvt")</f>
        <v>0</v>
      </c>
      <c r="H22" s="53"/>
      <c r="I22" s="283" t="s">
        <v>55</v>
      </c>
      <c r="K22" s="285" t="s">
        <v>109</v>
      </c>
      <c r="L22" s="285"/>
      <c r="M22" s="285" t="s">
        <v>110</v>
      </c>
      <c r="N22" s="285"/>
      <c r="O22" s="285" t="s">
        <v>111</v>
      </c>
      <c r="P22" s="87"/>
      <c r="Q22" s="322">
        <f>IF(G22=0,0,10*G22*(10*($I22="++")+7.5*($I22="+")+5*($I22="+/-")+2.5*($I22="-"))/SUM($G$22:$G$55))</f>
        <v>0</v>
      </c>
      <c r="R22" s="288">
        <f>SUM(Q22:Q55)*B22/100</f>
        <v>0</v>
      </c>
      <c r="S22" s="291">
        <f>SUM(Q22:Q55)/100</f>
        <v>0</v>
      </c>
      <c r="T22" s="53"/>
      <c r="U22" s="323"/>
    </row>
    <row r="23" spans="1:21" ht="14.25" customHeight="1" x14ac:dyDescent="0.2">
      <c r="A23" s="319"/>
      <c r="B23" s="279"/>
      <c r="C23" s="76"/>
      <c r="D23" s="81"/>
      <c r="F23" s="89" t="s">
        <v>112</v>
      </c>
      <c r="G23" s="321"/>
      <c r="H23" s="53"/>
      <c r="I23" s="284"/>
      <c r="K23" s="286"/>
      <c r="L23" s="286"/>
      <c r="M23" s="286"/>
      <c r="N23" s="286"/>
      <c r="O23" s="286"/>
      <c r="P23" s="87"/>
      <c r="Q23" s="322"/>
      <c r="R23" s="289"/>
      <c r="S23" s="292"/>
      <c r="T23" s="53"/>
      <c r="U23" s="323"/>
    </row>
    <row r="24" spans="1:21" ht="38.25" customHeight="1" x14ac:dyDescent="0.2">
      <c r="A24" s="319"/>
      <c r="B24" s="279"/>
      <c r="C24" s="76"/>
      <c r="D24" s="81"/>
      <c r="F24" s="107" t="s">
        <v>113</v>
      </c>
      <c r="G24" s="321">
        <f>5*(I24&lt;&gt;"nvt")</f>
        <v>0</v>
      </c>
      <c r="H24" s="53"/>
      <c r="I24" s="283" t="s">
        <v>55</v>
      </c>
      <c r="K24" s="285" t="s">
        <v>114</v>
      </c>
      <c r="L24" s="285"/>
      <c r="M24" s="285" t="s">
        <v>115</v>
      </c>
      <c r="N24" s="285"/>
      <c r="O24" s="285" t="s">
        <v>116</v>
      </c>
      <c r="P24" s="87"/>
      <c r="Q24" s="322">
        <f>IF(G24=0,0,10*G24*(10*($I24="++")+7.5*($I24="+")+5*($I24="+/-")+2.5*($I24="-"))/SUM($G$22:$G$55))</f>
        <v>0</v>
      </c>
      <c r="R24" s="289"/>
      <c r="S24" s="292"/>
      <c r="T24" s="53"/>
      <c r="U24" s="323"/>
    </row>
    <row r="25" spans="1:21" ht="23.25" customHeight="1" x14ac:dyDescent="0.2">
      <c r="A25" s="319"/>
      <c r="B25" s="279"/>
      <c r="C25" s="76"/>
      <c r="D25" s="81"/>
      <c r="F25" s="89" t="s">
        <v>117</v>
      </c>
      <c r="G25" s="321"/>
      <c r="H25" s="53"/>
      <c r="I25" s="284"/>
      <c r="K25" s="286"/>
      <c r="L25" s="286"/>
      <c r="M25" s="286"/>
      <c r="N25" s="286"/>
      <c r="O25" s="286"/>
      <c r="P25" s="87"/>
      <c r="Q25" s="322"/>
      <c r="R25" s="289"/>
      <c r="S25" s="292"/>
      <c r="T25" s="53"/>
      <c r="U25" s="323"/>
    </row>
    <row r="26" spans="1:21" ht="30" customHeight="1" x14ac:dyDescent="0.2">
      <c r="A26" s="319"/>
      <c r="B26" s="279"/>
      <c r="C26" s="76"/>
      <c r="D26" s="81"/>
      <c r="F26" s="107" t="s">
        <v>118</v>
      </c>
      <c r="G26" s="321">
        <f>5*(I26&lt;&gt;"nvt")</f>
        <v>0</v>
      </c>
      <c r="H26" s="53"/>
      <c r="I26" s="283" t="s">
        <v>55</v>
      </c>
      <c r="K26" s="285" t="s">
        <v>119</v>
      </c>
      <c r="L26" s="285"/>
      <c r="M26" s="285" t="s">
        <v>120</v>
      </c>
      <c r="N26" s="285"/>
      <c r="O26" s="285" t="s">
        <v>121</v>
      </c>
      <c r="P26" s="87"/>
      <c r="Q26" s="322">
        <f>IF(G26=0,0,10*G26*(10*($I26="++")+7.5*($I26="+")+5*($I26="+/-")+2.5*($I26="-"))/SUM($G$22:$G$55))</f>
        <v>0</v>
      </c>
      <c r="R26" s="289"/>
      <c r="S26" s="292"/>
      <c r="T26" s="53"/>
      <c r="U26" s="323"/>
    </row>
    <row r="27" spans="1:21" ht="39" customHeight="1" x14ac:dyDescent="0.2">
      <c r="A27" s="319"/>
      <c r="B27" s="279"/>
      <c r="C27" s="76"/>
      <c r="D27" s="81"/>
      <c r="F27" s="89" t="s">
        <v>112</v>
      </c>
      <c r="G27" s="321"/>
      <c r="H27" s="53"/>
      <c r="I27" s="284"/>
      <c r="K27" s="286"/>
      <c r="L27" s="286"/>
      <c r="M27" s="286"/>
      <c r="N27" s="286"/>
      <c r="O27" s="286"/>
      <c r="P27" s="87"/>
      <c r="Q27" s="322"/>
      <c r="R27" s="289"/>
      <c r="S27" s="292"/>
      <c r="T27" s="53"/>
      <c r="U27" s="323"/>
    </row>
    <row r="28" spans="1:21" ht="72.75" customHeight="1" x14ac:dyDescent="0.2">
      <c r="A28" s="319"/>
      <c r="B28" s="279"/>
      <c r="C28" s="76"/>
      <c r="D28" s="81"/>
      <c r="F28" s="107" t="s">
        <v>122</v>
      </c>
      <c r="G28" s="321">
        <f>5*(I28&lt;&gt;"nvt")</f>
        <v>0</v>
      </c>
      <c r="H28" s="53"/>
      <c r="I28" s="283" t="s">
        <v>55</v>
      </c>
      <c r="K28" s="285" t="s">
        <v>123</v>
      </c>
      <c r="L28" s="285"/>
      <c r="M28" s="285" t="s">
        <v>124</v>
      </c>
      <c r="N28" s="285"/>
      <c r="O28" s="285" t="s">
        <v>125</v>
      </c>
      <c r="P28" s="87"/>
      <c r="Q28" s="322">
        <f>IF(G28=0,0,10*G28*(10*($I28="++")+7.5*($I28="+")+5*($I28="+/-")+2.5*($I28="-"))/SUM($G$22:$G$55))</f>
        <v>0</v>
      </c>
      <c r="R28" s="289"/>
      <c r="S28" s="292"/>
      <c r="T28" s="53"/>
      <c r="U28" s="323"/>
    </row>
    <row r="29" spans="1:21" ht="13.5" customHeight="1" x14ac:dyDescent="0.2">
      <c r="A29" s="319"/>
      <c r="B29" s="279"/>
      <c r="C29" s="76"/>
      <c r="D29" s="81"/>
      <c r="F29" s="89" t="s">
        <v>112</v>
      </c>
      <c r="G29" s="321"/>
      <c r="H29" s="53"/>
      <c r="I29" s="284"/>
      <c r="K29" s="286"/>
      <c r="L29" s="286"/>
      <c r="M29" s="286"/>
      <c r="N29" s="286"/>
      <c r="O29" s="286"/>
      <c r="P29" s="87"/>
      <c r="Q29" s="322"/>
      <c r="R29" s="289"/>
      <c r="S29" s="292"/>
      <c r="T29" s="53"/>
      <c r="U29" s="323"/>
    </row>
    <row r="30" spans="1:21" ht="57.75" customHeight="1" x14ac:dyDescent="0.2">
      <c r="A30" s="319"/>
      <c r="B30" s="279"/>
      <c r="C30" s="76"/>
      <c r="D30" s="81"/>
      <c r="F30" s="107" t="s">
        <v>126</v>
      </c>
      <c r="G30" s="321">
        <f>5*(I30&lt;&gt;"nvt")</f>
        <v>0</v>
      </c>
      <c r="H30" s="53"/>
      <c r="I30" s="283" t="s">
        <v>55</v>
      </c>
      <c r="K30" s="285" t="s">
        <v>127</v>
      </c>
      <c r="L30" s="285"/>
      <c r="M30" s="285" t="s">
        <v>128</v>
      </c>
      <c r="N30" s="285"/>
      <c r="O30" s="285" t="s">
        <v>129</v>
      </c>
      <c r="P30" s="87"/>
      <c r="Q30" s="322">
        <f>IF(G30=0,0,10*G30*(10*($I30="++")+7.5*($I30="+")+5*($I30="+/-")+2.5*($I30="-"))/SUM($G$22:$G$55))</f>
        <v>0</v>
      </c>
      <c r="R30" s="289"/>
      <c r="S30" s="292"/>
      <c r="T30" s="53"/>
      <c r="U30" s="323"/>
    </row>
    <row r="31" spans="1:21" ht="18.75" customHeight="1" x14ac:dyDescent="0.2">
      <c r="A31" s="319"/>
      <c r="B31" s="279"/>
      <c r="C31" s="76"/>
      <c r="D31" s="81"/>
      <c r="F31" s="89" t="s">
        <v>112</v>
      </c>
      <c r="G31" s="321"/>
      <c r="H31" s="53"/>
      <c r="I31" s="284"/>
      <c r="K31" s="286"/>
      <c r="L31" s="286"/>
      <c r="M31" s="286"/>
      <c r="N31" s="286"/>
      <c r="O31" s="286"/>
      <c r="P31" s="87"/>
      <c r="Q31" s="322"/>
      <c r="R31" s="289"/>
      <c r="S31" s="292"/>
      <c r="T31" s="53"/>
      <c r="U31" s="323"/>
    </row>
    <row r="32" spans="1:21" ht="72" customHeight="1" x14ac:dyDescent="0.2">
      <c r="A32" s="329"/>
      <c r="B32" s="279"/>
      <c r="C32" s="76"/>
      <c r="D32" s="81"/>
      <c r="F32" s="107" t="s">
        <v>130</v>
      </c>
      <c r="G32" s="321">
        <f>10*(I32&lt;&gt;"nvt")</f>
        <v>0</v>
      </c>
      <c r="H32" s="53"/>
      <c r="I32" s="283" t="s">
        <v>55</v>
      </c>
      <c r="K32" s="285" t="s">
        <v>131</v>
      </c>
      <c r="L32" s="285"/>
      <c r="M32" s="285"/>
      <c r="N32" s="285"/>
      <c r="O32" s="285" t="s">
        <v>132</v>
      </c>
      <c r="P32" s="87"/>
      <c r="Q32" s="322">
        <f>IF(G32=0,0,10*G32*(10*($I32="++")+7.5*($I32="+")+5*($I32="+/-")+2.5*($I32="-"))/SUM($G$22:$G$55))</f>
        <v>0</v>
      </c>
      <c r="R32" s="289"/>
      <c r="S32" s="292"/>
      <c r="T32" s="53"/>
      <c r="U32" s="323" t="s">
        <v>222</v>
      </c>
    </row>
    <row r="33" spans="1:21" ht="18" customHeight="1" x14ac:dyDescent="0.2">
      <c r="A33" s="329"/>
      <c r="B33" s="279"/>
      <c r="C33" s="76"/>
      <c r="D33" s="81"/>
      <c r="F33" s="89" t="s">
        <v>112</v>
      </c>
      <c r="G33" s="321"/>
      <c r="H33" s="53"/>
      <c r="I33" s="284"/>
      <c r="K33" s="286"/>
      <c r="L33" s="286"/>
      <c r="M33" s="286"/>
      <c r="N33" s="286"/>
      <c r="O33" s="286"/>
      <c r="P33" s="87"/>
      <c r="Q33" s="322"/>
      <c r="R33" s="289"/>
      <c r="S33" s="292"/>
      <c r="T33" s="53"/>
      <c r="U33" s="323"/>
    </row>
    <row r="34" spans="1:21" ht="75.75" customHeight="1" x14ac:dyDescent="0.2">
      <c r="A34" s="329"/>
      <c r="B34" s="279"/>
      <c r="C34" s="76"/>
      <c r="D34" s="81"/>
      <c r="F34" s="107" t="s">
        <v>133</v>
      </c>
      <c r="G34" s="321">
        <v>10</v>
      </c>
      <c r="H34" s="53"/>
      <c r="I34" s="283" t="s">
        <v>55</v>
      </c>
      <c r="K34" s="285" t="s">
        <v>134</v>
      </c>
      <c r="L34" s="285"/>
      <c r="M34" s="285" t="s">
        <v>135</v>
      </c>
      <c r="N34" s="285"/>
      <c r="O34" s="285" t="s">
        <v>136</v>
      </c>
      <c r="P34" s="87"/>
      <c r="Q34" s="322">
        <f>IF(G34=0,0,10*G34*(10*($I34="++")+7.5*($I34="+")+5*($I34="+/-")+2.5*($I34="-"))/SUM($G$22:$G$55))</f>
        <v>0</v>
      </c>
      <c r="R34" s="289"/>
      <c r="S34" s="292"/>
      <c r="T34" s="53"/>
      <c r="U34" s="323"/>
    </row>
    <row r="35" spans="1:21" ht="18.75" customHeight="1" x14ac:dyDescent="0.2">
      <c r="A35" s="329"/>
      <c r="B35" s="279"/>
      <c r="C35" s="76"/>
      <c r="D35" s="81"/>
      <c r="F35" s="89" t="s">
        <v>112</v>
      </c>
      <c r="G35" s="321"/>
      <c r="H35" s="53"/>
      <c r="I35" s="284"/>
      <c r="K35" s="286"/>
      <c r="L35" s="286"/>
      <c r="M35" s="286"/>
      <c r="N35" s="286"/>
      <c r="O35" s="286"/>
      <c r="P35" s="87"/>
      <c r="Q35" s="322"/>
      <c r="R35" s="289"/>
      <c r="S35" s="292"/>
      <c r="T35" s="53"/>
      <c r="U35" s="323"/>
    </row>
    <row r="36" spans="1:21" ht="92.25" customHeight="1" x14ac:dyDescent="0.2">
      <c r="A36" s="329"/>
      <c r="B36" s="279"/>
      <c r="C36" s="76"/>
      <c r="D36" s="81"/>
      <c r="F36" s="107" t="s">
        <v>137</v>
      </c>
      <c r="G36" s="321">
        <f>5*(I36&lt;&gt;"nvt")</f>
        <v>0</v>
      </c>
      <c r="H36" s="53"/>
      <c r="I36" s="283" t="s">
        <v>55</v>
      </c>
      <c r="K36" s="285" t="s">
        <v>138</v>
      </c>
      <c r="L36" s="285"/>
      <c r="M36" s="285" t="s">
        <v>139</v>
      </c>
      <c r="N36" s="285"/>
      <c r="O36" s="285" t="s">
        <v>140</v>
      </c>
      <c r="P36" s="87"/>
      <c r="Q36" s="322">
        <f>IF(G36=0,0,10*G36*(10*($I36="++")+7.5*($I36="+")+5*($I36="+/-")+2.5*($I36="-"))/SUM($G$22:$G$55))</f>
        <v>0</v>
      </c>
      <c r="R36" s="289"/>
      <c r="S36" s="292"/>
      <c r="T36" s="53"/>
      <c r="U36" s="323"/>
    </row>
    <row r="37" spans="1:21" ht="17.25" customHeight="1" x14ac:dyDescent="0.2">
      <c r="A37" s="329"/>
      <c r="B37" s="279"/>
      <c r="C37" s="76"/>
      <c r="D37" s="81"/>
      <c r="F37" s="89" t="s">
        <v>112</v>
      </c>
      <c r="G37" s="321"/>
      <c r="H37" s="53"/>
      <c r="I37" s="284"/>
      <c r="K37" s="286"/>
      <c r="L37" s="286"/>
      <c r="M37" s="286"/>
      <c r="N37" s="286"/>
      <c r="O37" s="286"/>
      <c r="P37" s="87"/>
      <c r="Q37" s="322"/>
      <c r="R37" s="289"/>
      <c r="S37" s="292"/>
      <c r="T37" s="53"/>
      <c r="U37" s="323"/>
    </row>
    <row r="38" spans="1:21" ht="30.75" customHeight="1" x14ac:dyDescent="0.2">
      <c r="A38" s="329"/>
      <c r="B38" s="279"/>
      <c r="C38" s="76"/>
      <c r="D38" s="81"/>
      <c r="F38" s="107" t="s">
        <v>141</v>
      </c>
      <c r="G38" s="321">
        <f>5*(I38&lt;&gt;"nvt")</f>
        <v>0</v>
      </c>
      <c r="H38" s="53"/>
      <c r="I38" s="283" t="s">
        <v>55</v>
      </c>
      <c r="K38" s="285" t="s">
        <v>142</v>
      </c>
      <c r="L38" s="285"/>
      <c r="M38" s="285" t="s">
        <v>143</v>
      </c>
      <c r="N38" s="285"/>
      <c r="O38" s="285" t="s">
        <v>144</v>
      </c>
      <c r="P38" s="87"/>
      <c r="Q38" s="322">
        <f>IF(G38=0,0,10*G38*(10*($I38="++")+7.5*($I38="+")+5*($I38="+/-")+2.5*($I38="-"))/SUM($G$22:$G$55))</f>
        <v>0</v>
      </c>
      <c r="R38" s="289"/>
      <c r="S38" s="292"/>
      <c r="T38" s="53"/>
      <c r="U38" s="323"/>
    </row>
    <row r="39" spans="1:21" ht="27" customHeight="1" x14ac:dyDescent="0.2">
      <c r="A39" s="329"/>
      <c r="B39" s="279"/>
      <c r="C39" s="76"/>
      <c r="D39" s="81"/>
      <c r="F39" s="89" t="s">
        <v>145</v>
      </c>
      <c r="G39" s="321"/>
      <c r="H39" s="53"/>
      <c r="I39" s="284"/>
      <c r="K39" s="286"/>
      <c r="L39" s="286"/>
      <c r="M39" s="286"/>
      <c r="N39" s="286"/>
      <c r="O39" s="286"/>
      <c r="P39" s="87"/>
      <c r="Q39" s="322"/>
      <c r="R39" s="289"/>
      <c r="S39" s="292"/>
      <c r="T39" s="53"/>
      <c r="U39" s="323"/>
    </row>
    <row r="40" spans="1:21" ht="77.25" customHeight="1" x14ac:dyDescent="0.2">
      <c r="A40" s="329"/>
      <c r="B40" s="279"/>
      <c r="C40" s="76"/>
      <c r="D40" s="81"/>
      <c r="F40" s="107" t="s">
        <v>146</v>
      </c>
      <c r="G40" s="321">
        <f>5*(I40&lt;&gt;"nvt")</f>
        <v>0</v>
      </c>
      <c r="H40" s="53"/>
      <c r="I40" s="283" t="s">
        <v>55</v>
      </c>
      <c r="K40" s="285" t="s">
        <v>147</v>
      </c>
      <c r="L40" s="285"/>
      <c r="M40" s="285" t="s">
        <v>148</v>
      </c>
      <c r="N40" s="285"/>
      <c r="O40" s="285" t="s">
        <v>149</v>
      </c>
      <c r="P40" s="87"/>
      <c r="Q40" s="322">
        <f>IF(G40=0,0,10*G40*(10*($I40="++")+7.5*($I40="+")+5*($I40="+/-")+2.5*($I40="-"))/SUM($G$22:$G$55))</f>
        <v>0</v>
      </c>
      <c r="R40" s="289"/>
      <c r="S40" s="292"/>
      <c r="T40" s="53"/>
      <c r="U40" s="323"/>
    </row>
    <row r="41" spans="1:21" ht="16.5" customHeight="1" x14ac:dyDescent="0.2">
      <c r="A41" s="329"/>
      <c r="B41" s="279"/>
      <c r="C41" s="76"/>
      <c r="D41" s="81"/>
      <c r="F41" s="89" t="s">
        <v>112</v>
      </c>
      <c r="G41" s="321"/>
      <c r="H41" s="53"/>
      <c r="I41" s="284"/>
      <c r="K41" s="286"/>
      <c r="L41" s="286"/>
      <c r="M41" s="286"/>
      <c r="N41" s="286"/>
      <c r="O41" s="286"/>
      <c r="P41" s="87"/>
      <c r="Q41" s="322"/>
      <c r="R41" s="289"/>
      <c r="S41" s="292"/>
      <c r="T41" s="53"/>
      <c r="U41" s="323"/>
    </row>
    <row r="42" spans="1:21" ht="81" customHeight="1" x14ac:dyDescent="0.2">
      <c r="A42" s="329"/>
      <c r="B42" s="279"/>
      <c r="C42" s="76"/>
      <c r="D42" s="81"/>
      <c r="F42" s="107" t="s">
        <v>150</v>
      </c>
      <c r="G42" s="321">
        <f>5*(I42&lt;&gt;"nvt")</f>
        <v>0</v>
      </c>
      <c r="H42" s="53"/>
      <c r="I42" s="283" t="s">
        <v>55</v>
      </c>
      <c r="K42" s="285" t="s">
        <v>151</v>
      </c>
      <c r="L42" s="285"/>
      <c r="M42" s="285"/>
      <c r="N42" s="285"/>
      <c r="O42" s="285" t="s">
        <v>152</v>
      </c>
      <c r="P42" s="87"/>
      <c r="Q42" s="322">
        <f>IF(G42=0,0,10*G42*(10*($I42="++")+7.5*($I42="+")+5*($I42="+/-")+2.5*($I42="-"))/SUM($G$22:$G$55))</f>
        <v>0</v>
      </c>
      <c r="R42" s="289"/>
      <c r="S42" s="292"/>
      <c r="T42" s="53"/>
      <c r="U42" s="323"/>
    </row>
    <row r="43" spans="1:21" ht="24.75" customHeight="1" x14ac:dyDescent="0.2">
      <c r="A43" s="329"/>
      <c r="B43" s="279"/>
      <c r="C43" s="76"/>
      <c r="D43" s="81"/>
      <c r="F43" s="89" t="s">
        <v>112</v>
      </c>
      <c r="G43" s="321"/>
      <c r="H43" s="53"/>
      <c r="I43" s="284"/>
      <c r="K43" s="286"/>
      <c r="L43" s="286"/>
      <c r="M43" s="286"/>
      <c r="N43" s="286"/>
      <c r="O43" s="286"/>
      <c r="P43" s="87"/>
      <c r="Q43" s="322"/>
      <c r="R43" s="289"/>
      <c r="S43" s="292"/>
      <c r="T43" s="53"/>
      <c r="U43" s="323"/>
    </row>
    <row r="44" spans="1:21" ht="162" customHeight="1" x14ac:dyDescent="0.2">
      <c r="A44" s="329"/>
      <c r="B44" s="279"/>
      <c r="C44" s="76"/>
      <c r="D44" s="81"/>
      <c r="F44" s="107" t="s">
        <v>153</v>
      </c>
      <c r="G44" s="321">
        <f>5*(I44&lt;&gt;"nvt")</f>
        <v>0</v>
      </c>
      <c r="H44" s="53"/>
      <c r="I44" s="283" t="s">
        <v>55</v>
      </c>
      <c r="K44" s="285" t="s">
        <v>154</v>
      </c>
      <c r="L44" s="285"/>
      <c r="M44" s="285" t="s">
        <v>155</v>
      </c>
      <c r="N44" s="285"/>
      <c r="O44" s="285" t="s">
        <v>156</v>
      </c>
      <c r="P44" s="87"/>
      <c r="Q44" s="322">
        <f>IF(G44=0,0,10*G44*(10*($I44="++")+7.5*($I44="+")+5*($I44="+/-")+2.5*($I44="-"))/SUM($G$22:$G$55))</f>
        <v>0</v>
      </c>
      <c r="R44" s="289"/>
      <c r="S44" s="292"/>
      <c r="T44" s="53"/>
      <c r="U44" s="323"/>
    </row>
    <row r="45" spans="1:21" ht="19.5" customHeight="1" x14ac:dyDescent="0.2">
      <c r="A45" s="329"/>
      <c r="B45" s="279"/>
      <c r="C45" s="76"/>
      <c r="D45" s="81"/>
      <c r="F45" s="89" t="s">
        <v>112</v>
      </c>
      <c r="G45" s="321"/>
      <c r="H45" s="53"/>
      <c r="I45" s="284"/>
      <c r="K45" s="286"/>
      <c r="L45" s="286"/>
      <c r="M45" s="286"/>
      <c r="N45" s="286"/>
      <c r="O45" s="286"/>
      <c r="P45" s="87"/>
      <c r="Q45" s="322"/>
      <c r="R45" s="289"/>
      <c r="S45" s="292"/>
      <c r="T45" s="53"/>
      <c r="U45" s="323"/>
    </row>
    <row r="46" spans="1:21" ht="48" customHeight="1" x14ac:dyDescent="0.2">
      <c r="A46" s="329"/>
      <c r="B46" s="279"/>
      <c r="C46" s="76"/>
      <c r="D46" s="81"/>
      <c r="F46" s="107" t="s">
        <v>157</v>
      </c>
      <c r="G46" s="321">
        <f>5*(I46&lt;&gt;"nvt")</f>
        <v>0</v>
      </c>
      <c r="H46" s="53"/>
      <c r="I46" s="283" t="s">
        <v>55</v>
      </c>
      <c r="K46" s="285" t="s">
        <v>158</v>
      </c>
      <c r="L46" s="285"/>
      <c r="M46" s="285" t="s">
        <v>159</v>
      </c>
      <c r="N46" s="285"/>
      <c r="O46" s="285" t="s">
        <v>160</v>
      </c>
      <c r="P46" s="87"/>
      <c r="Q46" s="322">
        <f>IF(G46=0,0,10*G46*(10*($I46="++")+7.5*($I46="+")+5*($I46="+/-")+2.5*($I46="-"))/SUM($G$22:$G$55))</f>
        <v>0</v>
      </c>
      <c r="R46" s="289"/>
      <c r="S46" s="292"/>
      <c r="T46" s="53"/>
      <c r="U46" s="323"/>
    </row>
    <row r="47" spans="1:21" ht="27.75" customHeight="1" x14ac:dyDescent="0.2">
      <c r="A47" s="329"/>
      <c r="B47" s="279"/>
      <c r="C47" s="76"/>
      <c r="D47" s="81"/>
      <c r="F47" s="89" t="s">
        <v>112</v>
      </c>
      <c r="G47" s="321"/>
      <c r="H47" s="53"/>
      <c r="I47" s="284"/>
      <c r="K47" s="286"/>
      <c r="L47" s="286"/>
      <c r="M47" s="286"/>
      <c r="N47" s="286"/>
      <c r="O47" s="286"/>
      <c r="P47" s="87"/>
      <c r="Q47" s="322"/>
      <c r="R47" s="289"/>
      <c r="S47" s="292"/>
      <c r="T47" s="53"/>
      <c r="U47" s="323"/>
    </row>
    <row r="48" spans="1:21" ht="63" customHeight="1" x14ac:dyDescent="0.2">
      <c r="A48" s="329"/>
      <c r="B48" s="279"/>
      <c r="C48" s="76"/>
      <c r="D48" s="81"/>
      <c r="F48" s="107" t="s">
        <v>161</v>
      </c>
      <c r="G48" s="321">
        <f>5*(I48&lt;&gt;"nvt")</f>
        <v>0</v>
      </c>
      <c r="H48" s="53"/>
      <c r="I48" s="283" t="s">
        <v>55</v>
      </c>
      <c r="K48" s="285" t="s">
        <v>162</v>
      </c>
      <c r="L48" s="285"/>
      <c r="M48" s="285" t="s">
        <v>163</v>
      </c>
      <c r="N48" s="285"/>
      <c r="O48" s="285" t="s">
        <v>164</v>
      </c>
      <c r="P48" s="87"/>
      <c r="Q48" s="322">
        <f>IF(G48=0,0,10*G48*(10*($I48="++")+7.5*($I48="+")+5*($I48="+/-")+2.5*($I48="-"))/SUM($G$22:$G$55))</f>
        <v>0</v>
      </c>
      <c r="R48" s="289"/>
      <c r="S48" s="292"/>
      <c r="T48" s="53"/>
      <c r="U48" s="323"/>
    </row>
    <row r="49" spans="1:21" ht="25.5" customHeight="1" x14ac:dyDescent="0.2">
      <c r="A49" s="329"/>
      <c r="B49" s="279"/>
      <c r="C49" s="76"/>
      <c r="D49" s="81"/>
      <c r="F49" s="89" t="s">
        <v>112</v>
      </c>
      <c r="G49" s="321"/>
      <c r="H49" s="53"/>
      <c r="I49" s="284"/>
      <c r="K49" s="286"/>
      <c r="L49" s="286"/>
      <c r="M49" s="286"/>
      <c r="N49" s="286"/>
      <c r="O49" s="286"/>
      <c r="P49" s="87"/>
      <c r="Q49" s="322"/>
      <c r="R49" s="289"/>
      <c r="S49" s="292"/>
      <c r="T49" s="53"/>
      <c r="U49" s="323"/>
    </row>
    <row r="50" spans="1:21" ht="42.75" customHeight="1" x14ac:dyDescent="0.2">
      <c r="A50" s="329"/>
      <c r="B50" s="279"/>
      <c r="C50" s="76"/>
      <c r="D50" s="81"/>
      <c r="F50" s="107" t="s">
        <v>165</v>
      </c>
      <c r="G50" s="321">
        <f>5*(I50&lt;&gt;"nvt")</f>
        <v>0</v>
      </c>
      <c r="H50" s="53"/>
      <c r="I50" s="283" t="s">
        <v>55</v>
      </c>
      <c r="K50" s="285" t="s">
        <v>166</v>
      </c>
      <c r="L50" s="285"/>
      <c r="M50" s="285" t="s">
        <v>167</v>
      </c>
      <c r="N50" s="285"/>
      <c r="O50" s="285" t="s">
        <v>168</v>
      </c>
      <c r="P50" s="87"/>
      <c r="Q50" s="322">
        <f>IF(G50=0,0,10*G50*(10*($I50="++")+7.5*($I50="+")+5*($I50="+/-")+2.5*($I50="-"))/SUM($G$22:$G$55))</f>
        <v>0</v>
      </c>
      <c r="R50" s="289"/>
      <c r="S50" s="292"/>
      <c r="T50" s="53"/>
      <c r="U50" s="323"/>
    </row>
    <row r="51" spans="1:21" ht="27" customHeight="1" x14ac:dyDescent="0.2">
      <c r="A51" s="329"/>
      <c r="B51" s="279"/>
      <c r="C51" s="76"/>
      <c r="D51" s="81"/>
      <c r="F51" s="89" t="s">
        <v>112</v>
      </c>
      <c r="G51" s="321"/>
      <c r="H51" s="53"/>
      <c r="I51" s="284"/>
      <c r="K51" s="286"/>
      <c r="L51" s="286"/>
      <c r="M51" s="286"/>
      <c r="N51" s="286"/>
      <c r="O51" s="286"/>
      <c r="P51" s="87"/>
      <c r="Q51" s="322"/>
      <c r="R51" s="289"/>
      <c r="S51" s="292"/>
      <c r="T51" s="53"/>
      <c r="U51" s="323"/>
    </row>
    <row r="52" spans="1:21" ht="111.75" customHeight="1" x14ac:dyDescent="0.2">
      <c r="A52" s="329"/>
      <c r="B52" s="279"/>
      <c r="C52" s="76"/>
      <c r="D52" s="81"/>
      <c r="F52" s="107" t="s">
        <v>169</v>
      </c>
      <c r="G52" s="321">
        <f>5*(I52&lt;&gt;"nvt")</f>
        <v>0</v>
      </c>
      <c r="H52" s="53"/>
      <c r="I52" s="283" t="s">
        <v>55</v>
      </c>
      <c r="K52" s="285" t="s">
        <v>170</v>
      </c>
      <c r="L52" s="285"/>
      <c r="M52" s="285" t="s">
        <v>171</v>
      </c>
      <c r="N52" s="285"/>
      <c r="O52" s="285" t="s">
        <v>172</v>
      </c>
      <c r="P52" s="87"/>
      <c r="Q52" s="322">
        <f>IF(G52=0,0,10*G52*(10*($I52="++")+7.5*($I52="+")+5*($I52="+/-")+2.5*($I52="-"))/SUM($G$22:$G$55))</f>
        <v>0</v>
      </c>
      <c r="R52" s="289"/>
      <c r="S52" s="292"/>
      <c r="T52" s="53"/>
      <c r="U52" s="323"/>
    </row>
    <row r="53" spans="1:21" ht="24" customHeight="1" x14ac:dyDescent="0.2">
      <c r="A53" s="329"/>
      <c r="B53" s="279"/>
      <c r="C53" s="76"/>
      <c r="D53" s="81"/>
      <c r="F53" s="89" t="s">
        <v>112</v>
      </c>
      <c r="G53" s="321"/>
      <c r="H53" s="53"/>
      <c r="I53" s="284"/>
      <c r="K53" s="286"/>
      <c r="L53" s="286"/>
      <c r="M53" s="286"/>
      <c r="N53" s="286"/>
      <c r="O53" s="286"/>
      <c r="P53" s="87"/>
      <c r="Q53" s="322"/>
      <c r="R53" s="289"/>
      <c r="S53" s="292"/>
      <c r="T53" s="53"/>
      <c r="U53" s="323"/>
    </row>
    <row r="54" spans="1:21" ht="58.5" customHeight="1" x14ac:dyDescent="0.2">
      <c r="A54" s="329"/>
      <c r="B54" s="279"/>
      <c r="C54" s="76"/>
      <c r="D54" s="81"/>
      <c r="F54" s="107" t="s">
        <v>173</v>
      </c>
      <c r="G54" s="321">
        <f>5*(I54&lt;&gt;"nvt")</f>
        <v>0</v>
      </c>
      <c r="H54" s="53"/>
      <c r="I54" s="283" t="s">
        <v>55</v>
      </c>
      <c r="K54" s="285" t="s">
        <v>174</v>
      </c>
      <c r="L54" s="285"/>
      <c r="M54" s="285" t="s">
        <v>175</v>
      </c>
      <c r="N54" s="285"/>
      <c r="O54" s="285" t="s">
        <v>176</v>
      </c>
      <c r="P54" s="87"/>
      <c r="Q54" s="322">
        <f>IF(G54=0,0,10*G54*(10*($I54="++")+7.5*($I54="+")+5*($I54="+/-")+2.5*($I54="-"))/SUM($G$22:$G$55))</f>
        <v>0</v>
      </c>
      <c r="R54" s="289"/>
      <c r="S54" s="292"/>
      <c r="T54" s="53"/>
      <c r="U54" s="323" t="s">
        <v>223</v>
      </c>
    </row>
    <row r="55" spans="1:21" ht="18.75" customHeight="1" thickBot="1" x14ac:dyDescent="0.25">
      <c r="A55" s="330"/>
      <c r="B55" s="280"/>
      <c r="C55" s="76"/>
      <c r="D55" s="81"/>
      <c r="F55" s="89" t="s">
        <v>112</v>
      </c>
      <c r="G55" s="321"/>
      <c r="H55" s="53"/>
      <c r="I55" s="284"/>
      <c r="K55" s="286"/>
      <c r="L55" s="286"/>
      <c r="M55" s="286"/>
      <c r="N55" s="286"/>
      <c r="O55" s="286"/>
      <c r="P55" s="87"/>
      <c r="Q55" s="322"/>
      <c r="R55" s="290"/>
      <c r="S55" s="293"/>
      <c r="T55" s="53"/>
      <c r="U55" s="323"/>
    </row>
    <row r="56" spans="1:21" ht="13.5" thickBot="1" x14ac:dyDescent="0.25">
      <c r="I56" s="90"/>
      <c r="U56" s="92"/>
    </row>
    <row r="57" spans="1:21" ht="45" customHeight="1" x14ac:dyDescent="0.2">
      <c r="A57" s="275" t="s">
        <v>177</v>
      </c>
      <c r="B57" s="278">
        <f>30*100*D57/SUM($E$9:$E$71)</f>
        <v>77.41935483870968</v>
      </c>
      <c r="C57" s="76"/>
      <c r="D57" s="45">
        <f>SUM(G57:G66)</f>
        <v>80</v>
      </c>
      <c r="E57" s="45">
        <f>30*D57</f>
        <v>2400</v>
      </c>
      <c r="F57" s="107" t="s">
        <v>178</v>
      </c>
      <c r="G57" s="321">
        <f>20*(I57&lt;&gt;"nvt")</f>
        <v>0</v>
      </c>
      <c r="H57" s="80"/>
      <c r="I57" s="283" t="s">
        <v>55</v>
      </c>
      <c r="K57" s="285" t="s">
        <v>179</v>
      </c>
      <c r="L57" s="285"/>
      <c r="M57" s="285" t="s">
        <v>180</v>
      </c>
      <c r="N57" s="285"/>
      <c r="O57" s="285" t="s">
        <v>181</v>
      </c>
      <c r="P57" s="80"/>
      <c r="Q57" s="322">
        <f>IF(G57=0,0,10*G57*(10*($I57="++")+7.5*($I57="+")+5*($I57="+/-")+2.5*($I57="-"))/SUM($G$57:$G$66))</f>
        <v>0</v>
      </c>
      <c r="R57" s="288">
        <f>SUM(Q57:Q66)*B57/100</f>
        <v>0</v>
      </c>
      <c r="S57" s="291">
        <f>SUM(Q57:Q66)/100</f>
        <v>0</v>
      </c>
      <c r="T57" s="53"/>
      <c r="U57" s="323"/>
    </row>
    <row r="58" spans="1:21" ht="24.75" customHeight="1" x14ac:dyDescent="0.2">
      <c r="A58" s="276"/>
      <c r="B58" s="279"/>
      <c r="C58" s="76"/>
      <c r="D58" s="81"/>
      <c r="F58" s="89" t="s">
        <v>182</v>
      </c>
      <c r="G58" s="321"/>
      <c r="H58" s="53"/>
      <c r="I58" s="284"/>
      <c r="K58" s="286"/>
      <c r="L58" s="286"/>
      <c r="M58" s="286"/>
      <c r="N58" s="286"/>
      <c r="O58" s="286"/>
      <c r="P58" s="53"/>
      <c r="Q58" s="322"/>
      <c r="R58" s="289"/>
      <c r="S58" s="292"/>
      <c r="T58" s="53"/>
      <c r="U58" s="323"/>
    </row>
    <row r="59" spans="1:21" ht="43.5" customHeight="1" x14ac:dyDescent="0.2">
      <c r="A59" s="329"/>
      <c r="B59" s="279"/>
      <c r="C59" s="76"/>
      <c r="D59" s="81"/>
      <c r="F59" s="107" t="s">
        <v>183</v>
      </c>
      <c r="G59" s="321">
        <v>20</v>
      </c>
      <c r="H59" s="111"/>
      <c r="I59" s="283" t="s">
        <v>55</v>
      </c>
      <c r="K59" s="285" t="s">
        <v>184</v>
      </c>
      <c r="L59" s="285"/>
      <c r="M59" s="285" t="s">
        <v>185</v>
      </c>
      <c r="N59" s="285"/>
      <c r="O59" s="285" t="s">
        <v>186</v>
      </c>
      <c r="P59" s="80"/>
      <c r="Q59" s="322">
        <f>IF(G59=0,0,10*G59*(10*($I59="++")+7.5*($I59="+")+5*($I59="+/-")+2.5*($I59="-"))/SUM($G$57:$G$66))</f>
        <v>0</v>
      </c>
      <c r="R59" s="289"/>
      <c r="S59" s="292"/>
      <c r="T59" s="53"/>
      <c r="U59" s="323"/>
    </row>
    <row r="60" spans="1:21" ht="14.25" customHeight="1" x14ac:dyDescent="0.2">
      <c r="A60" s="329"/>
      <c r="B60" s="279"/>
      <c r="C60" s="76"/>
      <c r="D60" s="81"/>
      <c r="F60" s="89" t="s">
        <v>187</v>
      </c>
      <c r="G60" s="321"/>
      <c r="H60" s="53"/>
      <c r="I60" s="284"/>
      <c r="K60" s="286"/>
      <c r="L60" s="286"/>
      <c r="M60" s="286"/>
      <c r="N60" s="286"/>
      <c r="O60" s="286"/>
      <c r="P60" s="53"/>
      <c r="Q60" s="322"/>
      <c r="R60" s="289"/>
      <c r="S60" s="292"/>
      <c r="T60" s="53"/>
      <c r="U60" s="323"/>
    </row>
    <row r="61" spans="1:21" ht="43.5" customHeight="1" x14ac:dyDescent="0.2">
      <c r="A61" s="329"/>
      <c r="B61" s="279"/>
      <c r="C61" s="76"/>
      <c r="D61" s="81"/>
      <c r="F61" s="107" t="s">
        <v>188</v>
      </c>
      <c r="G61" s="321">
        <v>20</v>
      </c>
      <c r="H61" s="111"/>
      <c r="I61" s="283" t="s">
        <v>55</v>
      </c>
      <c r="K61" s="285" t="s">
        <v>189</v>
      </c>
      <c r="L61" s="285"/>
      <c r="M61" s="285" t="s">
        <v>190</v>
      </c>
      <c r="N61" s="285"/>
      <c r="O61" s="285" t="s">
        <v>191</v>
      </c>
      <c r="P61" s="80"/>
      <c r="Q61" s="322">
        <f>IF(G61=0,0,10*G61*(10*($I61="++")+7.5*($I61="+")+5*($I61="+/-")+2.5*($I61="-"))/SUM($G$57:$G$66))</f>
        <v>0</v>
      </c>
      <c r="R61" s="289"/>
      <c r="S61" s="292"/>
      <c r="T61" s="53"/>
      <c r="U61" s="323" t="s">
        <v>224</v>
      </c>
    </row>
    <row r="62" spans="1:21" ht="15.75" customHeight="1" x14ac:dyDescent="0.2">
      <c r="A62" s="329"/>
      <c r="B62" s="279"/>
      <c r="C62" s="76"/>
      <c r="D62" s="81"/>
      <c r="F62" s="89" t="s">
        <v>187</v>
      </c>
      <c r="G62" s="321"/>
      <c r="H62" s="53"/>
      <c r="I62" s="284"/>
      <c r="K62" s="286"/>
      <c r="L62" s="286"/>
      <c r="M62" s="286"/>
      <c r="N62" s="286"/>
      <c r="O62" s="286"/>
      <c r="P62" s="53"/>
      <c r="Q62" s="322"/>
      <c r="R62" s="289"/>
      <c r="S62" s="292"/>
      <c r="T62" s="53"/>
      <c r="U62" s="323"/>
    </row>
    <row r="63" spans="1:21" ht="54.75" customHeight="1" x14ac:dyDescent="0.2">
      <c r="A63" s="329"/>
      <c r="B63" s="279"/>
      <c r="C63" s="76"/>
      <c r="D63" s="81"/>
      <c r="F63" s="107" t="s">
        <v>192</v>
      </c>
      <c r="G63" s="321">
        <v>20</v>
      </c>
      <c r="H63" s="111"/>
      <c r="I63" s="283" t="s">
        <v>55</v>
      </c>
      <c r="K63" s="285" t="s">
        <v>193</v>
      </c>
      <c r="L63" s="285"/>
      <c r="M63" s="285" t="s">
        <v>194</v>
      </c>
      <c r="N63" s="285"/>
      <c r="O63" s="285" t="s">
        <v>195</v>
      </c>
      <c r="P63" s="80"/>
      <c r="Q63" s="322">
        <f>IF(G63=0,0,10*G63*(10*($I63="++")+7.5*($I63="+")+5*($I63="+/-")+2.5*($I63="-"))/SUM($G$57:$G$66))</f>
        <v>0</v>
      </c>
      <c r="R63" s="289"/>
      <c r="S63" s="292"/>
      <c r="T63" s="53"/>
      <c r="U63" s="323"/>
    </row>
    <row r="64" spans="1:21" ht="15.75" customHeight="1" x14ac:dyDescent="0.2">
      <c r="A64" s="329"/>
      <c r="B64" s="279"/>
      <c r="C64" s="76"/>
      <c r="D64" s="81"/>
      <c r="F64" s="89" t="s">
        <v>196</v>
      </c>
      <c r="G64" s="321"/>
      <c r="H64" s="53"/>
      <c r="I64" s="284"/>
      <c r="K64" s="286"/>
      <c r="L64" s="286"/>
      <c r="M64" s="286"/>
      <c r="N64" s="286"/>
      <c r="O64" s="286"/>
      <c r="P64" s="53"/>
      <c r="Q64" s="322"/>
      <c r="R64" s="289"/>
      <c r="S64" s="292"/>
      <c r="T64" s="53"/>
      <c r="U64" s="323"/>
    </row>
    <row r="65" spans="1:24" ht="57.75" customHeight="1" x14ac:dyDescent="0.2">
      <c r="A65" s="329"/>
      <c r="B65" s="279"/>
      <c r="C65" s="76"/>
      <c r="D65" s="81"/>
      <c r="F65" s="107" t="s">
        <v>197</v>
      </c>
      <c r="G65" s="321">
        <v>20</v>
      </c>
      <c r="H65" s="111"/>
      <c r="I65" s="283" t="s">
        <v>55</v>
      </c>
      <c r="K65" s="285" t="s">
        <v>198</v>
      </c>
      <c r="L65" s="285"/>
      <c r="M65" s="285"/>
      <c r="N65" s="285"/>
      <c r="O65" s="285" t="s">
        <v>199</v>
      </c>
      <c r="P65" s="80"/>
      <c r="Q65" s="322">
        <f>IF(G65=0,0,10*G65*(10*($I65="++")+7.5*($I65="+")+5*($I65="+/-")+2.5*($I65="-"))/SUM($G$57:$G$66))</f>
        <v>0</v>
      </c>
      <c r="R65" s="289"/>
      <c r="S65" s="292"/>
      <c r="T65" s="53"/>
      <c r="U65" s="323"/>
    </row>
    <row r="66" spans="1:24" ht="12.75" customHeight="1" thickBot="1" x14ac:dyDescent="0.25">
      <c r="A66" s="330"/>
      <c r="B66" s="280"/>
      <c r="C66" s="76"/>
      <c r="D66" s="81"/>
      <c r="F66" s="89"/>
      <c r="G66" s="321"/>
      <c r="H66" s="53"/>
      <c r="I66" s="284"/>
      <c r="K66" s="286"/>
      <c r="L66" s="286"/>
      <c r="M66" s="286"/>
      <c r="N66" s="286"/>
      <c r="O66" s="286"/>
      <c r="P66" s="53"/>
      <c r="Q66" s="322"/>
      <c r="R66" s="289"/>
      <c r="S66" s="293"/>
      <c r="T66" s="53"/>
      <c r="U66" s="323"/>
    </row>
    <row r="67" spans="1:24" ht="12.75" customHeight="1" x14ac:dyDescent="0.2">
      <c r="A67" s="112"/>
      <c r="B67" s="76"/>
      <c r="C67" s="76"/>
      <c r="D67" s="81"/>
      <c r="F67" s="113"/>
      <c r="G67" s="78"/>
      <c r="H67" s="53"/>
      <c r="I67" s="114"/>
      <c r="K67" s="87"/>
      <c r="L67" s="87"/>
      <c r="M67" s="87"/>
      <c r="N67" s="87"/>
      <c r="O67" s="87"/>
      <c r="P67" s="53"/>
      <c r="Q67" s="115"/>
      <c r="R67" s="116"/>
      <c r="S67" s="117"/>
      <c r="T67" s="53"/>
      <c r="U67" s="118"/>
    </row>
    <row r="68" spans="1:24" ht="12.75" customHeight="1" x14ac:dyDescent="0.2">
      <c r="A68" s="112"/>
      <c r="B68" s="76"/>
      <c r="C68" s="76"/>
      <c r="D68" s="81"/>
      <c r="F68" s="113"/>
      <c r="G68" s="78"/>
      <c r="H68" s="53"/>
      <c r="I68" s="114"/>
      <c r="K68" s="87"/>
      <c r="L68" s="87"/>
      <c r="M68" s="87"/>
      <c r="N68" s="87"/>
      <c r="O68" s="87"/>
      <c r="P68" s="53"/>
      <c r="Q68" s="115"/>
      <c r="R68" s="116"/>
      <c r="S68" s="117"/>
      <c r="T68" s="53"/>
      <c r="U68" s="118"/>
    </row>
    <row r="69" spans="1:24" ht="13.5" customHeight="1" x14ac:dyDescent="0.2">
      <c r="A69" s="112"/>
      <c r="B69" s="76"/>
      <c r="C69" s="76"/>
      <c r="D69" s="81"/>
      <c r="F69" s="45"/>
      <c r="G69" s="45"/>
      <c r="H69" s="45"/>
      <c r="I69" s="90"/>
      <c r="J69" s="45"/>
      <c r="P69" s="53"/>
      <c r="Q69" s="115"/>
      <c r="R69" s="116"/>
      <c r="S69" s="116"/>
      <c r="T69" s="53"/>
      <c r="U69" s="119"/>
    </row>
    <row r="70" spans="1:24" x14ac:dyDescent="0.2">
      <c r="I70" s="90"/>
      <c r="Q70" s="91"/>
      <c r="U70" s="92"/>
    </row>
    <row r="71" spans="1:24" x14ac:dyDescent="0.2">
      <c r="A71" s="94"/>
      <c r="B71" s="53"/>
      <c r="C71" s="53"/>
      <c r="D71" s="53"/>
      <c r="F71" s="83"/>
      <c r="G71" s="53"/>
      <c r="H71" s="53"/>
      <c r="I71" s="95"/>
      <c r="K71" s="87"/>
      <c r="L71" s="53"/>
      <c r="M71" s="53"/>
      <c r="N71" s="53"/>
      <c r="O71" s="87"/>
      <c r="P71" s="87"/>
      <c r="Q71" s="91"/>
      <c r="R71" s="87"/>
      <c r="S71" s="87"/>
      <c r="T71" s="87"/>
      <c r="U71" s="95"/>
    </row>
    <row r="72" spans="1:24" x14ac:dyDescent="0.2">
      <c r="Q72" s="91"/>
    </row>
    <row r="74" spans="1:24" hidden="1" x14ac:dyDescent="0.2">
      <c r="B74">
        <f>SUM(B9:B73)</f>
        <v>100</v>
      </c>
      <c r="R74">
        <f>SUM(R9:R73)</f>
        <v>0</v>
      </c>
    </row>
    <row r="77" spans="1:24" hidden="1" x14ac:dyDescent="0.2"/>
    <row r="78" spans="1:24" ht="25.5" hidden="1" x14ac:dyDescent="0.35">
      <c r="X78" s="97" t="s">
        <v>55</v>
      </c>
    </row>
    <row r="79" spans="1:24" ht="25.5" hidden="1" x14ac:dyDescent="0.35">
      <c r="X79" s="98" t="s">
        <v>17</v>
      </c>
    </row>
    <row r="80" spans="1:24" ht="25.5" hidden="1" x14ac:dyDescent="0.35">
      <c r="X80" s="98" t="s">
        <v>18</v>
      </c>
    </row>
    <row r="81" spans="24:24" ht="25.5" hidden="1" x14ac:dyDescent="0.35">
      <c r="X81" s="98" t="s">
        <v>19</v>
      </c>
    </row>
    <row r="82" spans="24:24" ht="25.5" hidden="1" x14ac:dyDescent="0.35">
      <c r="X82" s="98" t="s">
        <v>20</v>
      </c>
    </row>
    <row r="83" spans="24:24" ht="25.5" hidden="1" x14ac:dyDescent="0.35">
      <c r="X83" s="99" t="s">
        <v>21</v>
      </c>
    </row>
    <row r="84" spans="24:24" hidden="1" x14ac:dyDescent="0.2"/>
    <row r="85" spans="24:24" hidden="1" x14ac:dyDescent="0.2"/>
  </sheetData>
  <sheetProtection sheet="1" objects="1" scenarios="1"/>
  <mergeCells count="275">
    <mergeCell ref="U59:U60"/>
    <mergeCell ref="O61:O62"/>
    <mergeCell ref="U63:U64"/>
    <mergeCell ref="G65:G66"/>
    <mergeCell ref="I65:I66"/>
    <mergeCell ref="K65:K66"/>
    <mergeCell ref="L65:L66"/>
    <mergeCell ref="M65:M66"/>
    <mergeCell ref="N65:N66"/>
    <mergeCell ref="O65:O66"/>
    <mergeCell ref="Q65:Q66"/>
    <mergeCell ref="U65:U66"/>
    <mergeCell ref="N57:N58"/>
    <mergeCell ref="O57:O58"/>
    <mergeCell ref="Q57:Q58"/>
    <mergeCell ref="O59:O60"/>
    <mergeCell ref="Q59:Q60"/>
    <mergeCell ref="Q61:Q62"/>
    <mergeCell ref="U61:U62"/>
    <mergeCell ref="G63:G64"/>
    <mergeCell ref="I63:I64"/>
    <mergeCell ref="K63:K64"/>
    <mergeCell ref="L63:L64"/>
    <mergeCell ref="M63:M64"/>
    <mergeCell ref="N63:N64"/>
    <mergeCell ref="O63:O64"/>
    <mergeCell ref="Q63:Q64"/>
    <mergeCell ref="G61:G62"/>
    <mergeCell ref="I61:I62"/>
    <mergeCell ref="K61:K62"/>
    <mergeCell ref="L61:L62"/>
    <mergeCell ref="M61:M62"/>
    <mergeCell ref="N61:N62"/>
    <mergeCell ref="R57:R66"/>
    <mergeCell ref="S57:S66"/>
    <mergeCell ref="U57:U58"/>
    <mergeCell ref="O54:O55"/>
    <mergeCell ref="Q54:Q55"/>
    <mergeCell ref="U54:U55"/>
    <mergeCell ref="A57:A66"/>
    <mergeCell ref="B57:B66"/>
    <mergeCell ref="G57:G58"/>
    <mergeCell ref="I57:I58"/>
    <mergeCell ref="K57:K58"/>
    <mergeCell ref="L57:L58"/>
    <mergeCell ref="M57:M58"/>
    <mergeCell ref="G54:G55"/>
    <mergeCell ref="I54:I55"/>
    <mergeCell ref="K54:K55"/>
    <mergeCell ref="L54:L55"/>
    <mergeCell ref="M54:M55"/>
    <mergeCell ref="N54:N55"/>
    <mergeCell ref="A22:A55"/>
    <mergeCell ref="B22:B55"/>
    <mergeCell ref="G59:G60"/>
    <mergeCell ref="I59:I60"/>
    <mergeCell ref="K59:K60"/>
    <mergeCell ref="L59:L60"/>
    <mergeCell ref="M59:M60"/>
    <mergeCell ref="N59:N60"/>
    <mergeCell ref="G52:G53"/>
    <mergeCell ref="I52:I53"/>
    <mergeCell ref="K52:K53"/>
    <mergeCell ref="L52:L53"/>
    <mergeCell ref="M52:M53"/>
    <mergeCell ref="N52:N53"/>
    <mergeCell ref="O52:O53"/>
    <mergeCell ref="Q52:Q53"/>
    <mergeCell ref="U52:U53"/>
    <mergeCell ref="G50:G51"/>
    <mergeCell ref="I50:I51"/>
    <mergeCell ref="K50:K51"/>
    <mergeCell ref="L50:L51"/>
    <mergeCell ref="M50:M51"/>
    <mergeCell ref="N50:N51"/>
    <mergeCell ref="O50:O51"/>
    <mergeCell ref="Q50:Q51"/>
    <mergeCell ref="U50:U51"/>
    <mergeCell ref="O46:O47"/>
    <mergeCell ref="Q46:Q47"/>
    <mergeCell ref="U46:U47"/>
    <mergeCell ref="G48:G49"/>
    <mergeCell ref="I48:I49"/>
    <mergeCell ref="K48:K49"/>
    <mergeCell ref="L48:L49"/>
    <mergeCell ref="M48:M49"/>
    <mergeCell ref="N48:N49"/>
    <mergeCell ref="O48:O49"/>
    <mergeCell ref="G46:G47"/>
    <mergeCell ref="I46:I47"/>
    <mergeCell ref="K46:K47"/>
    <mergeCell ref="L46:L47"/>
    <mergeCell ref="M46:M47"/>
    <mergeCell ref="N46:N47"/>
    <mergeCell ref="Q48:Q49"/>
    <mergeCell ref="U48:U49"/>
    <mergeCell ref="G44:G45"/>
    <mergeCell ref="I44:I45"/>
    <mergeCell ref="K44:K45"/>
    <mergeCell ref="L44:L45"/>
    <mergeCell ref="M44:M45"/>
    <mergeCell ref="N44:N45"/>
    <mergeCell ref="O44:O45"/>
    <mergeCell ref="Q44:Q45"/>
    <mergeCell ref="U44:U45"/>
    <mergeCell ref="G42:G43"/>
    <mergeCell ref="I42:I43"/>
    <mergeCell ref="K42:K43"/>
    <mergeCell ref="L42:L43"/>
    <mergeCell ref="M42:M43"/>
    <mergeCell ref="N42:N43"/>
    <mergeCell ref="O42:O43"/>
    <mergeCell ref="Q42:Q43"/>
    <mergeCell ref="U42:U43"/>
    <mergeCell ref="O38:O39"/>
    <mergeCell ref="Q38:Q39"/>
    <mergeCell ref="U38:U39"/>
    <mergeCell ref="G40:G41"/>
    <mergeCell ref="I40:I41"/>
    <mergeCell ref="K40:K41"/>
    <mergeCell ref="L40:L41"/>
    <mergeCell ref="M40:M41"/>
    <mergeCell ref="N40:N41"/>
    <mergeCell ref="O40:O41"/>
    <mergeCell ref="G38:G39"/>
    <mergeCell ref="I38:I39"/>
    <mergeCell ref="K38:K39"/>
    <mergeCell ref="L38:L39"/>
    <mergeCell ref="M38:M39"/>
    <mergeCell ref="N38:N39"/>
    <mergeCell ref="Q40:Q41"/>
    <mergeCell ref="U40:U41"/>
    <mergeCell ref="G36:G37"/>
    <mergeCell ref="I36:I37"/>
    <mergeCell ref="K36:K37"/>
    <mergeCell ref="L36:L37"/>
    <mergeCell ref="M36:M37"/>
    <mergeCell ref="N36:N37"/>
    <mergeCell ref="O36:O37"/>
    <mergeCell ref="Q36:Q37"/>
    <mergeCell ref="U36:U37"/>
    <mergeCell ref="G34:G35"/>
    <mergeCell ref="I34:I35"/>
    <mergeCell ref="K34:K35"/>
    <mergeCell ref="L34:L35"/>
    <mergeCell ref="M34:M35"/>
    <mergeCell ref="N34:N35"/>
    <mergeCell ref="O34:O35"/>
    <mergeCell ref="Q34:Q35"/>
    <mergeCell ref="U34:U35"/>
    <mergeCell ref="O30:O31"/>
    <mergeCell ref="Q30:Q31"/>
    <mergeCell ref="U30:U31"/>
    <mergeCell ref="G32:G33"/>
    <mergeCell ref="I32:I33"/>
    <mergeCell ref="K32:K33"/>
    <mergeCell ref="L32:L33"/>
    <mergeCell ref="M32:M33"/>
    <mergeCell ref="N32:N33"/>
    <mergeCell ref="O32:O33"/>
    <mergeCell ref="G30:G31"/>
    <mergeCell ref="I30:I31"/>
    <mergeCell ref="K30:K31"/>
    <mergeCell ref="L30:L31"/>
    <mergeCell ref="M30:M31"/>
    <mergeCell ref="N30:N31"/>
    <mergeCell ref="Q32:Q33"/>
    <mergeCell ref="U32:U33"/>
    <mergeCell ref="I22:I23"/>
    <mergeCell ref="K22:K23"/>
    <mergeCell ref="L22:L23"/>
    <mergeCell ref="U26:U27"/>
    <mergeCell ref="G28:G29"/>
    <mergeCell ref="I28:I29"/>
    <mergeCell ref="K28:K29"/>
    <mergeCell ref="L28:L29"/>
    <mergeCell ref="M28:M29"/>
    <mergeCell ref="N28:N29"/>
    <mergeCell ref="O28:O29"/>
    <mergeCell ref="Q28:Q29"/>
    <mergeCell ref="U28:U29"/>
    <mergeCell ref="G26:G27"/>
    <mergeCell ref="I26:I27"/>
    <mergeCell ref="K26:K27"/>
    <mergeCell ref="L26:L27"/>
    <mergeCell ref="O19:O20"/>
    <mergeCell ref="Q19:Q20"/>
    <mergeCell ref="U19:U20"/>
    <mergeCell ref="U22:U23"/>
    <mergeCell ref="G24:G25"/>
    <mergeCell ref="I24:I25"/>
    <mergeCell ref="K24:K25"/>
    <mergeCell ref="L24:L25"/>
    <mergeCell ref="M24:M25"/>
    <mergeCell ref="N24:N25"/>
    <mergeCell ref="O24:O25"/>
    <mergeCell ref="Q24:Q25"/>
    <mergeCell ref="U24:U25"/>
    <mergeCell ref="M22:M23"/>
    <mergeCell ref="N22:N23"/>
    <mergeCell ref="O22:O23"/>
    <mergeCell ref="Q22:Q23"/>
    <mergeCell ref="R22:R55"/>
    <mergeCell ref="S22:S55"/>
    <mergeCell ref="M26:M27"/>
    <mergeCell ref="N26:N27"/>
    <mergeCell ref="O26:O27"/>
    <mergeCell ref="Q26:Q27"/>
    <mergeCell ref="G22:G23"/>
    <mergeCell ref="O15:O16"/>
    <mergeCell ref="Q15:Q16"/>
    <mergeCell ref="U15:U16"/>
    <mergeCell ref="G17:G18"/>
    <mergeCell ref="I17:I18"/>
    <mergeCell ref="K17:K18"/>
    <mergeCell ref="L17:L18"/>
    <mergeCell ref="M17:M18"/>
    <mergeCell ref="N17:N18"/>
    <mergeCell ref="O17:O18"/>
    <mergeCell ref="Q17:Q18"/>
    <mergeCell ref="U17:U18"/>
    <mergeCell ref="O9:O10"/>
    <mergeCell ref="Q9:Q10"/>
    <mergeCell ref="R9:R20"/>
    <mergeCell ref="S9:S20"/>
    <mergeCell ref="U9:U10"/>
    <mergeCell ref="G11:G12"/>
    <mergeCell ref="I11:I12"/>
    <mergeCell ref="K11:K12"/>
    <mergeCell ref="L11:L12"/>
    <mergeCell ref="M11:M12"/>
    <mergeCell ref="N11:N12"/>
    <mergeCell ref="O11:O12"/>
    <mergeCell ref="Q11:Q12"/>
    <mergeCell ref="U11:U12"/>
    <mergeCell ref="G13:G14"/>
    <mergeCell ref="I13:I14"/>
    <mergeCell ref="K13:K14"/>
    <mergeCell ref="L13:L14"/>
    <mergeCell ref="M13:M14"/>
    <mergeCell ref="N13:N14"/>
    <mergeCell ref="O13:O14"/>
    <mergeCell ref="Q13:Q14"/>
    <mergeCell ref="U13:U14"/>
    <mergeCell ref="G15:G16"/>
    <mergeCell ref="A7:B7"/>
    <mergeCell ref="F7:N7"/>
    <mergeCell ref="A9:A20"/>
    <mergeCell ref="B9:B20"/>
    <mergeCell ref="G9:G10"/>
    <mergeCell ref="I9:I10"/>
    <mergeCell ref="K9:K10"/>
    <mergeCell ref="L9:L10"/>
    <mergeCell ref="M9:M10"/>
    <mergeCell ref="N9:N10"/>
    <mergeCell ref="I15:I16"/>
    <mergeCell ref="K15:K16"/>
    <mergeCell ref="L15:L16"/>
    <mergeCell ref="M15:M16"/>
    <mergeCell ref="N15:N16"/>
    <mergeCell ref="G19:G20"/>
    <mergeCell ref="I19:I20"/>
    <mergeCell ref="K19:K20"/>
    <mergeCell ref="L19:L20"/>
    <mergeCell ref="M19:M20"/>
    <mergeCell ref="N19:N20"/>
    <mergeCell ref="A2:O2"/>
    <mergeCell ref="R2:U2"/>
    <mergeCell ref="S3:U6"/>
    <mergeCell ref="A4:B4"/>
    <mergeCell ref="F4:N4"/>
    <mergeCell ref="A5:B5"/>
    <mergeCell ref="F5:N5"/>
    <mergeCell ref="A6:B6"/>
    <mergeCell ref="F6:N6"/>
  </mergeCells>
  <conditionalFormatting sqref="M40:M49 M34:M37 M9:M29 M52:M64 M70:M71">
    <cfRule type="expression" dxfId="1617" priority="53" stopIfTrue="1">
      <formula>$I9="+/-"</formula>
    </cfRule>
    <cfRule type="expression" dxfId="1616" priority="54" stopIfTrue="1">
      <formula>$I9="nvt"</formula>
    </cfRule>
  </conditionalFormatting>
  <conditionalFormatting sqref="K34:K37 K9:K29 K40:K68 K70:K71">
    <cfRule type="expression" dxfId="1615" priority="49" stopIfTrue="1">
      <formula>$I9="++"</formula>
    </cfRule>
    <cfRule type="expression" dxfId="1614" priority="50" stopIfTrue="1">
      <formula>$I9="nvt"</formula>
    </cfRule>
  </conditionalFormatting>
  <conditionalFormatting sqref="L34:L37 L40:L49 L9:L29 L52:L68 L70:L71">
    <cfRule type="expression" dxfId="1613" priority="51" stopIfTrue="1">
      <formula>$I9="+"</formula>
    </cfRule>
    <cfRule type="expression" dxfId="1612" priority="52" stopIfTrue="1">
      <formula>$I9="nvt"</formula>
    </cfRule>
  </conditionalFormatting>
  <conditionalFormatting sqref="N34:N37 N40:N49 N9:N29 N52:N68 N70:N71">
    <cfRule type="expression" dxfId="1611" priority="55" stopIfTrue="1">
      <formula>$I9="-"</formula>
    </cfRule>
    <cfRule type="expression" dxfId="1610" priority="56" stopIfTrue="1">
      <formula>$I9="nvt"</formula>
    </cfRule>
  </conditionalFormatting>
  <conditionalFormatting sqref="O34:O37 O9:O29 O40:O68 O70:O71">
    <cfRule type="expression" dxfId="1609" priority="57" stopIfTrue="1">
      <formula>$I9="--"</formula>
    </cfRule>
    <cfRule type="expression" dxfId="1608" priority="58" stopIfTrue="1">
      <formula>$I9="nvt"</formula>
    </cfRule>
  </conditionalFormatting>
  <conditionalFormatting sqref="M50:M51">
    <cfRule type="expression" dxfId="1607" priority="47" stopIfTrue="1">
      <formula>$I50="+/-"</formula>
    </cfRule>
    <cfRule type="expression" dxfId="1606" priority="48" stopIfTrue="1">
      <formula>$I50="nvt"</formula>
    </cfRule>
  </conditionalFormatting>
  <conditionalFormatting sqref="L50:L51">
    <cfRule type="expression" dxfId="1605" priority="45" stopIfTrue="1">
      <formula>$I50="+"</formula>
    </cfRule>
    <cfRule type="expression" dxfId="1604" priority="46" stopIfTrue="1">
      <formula>$I50="nvt"</formula>
    </cfRule>
  </conditionalFormatting>
  <conditionalFormatting sqref="N50:N51">
    <cfRule type="expression" dxfId="1603" priority="43" stopIfTrue="1">
      <formula>$I50="-"</formula>
    </cfRule>
    <cfRule type="expression" dxfId="1602" priority="44" stopIfTrue="1">
      <formula>$I50="nvt"</formula>
    </cfRule>
  </conditionalFormatting>
  <conditionalFormatting sqref="M65:M68">
    <cfRule type="expression" dxfId="1601" priority="41" stopIfTrue="1">
      <formula>$I65="+/-"</formula>
    </cfRule>
    <cfRule type="expression" dxfId="1600" priority="42" stopIfTrue="1">
      <formula>$I65="nvt"</formula>
    </cfRule>
  </conditionalFormatting>
  <conditionalFormatting sqref="M30:M31">
    <cfRule type="expression" dxfId="1599" priority="35" stopIfTrue="1">
      <formula>$I30="+/-"</formula>
    </cfRule>
    <cfRule type="expression" dxfId="1598" priority="36" stopIfTrue="1">
      <formula>$I30="nvt"</formula>
    </cfRule>
  </conditionalFormatting>
  <conditionalFormatting sqref="K30:K31">
    <cfRule type="expression" dxfId="1597" priority="31" stopIfTrue="1">
      <formula>$I30="++"</formula>
    </cfRule>
    <cfRule type="expression" dxfId="1596" priority="32" stopIfTrue="1">
      <formula>$I30="nvt"</formula>
    </cfRule>
  </conditionalFormatting>
  <conditionalFormatting sqref="L30:L31">
    <cfRule type="expression" dxfId="1595" priority="33" stopIfTrue="1">
      <formula>$I30="+"</formula>
    </cfRule>
    <cfRule type="expression" dxfId="1594" priority="34" stopIfTrue="1">
      <formula>$I30="nvt"</formula>
    </cfRule>
  </conditionalFormatting>
  <conditionalFormatting sqref="N30:N31">
    <cfRule type="expression" dxfId="1593" priority="37" stopIfTrue="1">
      <formula>$I30="-"</formula>
    </cfRule>
    <cfRule type="expression" dxfId="1592" priority="38" stopIfTrue="1">
      <formula>$I30="nvt"</formula>
    </cfRule>
  </conditionalFormatting>
  <conditionalFormatting sqref="O30:O31">
    <cfRule type="expression" dxfId="1591" priority="39" stopIfTrue="1">
      <formula>$I30="--"</formula>
    </cfRule>
    <cfRule type="expression" dxfId="1590" priority="40" stopIfTrue="1">
      <formula>$I30="nvt"</formula>
    </cfRule>
  </conditionalFormatting>
  <conditionalFormatting sqref="M32:M33">
    <cfRule type="expression" dxfId="1589" priority="25" stopIfTrue="1">
      <formula>$I32="+/-"</formula>
    </cfRule>
    <cfRule type="expression" dxfId="1588" priority="26" stopIfTrue="1">
      <formula>$I32="nvt"</formula>
    </cfRule>
  </conditionalFormatting>
  <conditionalFormatting sqref="K32:K33">
    <cfRule type="expression" dxfId="1587" priority="21" stopIfTrue="1">
      <formula>$I32="++"</formula>
    </cfRule>
    <cfRule type="expression" dxfId="1586" priority="22" stopIfTrue="1">
      <formula>$I32="nvt"</formula>
    </cfRule>
  </conditionalFormatting>
  <conditionalFormatting sqref="L32:L33">
    <cfRule type="expression" dxfId="1585" priority="23" stopIfTrue="1">
      <formula>$I32="+"</formula>
    </cfRule>
    <cfRule type="expression" dxfId="1584" priority="24" stopIfTrue="1">
      <formula>$I32="nvt"</formula>
    </cfRule>
  </conditionalFormatting>
  <conditionalFormatting sqref="N32:N33">
    <cfRule type="expression" dxfId="1583" priority="27" stopIfTrue="1">
      <formula>$I32="-"</formula>
    </cfRule>
    <cfRule type="expression" dxfId="1582" priority="28" stopIfTrue="1">
      <formula>$I32="nvt"</formula>
    </cfRule>
  </conditionalFormatting>
  <conditionalFormatting sqref="O32:O33">
    <cfRule type="expression" dxfId="1581" priority="29" stopIfTrue="1">
      <formula>$I32="--"</formula>
    </cfRule>
    <cfRule type="expression" dxfId="1580" priority="30" stopIfTrue="1">
      <formula>$I32="nvt"</formula>
    </cfRule>
  </conditionalFormatting>
  <conditionalFormatting sqref="M38:M39">
    <cfRule type="expression" dxfId="1579" priority="15" stopIfTrue="1">
      <formula>$I38="+/-"</formula>
    </cfRule>
    <cfRule type="expression" dxfId="1578" priority="16" stopIfTrue="1">
      <formula>$I38="nvt"</formula>
    </cfRule>
  </conditionalFormatting>
  <conditionalFormatting sqref="K38:K39">
    <cfRule type="expression" dxfId="1577" priority="11" stopIfTrue="1">
      <formula>$I38="++"</formula>
    </cfRule>
    <cfRule type="expression" dxfId="1576" priority="12" stopIfTrue="1">
      <formula>$I38="nvt"</formula>
    </cfRule>
  </conditionalFormatting>
  <conditionalFormatting sqref="L38:L39">
    <cfRule type="expression" dxfId="1575" priority="13" stopIfTrue="1">
      <formula>$I38="+"</formula>
    </cfRule>
    <cfRule type="expression" dxfId="1574" priority="14" stopIfTrue="1">
      <formula>$I38="nvt"</formula>
    </cfRule>
  </conditionalFormatting>
  <conditionalFormatting sqref="N38:N39">
    <cfRule type="expression" dxfId="1573" priority="17" stopIfTrue="1">
      <formula>$I38="-"</formula>
    </cfRule>
    <cfRule type="expression" dxfId="1572" priority="18" stopIfTrue="1">
      <formula>$I38="nvt"</formula>
    </cfRule>
  </conditionalFormatting>
  <conditionalFormatting sqref="O38:O39">
    <cfRule type="expression" dxfId="1571" priority="19" stopIfTrue="1">
      <formula>$I38="--"</formula>
    </cfRule>
    <cfRule type="expression" dxfId="1570" priority="20" stopIfTrue="1">
      <formula>$I38="nvt"</formula>
    </cfRule>
  </conditionalFormatting>
  <conditionalFormatting sqref="K69">
    <cfRule type="expression" dxfId="1569" priority="3" stopIfTrue="1">
      <formula>$I69="++"</formula>
    </cfRule>
    <cfRule type="expression" dxfId="1568" priority="4" stopIfTrue="1">
      <formula>$I69="nvt"</formula>
    </cfRule>
  </conditionalFormatting>
  <conditionalFormatting sqref="L69">
    <cfRule type="expression" dxfId="1567" priority="5" stopIfTrue="1">
      <formula>$I69="+"</formula>
    </cfRule>
    <cfRule type="expression" dxfId="1566" priority="6" stopIfTrue="1">
      <formula>$I69="nvt"</formula>
    </cfRule>
  </conditionalFormatting>
  <conditionalFormatting sqref="N69">
    <cfRule type="expression" dxfId="1565" priority="7" stopIfTrue="1">
      <formula>$I69="-"</formula>
    </cfRule>
    <cfRule type="expression" dxfId="1564" priority="8" stopIfTrue="1">
      <formula>$I69="nvt"</formula>
    </cfRule>
  </conditionalFormatting>
  <conditionalFormatting sqref="O69">
    <cfRule type="expression" dxfId="1563" priority="9" stopIfTrue="1">
      <formula>$I69="--"</formula>
    </cfRule>
    <cfRule type="expression" dxfId="1562" priority="10" stopIfTrue="1">
      <formula>$I69="nvt"</formula>
    </cfRule>
  </conditionalFormatting>
  <conditionalFormatting sqref="M69">
    <cfRule type="expression" dxfId="1561" priority="1" stopIfTrue="1">
      <formula>$I69="+/-"</formula>
    </cfRule>
    <cfRule type="expression" dxfId="1560" priority="2" stopIfTrue="1">
      <formula>$I69="nvt"</formula>
    </cfRule>
  </conditionalFormatting>
  <dataValidations count="1">
    <dataValidation type="list" allowBlank="1" showInputMessage="1" showErrorMessage="1" sqref="I9:I20 JE9:JE20 TA9:TA20 ACW9:ACW20 AMS9:AMS20 AWO9:AWO20 BGK9:BGK20 BQG9:BQG20 CAC9:CAC20 CJY9:CJY20 CTU9:CTU20 DDQ9:DDQ20 DNM9:DNM20 DXI9:DXI20 EHE9:EHE20 ERA9:ERA20 FAW9:FAW20 FKS9:FKS20 FUO9:FUO20 GEK9:GEK20 GOG9:GOG20 GYC9:GYC20 HHY9:HHY20 HRU9:HRU20 IBQ9:IBQ20 ILM9:ILM20 IVI9:IVI20 JFE9:JFE20 JPA9:JPA20 JYW9:JYW20 KIS9:KIS20 KSO9:KSO20 LCK9:LCK20 LMG9:LMG20 LWC9:LWC20 MFY9:MFY20 MPU9:MPU20 MZQ9:MZQ20 NJM9:NJM20 NTI9:NTI20 ODE9:ODE20 ONA9:ONA20 OWW9:OWW20 PGS9:PGS20 PQO9:PQO20 QAK9:QAK20 QKG9:QKG20 QUC9:QUC20 RDY9:RDY20 RNU9:RNU20 RXQ9:RXQ20 SHM9:SHM20 SRI9:SRI20 TBE9:TBE20 TLA9:TLA20 TUW9:TUW20 UES9:UES20 UOO9:UOO20 UYK9:UYK20 VIG9:VIG20 VSC9:VSC20 WBY9:WBY20 WLU9:WLU20 WVQ9:WVQ20 I65545:I65556 JE65545:JE65556 TA65545:TA65556 ACW65545:ACW65556 AMS65545:AMS65556 AWO65545:AWO65556 BGK65545:BGK65556 BQG65545:BQG65556 CAC65545:CAC65556 CJY65545:CJY65556 CTU65545:CTU65556 DDQ65545:DDQ65556 DNM65545:DNM65556 DXI65545:DXI65556 EHE65545:EHE65556 ERA65545:ERA65556 FAW65545:FAW65556 FKS65545:FKS65556 FUO65545:FUO65556 GEK65545:GEK65556 GOG65545:GOG65556 GYC65545:GYC65556 HHY65545:HHY65556 HRU65545:HRU65556 IBQ65545:IBQ65556 ILM65545:ILM65556 IVI65545:IVI65556 JFE65545:JFE65556 JPA65545:JPA65556 JYW65545:JYW65556 KIS65545:KIS65556 KSO65545:KSO65556 LCK65545:LCK65556 LMG65545:LMG65556 LWC65545:LWC65556 MFY65545:MFY65556 MPU65545:MPU65556 MZQ65545:MZQ65556 NJM65545:NJM65556 NTI65545:NTI65556 ODE65545:ODE65556 ONA65545:ONA65556 OWW65545:OWW65556 PGS65545:PGS65556 PQO65545:PQO65556 QAK65545:QAK65556 QKG65545:QKG65556 QUC65545:QUC65556 RDY65545:RDY65556 RNU65545:RNU65556 RXQ65545:RXQ65556 SHM65545:SHM65556 SRI65545:SRI65556 TBE65545:TBE65556 TLA65545:TLA65556 TUW65545:TUW65556 UES65545:UES65556 UOO65545:UOO65556 UYK65545:UYK65556 VIG65545:VIG65556 VSC65545:VSC65556 WBY65545:WBY65556 WLU65545:WLU65556 WVQ65545:WVQ65556 I131081:I131092 JE131081:JE131092 TA131081:TA131092 ACW131081:ACW131092 AMS131081:AMS131092 AWO131081:AWO131092 BGK131081:BGK131092 BQG131081:BQG131092 CAC131081:CAC131092 CJY131081:CJY131092 CTU131081:CTU131092 DDQ131081:DDQ131092 DNM131081:DNM131092 DXI131081:DXI131092 EHE131081:EHE131092 ERA131081:ERA131092 FAW131081:FAW131092 FKS131081:FKS131092 FUO131081:FUO131092 GEK131081:GEK131092 GOG131081:GOG131092 GYC131081:GYC131092 HHY131081:HHY131092 HRU131081:HRU131092 IBQ131081:IBQ131092 ILM131081:ILM131092 IVI131081:IVI131092 JFE131081:JFE131092 JPA131081:JPA131092 JYW131081:JYW131092 KIS131081:KIS131092 KSO131081:KSO131092 LCK131081:LCK131092 LMG131081:LMG131092 LWC131081:LWC131092 MFY131081:MFY131092 MPU131081:MPU131092 MZQ131081:MZQ131092 NJM131081:NJM131092 NTI131081:NTI131092 ODE131081:ODE131092 ONA131081:ONA131092 OWW131081:OWW131092 PGS131081:PGS131092 PQO131081:PQO131092 QAK131081:QAK131092 QKG131081:QKG131092 QUC131081:QUC131092 RDY131081:RDY131092 RNU131081:RNU131092 RXQ131081:RXQ131092 SHM131081:SHM131092 SRI131081:SRI131092 TBE131081:TBE131092 TLA131081:TLA131092 TUW131081:TUW131092 UES131081:UES131092 UOO131081:UOO131092 UYK131081:UYK131092 VIG131081:VIG131092 VSC131081:VSC131092 WBY131081:WBY131092 WLU131081:WLU131092 WVQ131081:WVQ131092 I196617:I196628 JE196617:JE196628 TA196617:TA196628 ACW196617:ACW196628 AMS196617:AMS196628 AWO196617:AWO196628 BGK196617:BGK196628 BQG196617:BQG196628 CAC196617:CAC196628 CJY196617:CJY196628 CTU196617:CTU196628 DDQ196617:DDQ196628 DNM196617:DNM196628 DXI196617:DXI196628 EHE196617:EHE196628 ERA196617:ERA196628 FAW196617:FAW196628 FKS196617:FKS196628 FUO196617:FUO196628 GEK196617:GEK196628 GOG196617:GOG196628 GYC196617:GYC196628 HHY196617:HHY196628 HRU196617:HRU196628 IBQ196617:IBQ196628 ILM196617:ILM196628 IVI196617:IVI196628 JFE196617:JFE196628 JPA196617:JPA196628 JYW196617:JYW196628 KIS196617:KIS196628 KSO196617:KSO196628 LCK196617:LCK196628 LMG196617:LMG196628 LWC196617:LWC196628 MFY196617:MFY196628 MPU196617:MPU196628 MZQ196617:MZQ196628 NJM196617:NJM196628 NTI196617:NTI196628 ODE196617:ODE196628 ONA196617:ONA196628 OWW196617:OWW196628 PGS196617:PGS196628 PQO196617:PQO196628 QAK196617:QAK196628 QKG196617:QKG196628 QUC196617:QUC196628 RDY196617:RDY196628 RNU196617:RNU196628 RXQ196617:RXQ196628 SHM196617:SHM196628 SRI196617:SRI196628 TBE196617:TBE196628 TLA196617:TLA196628 TUW196617:TUW196628 UES196617:UES196628 UOO196617:UOO196628 UYK196617:UYK196628 VIG196617:VIG196628 VSC196617:VSC196628 WBY196617:WBY196628 WLU196617:WLU196628 WVQ196617:WVQ196628 I262153:I262164 JE262153:JE262164 TA262153:TA262164 ACW262153:ACW262164 AMS262153:AMS262164 AWO262153:AWO262164 BGK262153:BGK262164 BQG262153:BQG262164 CAC262153:CAC262164 CJY262153:CJY262164 CTU262153:CTU262164 DDQ262153:DDQ262164 DNM262153:DNM262164 DXI262153:DXI262164 EHE262153:EHE262164 ERA262153:ERA262164 FAW262153:FAW262164 FKS262153:FKS262164 FUO262153:FUO262164 GEK262153:GEK262164 GOG262153:GOG262164 GYC262153:GYC262164 HHY262153:HHY262164 HRU262153:HRU262164 IBQ262153:IBQ262164 ILM262153:ILM262164 IVI262153:IVI262164 JFE262153:JFE262164 JPA262153:JPA262164 JYW262153:JYW262164 KIS262153:KIS262164 KSO262153:KSO262164 LCK262153:LCK262164 LMG262153:LMG262164 LWC262153:LWC262164 MFY262153:MFY262164 MPU262153:MPU262164 MZQ262153:MZQ262164 NJM262153:NJM262164 NTI262153:NTI262164 ODE262153:ODE262164 ONA262153:ONA262164 OWW262153:OWW262164 PGS262153:PGS262164 PQO262153:PQO262164 QAK262153:QAK262164 QKG262153:QKG262164 QUC262153:QUC262164 RDY262153:RDY262164 RNU262153:RNU262164 RXQ262153:RXQ262164 SHM262153:SHM262164 SRI262153:SRI262164 TBE262153:TBE262164 TLA262153:TLA262164 TUW262153:TUW262164 UES262153:UES262164 UOO262153:UOO262164 UYK262153:UYK262164 VIG262153:VIG262164 VSC262153:VSC262164 WBY262153:WBY262164 WLU262153:WLU262164 WVQ262153:WVQ262164 I327689:I327700 JE327689:JE327700 TA327689:TA327700 ACW327689:ACW327700 AMS327689:AMS327700 AWO327689:AWO327700 BGK327689:BGK327700 BQG327689:BQG327700 CAC327689:CAC327700 CJY327689:CJY327700 CTU327689:CTU327700 DDQ327689:DDQ327700 DNM327689:DNM327700 DXI327689:DXI327700 EHE327689:EHE327700 ERA327689:ERA327700 FAW327689:FAW327700 FKS327689:FKS327700 FUO327689:FUO327700 GEK327689:GEK327700 GOG327689:GOG327700 GYC327689:GYC327700 HHY327689:HHY327700 HRU327689:HRU327700 IBQ327689:IBQ327700 ILM327689:ILM327700 IVI327689:IVI327700 JFE327689:JFE327700 JPA327689:JPA327700 JYW327689:JYW327700 KIS327689:KIS327700 KSO327689:KSO327700 LCK327689:LCK327700 LMG327689:LMG327700 LWC327689:LWC327700 MFY327689:MFY327700 MPU327689:MPU327700 MZQ327689:MZQ327700 NJM327689:NJM327700 NTI327689:NTI327700 ODE327689:ODE327700 ONA327689:ONA327700 OWW327689:OWW327700 PGS327689:PGS327700 PQO327689:PQO327700 QAK327689:QAK327700 QKG327689:QKG327700 QUC327689:QUC327700 RDY327689:RDY327700 RNU327689:RNU327700 RXQ327689:RXQ327700 SHM327689:SHM327700 SRI327689:SRI327700 TBE327689:TBE327700 TLA327689:TLA327700 TUW327689:TUW327700 UES327689:UES327700 UOO327689:UOO327700 UYK327689:UYK327700 VIG327689:VIG327700 VSC327689:VSC327700 WBY327689:WBY327700 WLU327689:WLU327700 WVQ327689:WVQ327700 I393225:I393236 JE393225:JE393236 TA393225:TA393236 ACW393225:ACW393236 AMS393225:AMS393236 AWO393225:AWO393236 BGK393225:BGK393236 BQG393225:BQG393236 CAC393225:CAC393236 CJY393225:CJY393236 CTU393225:CTU393236 DDQ393225:DDQ393236 DNM393225:DNM393236 DXI393225:DXI393236 EHE393225:EHE393236 ERA393225:ERA393236 FAW393225:FAW393236 FKS393225:FKS393236 FUO393225:FUO393236 GEK393225:GEK393236 GOG393225:GOG393236 GYC393225:GYC393236 HHY393225:HHY393236 HRU393225:HRU393236 IBQ393225:IBQ393236 ILM393225:ILM393236 IVI393225:IVI393236 JFE393225:JFE393236 JPA393225:JPA393236 JYW393225:JYW393236 KIS393225:KIS393236 KSO393225:KSO393236 LCK393225:LCK393236 LMG393225:LMG393236 LWC393225:LWC393236 MFY393225:MFY393236 MPU393225:MPU393236 MZQ393225:MZQ393236 NJM393225:NJM393236 NTI393225:NTI393236 ODE393225:ODE393236 ONA393225:ONA393236 OWW393225:OWW393236 PGS393225:PGS393236 PQO393225:PQO393236 QAK393225:QAK393236 QKG393225:QKG393236 QUC393225:QUC393236 RDY393225:RDY393236 RNU393225:RNU393236 RXQ393225:RXQ393236 SHM393225:SHM393236 SRI393225:SRI393236 TBE393225:TBE393236 TLA393225:TLA393236 TUW393225:TUW393236 UES393225:UES393236 UOO393225:UOO393236 UYK393225:UYK393236 VIG393225:VIG393236 VSC393225:VSC393236 WBY393225:WBY393236 WLU393225:WLU393236 WVQ393225:WVQ393236 I458761:I458772 JE458761:JE458772 TA458761:TA458772 ACW458761:ACW458772 AMS458761:AMS458772 AWO458761:AWO458772 BGK458761:BGK458772 BQG458761:BQG458772 CAC458761:CAC458772 CJY458761:CJY458772 CTU458761:CTU458772 DDQ458761:DDQ458772 DNM458761:DNM458772 DXI458761:DXI458772 EHE458761:EHE458772 ERA458761:ERA458772 FAW458761:FAW458772 FKS458761:FKS458772 FUO458761:FUO458772 GEK458761:GEK458772 GOG458761:GOG458772 GYC458761:GYC458772 HHY458761:HHY458772 HRU458761:HRU458772 IBQ458761:IBQ458772 ILM458761:ILM458772 IVI458761:IVI458772 JFE458761:JFE458772 JPA458761:JPA458772 JYW458761:JYW458772 KIS458761:KIS458772 KSO458761:KSO458772 LCK458761:LCK458772 LMG458761:LMG458772 LWC458761:LWC458772 MFY458761:MFY458772 MPU458761:MPU458772 MZQ458761:MZQ458772 NJM458761:NJM458772 NTI458761:NTI458772 ODE458761:ODE458772 ONA458761:ONA458772 OWW458761:OWW458772 PGS458761:PGS458772 PQO458761:PQO458772 QAK458761:QAK458772 QKG458761:QKG458772 QUC458761:QUC458772 RDY458761:RDY458772 RNU458761:RNU458772 RXQ458761:RXQ458772 SHM458761:SHM458772 SRI458761:SRI458772 TBE458761:TBE458772 TLA458761:TLA458772 TUW458761:TUW458772 UES458761:UES458772 UOO458761:UOO458772 UYK458761:UYK458772 VIG458761:VIG458772 VSC458761:VSC458772 WBY458761:WBY458772 WLU458761:WLU458772 WVQ458761:WVQ458772 I524297:I524308 JE524297:JE524308 TA524297:TA524308 ACW524297:ACW524308 AMS524297:AMS524308 AWO524297:AWO524308 BGK524297:BGK524308 BQG524297:BQG524308 CAC524297:CAC524308 CJY524297:CJY524308 CTU524297:CTU524308 DDQ524297:DDQ524308 DNM524297:DNM524308 DXI524297:DXI524308 EHE524297:EHE524308 ERA524297:ERA524308 FAW524297:FAW524308 FKS524297:FKS524308 FUO524297:FUO524308 GEK524297:GEK524308 GOG524297:GOG524308 GYC524297:GYC524308 HHY524297:HHY524308 HRU524297:HRU524308 IBQ524297:IBQ524308 ILM524297:ILM524308 IVI524297:IVI524308 JFE524297:JFE524308 JPA524297:JPA524308 JYW524297:JYW524308 KIS524297:KIS524308 KSO524297:KSO524308 LCK524297:LCK524308 LMG524297:LMG524308 LWC524297:LWC524308 MFY524297:MFY524308 MPU524297:MPU524308 MZQ524297:MZQ524308 NJM524297:NJM524308 NTI524297:NTI524308 ODE524297:ODE524308 ONA524297:ONA524308 OWW524297:OWW524308 PGS524297:PGS524308 PQO524297:PQO524308 QAK524297:QAK524308 QKG524297:QKG524308 QUC524297:QUC524308 RDY524297:RDY524308 RNU524297:RNU524308 RXQ524297:RXQ524308 SHM524297:SHM524308 SRI524297:SRI524308 TBE524297:TBE524308 TLA524297:TLA524308 TUW524297:TUW524308 UES524297:UES524308 UOO524297:UOO524308 UYK524297:UYK524308 VIG524297:VIG524308 VSC524297:VSC524308 WBY524297:WBY524308 WLU524297:WLU524308 WVQ524297:WVQ524308 I589833:I589844 JE589833:JE589844 TA589833:TA589844 ACW589833:ACW589844 AMS589833:AMS589844 AWO589833:AWO589844 BGK589833:BGK589844 BQG589833:BQG589844 CAC589833:CAC589844 CJY589833:CJY589844 CTU589833:CTU589844 DDQ589833:DDQ589844 DNM589833:DNM589844 DXI589833:DXI589844 EHE589833:EHE589844 ERA589833:ERA589844 FAW589833:FAW589844 FKS589833:FKS589844 FUO589833:FUO589844 GEK589833:GEK589844 GOG589833:GOG589844 GYC589833:GYC589844 HHY589833:HHY589844 HRU589833:HRU589844 IBQ589833:IBQ589844 ILM589833:ILM589844 IVI589833:IVI589844 JFE589833:JFE589844 JPA589833:JPA589844 JYW589833:JYW589844 KIS589833:KIS589844 KSO589833:KSO589844 LCK589833:LCK589844 LMG589833:LMG589844 LWC589833:LWC589844 MFY589833:MFY589844 MPU589833:MPU589844 MZQ589833:MZQ589844 NJM589833:NJM589844 NTI589833:NTI589844 ODE589833:ODE589844 ONA589833:ONA589844 OWW589833:OWW589844 PGS589833:PGS589844 PQO589833:PQO589844 QAK589833:QAK589844 QKG589833:QKG589844 QUC589833:QUC589844 RDY589833:RDY589844 RNU589833:RNU589844 RXQ589833:RXQ589844 SHM589833:SHM589844 SRI589833:SRI589844 TBE589833:TBE589844 TLA589833:TLA589844 TUW589833:TUW589844 UES589833:UES589844 UOO589833:UOO589844 UYK589833:UYK589844 VIG589833:VIG589844 VSC589833:VSC589844 WBY589833:WBY589844 WLU589833:WLU589844 WVQ589833:WVQ589844 I655369:I655380 JE655369:JE655380 TA655369:TA655380 ACW655369:ACW655380 AMS655369:AMS655380 AWO655369:AWO655380 BGK655369:BGK655380 BQG655369:BQG655380 CAC655369:CAC655380 CJY655369:CJY655380 CTU655369:CTU655380 DDQ655369:DDQ655380 DNM655369:DNM655380 DXI655369:DXI655380 EHE655369:EHE655380 ERA655369:ERA655380 FAW655369:FAW655380 FKS655369:FKS655380 FUO655369:FUO655380 GEK655369:GEK655380 GOG655369:GOG655380 GYC655369:GYC655380 HHY655369:HHY655380 HRU655369:HRU655380 IBQ655369:IBQ655380 ILM655369:ILM655380 IVI655369:IVI655380 JFE655369:JFE655380 JPA655369:JPA655380 JYW655369:JYW655380 KIS655369:KIS655380 KSO655369:KSO655380 LCK655369:LCK655380 LMG655369:LMG655380 LWC655369:LWC655380 MFY655369:MFY655380 MPU655369:MPU655380 MZQ655369:MZQ655380 NJM655369:NJM655380 NTI655369:NTI655380 ODE655369:ODE655380 ONA655369:ONA655380 OWW655369:OWW655380 PGS655369:PGS655380 PQO655369:PQO655380 QAK655369:QAK655380 QKG655369:QKG655380 QUC655369:QUC655380 RDY655369:RDY655380 RNU655369:RNU655380 RXQ655369:RXQ655380 SHM655369:SHM655380 SRI655369:SRI655380 TBE655369:TBE655380 TLA655369:TLA655380 TUW655369:TUW655380 UES655369:UES655380 UOO655369:UOO655380 UYK655369:UYK655380 VIG655369:VIG655380 VSC655369:VSC655380 WBY655369:WBY655380 WLU655369:WLU655380 WVQ655369:WVQ655380 I720905:I720916 JE720905:JE720916 TA720905:TA720916 ACW720905:ACW720916 AMS720905:AMS720916 AWO720905:AWO720916 BGK720905:BGK720916 BQG720905:BQG720916 CAC720905:CAC720916 CJY720905:CJY720916 CTU720905:CTU720916 DDQ720905:DDQ720916 DNM720905:DNM720916 DXI720905:DXI720916 EHE720905:EHE720916 ERA720905:ERA720916 FAW720905:FAW720916 FKS720905:FKS720916 FUO720905:FUO720916 GEK720905:GEK720916 GOG720905:GOG720916 GYC720905:GYC720916 HHY720905:HHY720916 HRU720905:HRU720916 IBQ720905:IBQ720916 ILM720905:ILM720916 IVI720905:IVI720916 JFE720905:JFE720916 JPA720905:JPA720916 JYW720905:JYW720916 KIS720905:KIS720916 KSO720905:KSO720916 LCK720905:LCK720916 LMG720905:LMG720916 LWC720905:LWC720916 MFY720905:MFY720916 MPU720905:MPU720916 MZQ720905:MZQ720916 NJM720905:NJM720916 NTI720905:NTI720916 ODE720905:ODE720916 ONA720905:ONA720916 OWW720905:OWW720916 PGS720905:PGS720916 PQO720905:PQO720916 QAK720905:QAK720916 QKG720905:QKG720916 QUC720905:QUC720916 RDY720905:RDY720916 RNU720905:RNU720916 RXQ720905:RXQ720916 SHM720905:SHM720916 SRI720905:SRI720916 TBE720905:TBE720916 TLA720905:TLA720916 TUW720905:TUW720916 UES720905:UES720916 UOO720905:UOO720916 UYK720905:UYK720916 VIG720905:VIG720916 VSC720905:VSC720916 WBY720905:WBY720916 WLU720905:WLU720916 WVQ720905:WVQ720916 I786441:I786452 JE786441:JE786452 TA786441:TA786452 ACW786441:ACW786452 AMS786441:AMS786452 AWO786441:AWO786452 BGK786441:BGK786452 BQG786441:BQG786452 CAC786441:CAC786452 CJY786441:CJY786452 CTU786441:CTU786452 DDQ786441:DDQ786452 DNM786441:DNM786452 DXI786441:DXI786452 EHE786441:EHE786452 ERA786441:ERA786452 FAW786441:FAW786452 FKS786441:FKS786452 FUO786441:FUO786452 GEK786441:GEK786452 GOG786441:GOG786452 GYC786441:GYC786452 HHY786441:HHY786452 HRU786441:HRU786452 IBQ786441:IBQ786452 ILM786441:ILM786452 IVI786441:IVI786452 JFE786441:JFE786452 JPA786441:JPA786452 JYW786441:JYW786452 KIS786441:KIS786452 KSO786441:KSO786452 LCK786441:LCK786452 LMG786441:LMG786452 LWC786441:LWC786452 MFY786441:MFY786452 MPU786441:MPU786452 MZQ786441:MZQ786452 NJM786441:NJM786452 NTI786441:NTI786452 ODE786441:ODE786452 ONA786441:ONA786452 OWW786441:OWW786452 PGS786441:PGS786452 PQO786441:PQO786452 QAK786441:QAK786452 QKG786441:QKG786452 QUC786441:QUC786452 RDY786441:RDY786452 RNU786441:RNU786452 RXQ786441:RXQ786452 SHM786441:SHM786452 SRI786441:SRI786452 TBE786441:TBE786452 TLA786441:TLA786452 TUW786441:TUW786452 UES786441:UES786452 UOO786441:UOO786452 UYK786441:UYK786452 VIG786441:VIG786452 VSC786441:VSC786452 WBY786441:WBY786452 WLU786441:WLU786452 WVQ786441:WVQ786452 I851977:I851988 JE851977:JE851988 TA851977:TA851988 ACW851977:ACW851988 AMS851977:AMS851988 AWO851977:AWO851988 BGK851977:BGK851988 BQG851977:BQG851988 CAC851977:CAC851988 CJY851977:CJY851988 CTU851977:CTU851988 DDQ851977:DDQ851988 DNM851977:DNM851988 DXI851977:DXI851988 EHE851977:EHE851988 ERA851977:ERA851988 FAW851977:FAW851988 FKS851977:FKS851988 FUO851977:FUO851988 GEK851977:GEK851988 GOG851977:GOG851988 GYC851977:GYC851988 HHY851977:HHY851988 HRU851977:HRU851988 IBQ851977:IBQ851988 ILM851977:ILM851988 IVI851977:IVI851988 JFE851977:JFE851988 JPA851977:JPA851988 JYW851977:JYW851988 KIS851977:KIS851988 KSO851977:KSO851988 LCK851977:LCK851988 LMG851977:LMG851988 LWC851977:LWC851988 MFY851977:MFY851988 MPU851977:MPU851988 MZQ851977:MZQ851988 NJM851977:NJM851988 NTI851977:NTI851988 ODE851977:ODE851988 ONA851977:ONA851988 OWW851977:OWW851988 PGS851977:PGS851988 PQO851977:PQO851988 QAK851977:QAK851988 QKG851977:QKG851988 QUC851977:QUC851988 RDY851977:RDY851988 RNU851977:RNU851988 RXQ851977:RXQ851988 SHM851977:SHM851988 SRI851977:SRI851988 TBE851977:TBE851988 TLA851977:TLA851988 TUW851977:TUW851988 UES851977:UES851988 UOO851977:UOO851988 UYK851977:UYK851988 VIG851977:VIG851988 VSC851977:VSC851988 WBY851977:WBY851988 WLU851977:WLU851988 WVQ851977:WVQ851988 I917513:I917524 JE917513:JE917524 TA917513:TA917524 ACW917513:ACW917524 AMS917513:AMS917524 AWO917513:AWO917524 BGK917513:BGK917524 BQG917513:BQG917524 CAC917513:CAC917524 CJY917513:CJY917524 CTU917513:CTU917524 DDQ917513:DDQ917524 DNM917513:DNM917524 DXI917513:DXI917524 EHE917513:EHE917524 ERA917513:ERA917524 FAW917513:FAW917524 FKS917513:FKS917524 FUO917513:FUO917524 GEK917513:GEK917524 GOG917513:GOG917524 GYC917513:GYC917524 HHY917513:HHY917524 HRU917513:HRU917524 IBQ917513:IBQ917524 ILM917513:ILM917524 IVI917513:IVI917524 JFE917513:JFE917524 JPA917513:JPA917524 JYW917513:JYW917524 KIS917513:KIS917524 KSO917513:KSO917524 LCK917513:LCK917524 LMG917513:LMG917524 LWC917513:LWC917524 MFY917513:MFY917524 MPU917513:MPU917524 MZQ917513:MZQ917524 NJM917513:NJM917524 NTI917513:NTI917524 ODE917513:ODE917524 ONA917513:ONA917524 OWW917513:OWW917524 PGS917513:PGS917524 PQO917513:PQO917524 QAK917513:QAK917524 QKG917513:QKG917524 QUC917513:QUC917524 RDY917513:RDY917524 RNU917513:RNU917524 RXQ917513:RXQ917524 SHM917513:SHM917524 SRI917513:SRI917524 TBE917513:TBE917524 TLA917513:TLA917524 TUW917513:TUW917524 UES917513:UES917524 UOO917513:UOO917524 UYK917513:UYK917524 VIG917513:VIG917524 VSC917513:VSC917524 WBY917513:WBY917524 WLU917513:WLU917524 WVQ917513:WVQ917524 I983049:I983060 JE983049:JE983060 TA983049:TA983060 ACW983049:ACW983060 AMS983049:AMS983060 AWO983049:AWO983060 BGK983049:BGK983060 BQG983049:BQG983060 CAC983049:CAC983060 CJY983049:CJY983060 CTU983049:CTU983060 DDQ983049:DDQ983060 DNM983049:DNM983060 DXI983049:DXI983060 EHE983049:EHE983060 ERA983049:ERA983060 FAW983049:FAW983060 FKS983049:FKS983060 FUO983049:FUO983060 GEK983049:GEK983060 GOG983049:GOG983060 GYC983049:GYC983060 HHY983049:HHY983060 HRU983049:HRU983060 IBQ983049:IBQ983060 ILM983049:ILM983060 IVI983049:IVI983060 JFE983049:JFE983060 JPA983049:JPA983060 JYW983049:JYW983060 KIS983049:KIS983060 KSO983049:KSO983060 LCK983049:LCK983060 LMG983049:LMG983060 LWC983049:LWC983060 MFY983049:MFY983060 MPU983049:MPU983060 MZQ983049:MZQ983060 NJM983049:NJM983060 NTI983049:NTI983060 ODE983049:ODE983060 ONA983049:ONA983060 OWW983049:OWW983060 PGS983049:PGS983060 PQO983049:PQO983060 QAK983049:QAK983060 QKG983049:QKG983060 QUC983049:QUC983060 RDY983049:RDY983060 RNU983049:RNU983060 RXQ983049:RXQ983060 SHM983049:SHM983060 SRI983049:SRI983060 TBE983049:TBE983060 TLA983049:TLA983060 TUW983049:TUW983060 UES983049:UES983060 UOO983049:UOO983060 UYK983049:UYK983060 VIG983049:VIG983060 VSC983049:VSC983060 WBY983049:WBY983060 WLU983049:WLU983060 WVQ983049:WVQ983060 I57:I69 JE57:JE69 TA57:TA69 ACW57:ACW69 AMS57:AMS69 AWO57:AWO69 BGK57:BGK69 BQG57:BQG69 CAC57:CAC69 CJY57:CJY69 CTU57:CTU69 DDQ57:DDQ69 DNM57:DNM69 DXI57:DXI69 EHE57:EHE69 ERA57:ERA69 FAW57:FAW69 FKS57:FKS69 FUO57:FUO69 GEK57:GEK69 GOG57:GOG69 GYC57:GYC69 HHY57:HHY69 HRU57:HRU69 IBQ57:IBQ69 ILM57:ILM69 IVI57:IVI69 JFE57:JFE69 JPA57:JPA69 JYW57:JYW69 KIS57:KIS69 KSO57:KSO69 LCK57:LCK69 LMG57:LMG69 LWC57:LWC69 MFY57:MFY69 MPU57:MPU69 MZQ57:MZQ69 NJM57:NJM69 NTI57:NTI69 ODE57:ODE69 ONA57:ONA69 OWW57:OWW69 PGS57:PGS69 PQO57:PQO69 QAK57:QAK69 QKG57:QKG69 QUC57:QUC69 RDY57:RDY69 RNU57:RNU69 RXQ57:RXQ69 SHM57:SHM69 SRI57:SRI69 TBE57:TBE69 TLA57:TLA69 TUW57:TUW69 UES57:UES69 UOO57:UOO69 UYK57:UYK69 VIG57:VIG69 VSC57:VSC69 WBY57:WBY69 WLU57:WLU69 WVQ57:WVQ69 I65593:I65605 JE65593:JE65605 TA65593:TA65605 ACW65593:ACW65605 AMS65593:AMS65605 AWO65593:AWO65605 BGK65593:BGK65605 BQG65593:BQG65605 CAC65593:CAC65605 CJY65593:CJY65605 CTU65593:CTU65605 DDQ65593:DDQ65605 DNM65593:DNM65605 DXI65593:DXI65605 EHE65593:EHE65605 ERA65593:ERA65605 FAW65593:FAW65605 FKS65593:FKS65605 FUO65593:FUO65605 GEK65593:GEK65605 GOG65593:GOG65605 GYC65593:GYC65605 HHY65593:HHY65605 HRU65593:HRU65605 IBQ65593:IBQ65605 ILM65593:ILM65605 IVI65593:IVI65605 JFE65593:JFE65605 JPA65593:JPA65605 JYW65593:JYW65605 KIS65593:KIS65605 KSO65593:KSO65605 LCK65593:LCK65605 LMG65593:LMG65605 LWC65593:LWC65605 MFY65593:MFY65605 MPU65593:MPU65605 MZQ65593:MZQ65605 NJM65593:NJM65605 NTI65593:NTI65605 ODE65593:ODE65605 ONA65593:ONA65605 OWW65593:OWW65605 PGS65593:PGS65605 PQO65593:PQO65605 QAK65593:QAK65605 QKG65593:QKG65605 QUC65593:QUC65605 RDY65593:RDY65605 RNU65593:RNU65605 RXQ65593:RXQ65605 SHM65593:SHM65605 SRI65593:SRI65605 TBE65593:TBE65605 TLA65593:TLA65605 TUW65593:TUW65605 UES65593:UES65605 UOO65593:UOO65605 UYK65593:UYK65605 VIG65593:VIG65605 VSC65593:VSC65605 WBY65593:WBY65605 WLU65593:WLU65605 WVQ65593:WVQ65605 I131129:I131141 JE131129:JE131141 TA131129:TA131141 ACW131129:ACW131141 AMS131129:AMS131141 AWO131129:AWO131141 BGK131129:BGK131141 BQG131129:BQG131141 CAC131129:CAC131141 CJY131129:CJY131141 CTU131129:CTU131141 DDQ131129:DDQ131141 DNM131129:DNM131141 DXI131129:DXI131141 EHE131129:EHE131141 ERA131129:ERA131141 FAW131129:FAW131141 FKS131129:FKS131141 FUO131129:FUO131141 GEK131129:GEK131141 GOG131129:GOG131141 GYC131129:GYC131141 HHY131129:HHY131141 HRU131129:HRU131141 IBQ131129:IBQ131141 ILM131129:ILM131141 IVI131129:IVI131141 JFE131129:JFE131141 JPA131129:JPA131141 JYW131129:JYW131141 KIS131129:KIS131141 KSO131129:KSO131141 LCK131129:LCK131141 LMG131129:LMG131141 LWC131129:LWC131141 MFY131129:MFY131141 MPU131129:MPU131141 MZQ131129:MZQ131141 NJM131129:NJM131141 NTI131129:NTI131141 ODE131129:ODE131141 ONA131129:ONA131141 OWW131129:OWW131141 PGS131129:PGS131141 PQO131129:PQO131141 QAK131129:QAK131141 QKG131129:QKG131141 QUC131129:QUC131141 RDY131129:RDY131141 RNU131129:RNU131141 RXQ131129:RXQ131141 SHM131129:SHM131141 SRI131129:SRI131141 TBE131129:TBE131141 TLA131129:TLA131141 TUW131129:TUW131141 UES131129:UES131141 UOO131129:UOO131141 UYK131129:UYK131141 VIG131129:VIG131141 VSC131129:VSC131141 WBY131129:WBY131141 WLU131129:WLU131141 WVQ131129:WVQ131141 I196665:I196677 JE196665:JE196677 TA196665:TA196677 ACW196665:ACW196677 AMS196665:AMS196677 AWO196665:AWO196677 BGK196665:BGK196677 BQG196665:BQG196677 CAC196665:CAC196677 CJY196665:CJY196677 CTU196665:CTU196677 DDQ196665:DDQ196677 DNM196665:DNM196677 DXI196665:DXI196677 EHE196665:EHE196677 ERA196665:ERA196677 FAW196665:FAW196677 FKS196665:FKS196677 FUO196665:FUO196677 GEK196665:GEK196677 GOG196665:GOG196677 GYC196665:GYC196677 HHY196665:HHY196677 HRU196665:HRU196677 IBQ196665:IBQ196677 ILM196665:ILM196677 IVI196665:IVI196677 JFE196665:JFE196677 JPA196665:JPA196677 JYW196665:JYW196677 KIS196665:KIS196677 KSO196665:KSO196677 LCK196665:LCK196677 LMG196665:LMG196677 LWC196665:LWC196677 MFY196665:MFY196677 MPU196665:MPU196677 MZQ196665:MZQ196677 NJM196665:NJM196677 NTI196665:NTI196677 ODE196665:ODE196677 ONA196665:ONA196677 OWW196665:OWW196677 PGS196665:PGS196677 PQO196665:PQO196677 QAK196665:QAK196677 QKG196665:QKG196677 QUC196665:QUC196677 RDY196665:RDY196677 RNU196665:RNU196677 RXQ196665:RXQ196677 SHM196665:SHM196677 SRI196665:SRI196677 TBE196665:TBE196677 TLA196665:TLA196677 TUW196665:TUW196677 UES196665:UES196677 UOO196665:UOO196677 UYK196665:UYK196677 VIG196665:VIG196677 VSC196665:VSC196677 WBY196665:WBY196677 WLU196665:WLU196677 WVQ196665:WVQ196677 I262201:I262213 JE262201:JE262213 TA262201:TA262213 ACW262201:ACW262213 AMS262201:AMS262213 AWO262201:AWO262213 BGK262201:BGK262213 BQG262201:BQG262213 CAC262201:CAC262213 CJY262201:CJY262213 CTU262201:CTU262213 DDQ262201:DDQ262213 DNM262201:DNM262213 DXI262201:DXI262213 EHE262201:EHE262213 ERA262201:ERA262213 FAW262201:FAW262213 FKS262201:FKS262213 FUO262201:FUO262213 GEK262201:GEK262213 GOG262201:GOG262213 GYC262201:GYC262213 HHY262201:HHY262213 HRU262201:HRU262213 IBQ262201:IBQ262213 ILM262201:ILM262213 IVI262201:IVI262213 JFE262201:JFE262213 JPA262201:JPA262213 JYW262201:JYW262213 KIS262201:KIS262213 KSO262201:KSO262213 LCK262201:LCK262213 LMG262201:LMG262213 LWC262201:LWC262213 MFY262201:MFY262213 MPU262201:MPU262213 MZQ262201:MZQ262213 NJM262201:NJM262213 NTI262201:NTI262213 ODE262201:ODE262213 ONA262201:ONA262213 OWW262201:OWW262213 PGS262201:PGS262213 PQO262201:PQO262213 QAK262201:QAK262213 QKG262201:QKG262213 QUC262201:QUC262213 RDY262201:RDY262213 RNU262201:RNU262213 RXQ262201:RXQ262213 SHM262201:SHM262213 SRI262201:SRI262213 TBE262201:TBE262213 TLA262201:TLA262213 TUW262201:TUW262213 UES262201:UES262213 UOO262201:UOO262213 UYK262201:UYK262213 VIG262201:VIG262213 VSC262201:VSC262213 WBY262201:WBY262213 WLU262201:WLU262213 WVQ262201:WVQ262213 I327737:I327749 JE327737:JE327749 TA327737:TA327749 ACW327737:ACW327749 AMS327737:AMS327749 AWO327737:AWO327749 BGK327737:BGK327749 BQG327737:BQG327749 CAC327737:CAC327749 CJY327737:CJY327749 CTU327737:CTU327749 DDQ327737:DDQ327749 DNM327737:DNM327749 DXI327737:DXI327749 EHE327737:EHE327749 ERA327737:ERA327749 FAW327737:FAW327749 FKS327737:FKS327749 FUO327737:FUO327749 GEK327737:GEK327749 GOG327737:GOG327749 GYC327737:GYC327749 HHY327737:HHY327749 HRU327737:HRU327749 IBQ327737:IBQ327749 ILM327737:ILM327749 IVI327737:IVI327749 JFE327737:JFE327749 JPA327737:JPA327749 JYW327737:JYW327749 KIS327737:KIS327749 KSO327737:KSO327749 LCK327737:LCK327749 LMG327737:LMG327749 LWC327737:LWC327749 MFY327737:MFY327749 MPU327737:MPU327749 MZQ327737:MZQ327749 NJM327737:NJM327749 NTI327737:NTI327749 ODE327737:ODE327749 ONA327737:ONA327749 OWW327737:OWW327749 PGS327737:PGS327749 PQO327737:PQO327749 QAK327737:QAK327749 QKG327737:QKG327749 QUC327737:QUC327749 RDY327737:RDY327749 RNU327737:RNU327749 RXQ327737:RXQ327749 SHM327737:SHM327749 SRI327737:SRI327749 TBE327737:TBE327749 TLA327737:TLA327749 TUW327737:TUW327749 UES327737:UES327749 UOO327737:UOO327749 UYK327737:UYK327749 VIG327737:VIG327749 VSC327737:VSC327749 WBY327737:WBY327749 WLU327737:WLU327749 WVQ327737:WVQ327749 I393273:I393285 JE393273:JE393285 TA393273:TA393285 ACW393273:ACW393285 AMS393273:AMS393285 AWO393273:AWO393285 BGK393273:BGK393285 BQG393273:BQG393285 CAC393273:CAC393285 CJY393273:CJY393285 CTU393273:CTU393285 DDQ393273:DDQ393285 DNM393273:DNM393285 DXI393273:DXI393285 EHE393273:EHE393285 ERA393273:ERA393285 FAW393273:FAW393285 FKS393273:FKS393285 FUO393273:FUO393285 GEK393273:GEK393285 GOG393273:GOG393285 GYC393273:GYC393285 HHY393273:HHY393285 HRU393273:HRU393285 IBQ393273:IBQ393285 ILM393273:ILM393285 IVI393273:IVI393285 JFE393273:JFE393285 JPA393273:JPA393285 JYW393273:JYW393285 KIS393273:KIS393285 KSO393273:KSO393285 LCK393273:LCK393285 LMG393273:LMG393285 LWC393273:LWC393285 MFY393273:MFY393285 MPU393273:MPU393285 MZQ393273:MZQ393285 NJM393273:NJM393285 NTI393273:NTI393285 ODE393273:ODE393285 ONA393273:ONA393285 OWW393273:OWW393285 PGS393273:PGS393285 PQO393273:PQO393285 QAK393273:QAK393285 QKG393273:QKG393285 QUC393273:QUC393285 RDY393273:RDY393285 RNU393273:RNU393285 RXQ393273:RXQ393285 SHM393273:SHM393285 SRI393273:SRI393285 TBE393273:TBE393285 TLA393273:TLA393285 TUW393273:TUW393285 UES393273:UES393285 UOO393273:UOO393285 UYK393273:UYK393285 VIG393273:VIG393285 VSC393273:VSC393285 WBY393273:WBY393285 WLU393273:WLU393285 WVQ393273:WVQ393285 I458809:I458821 JE458809:JE458821 TA458809:TA458821 ACW458809:ACW458821 AMS458809:AMS458821 AWO458809:AWO458821 BGK458809:BGK458821 BQG458809:BQG458821 CAC458809:CAC458821 CJY458809:CJY458821 CTU458809:CTU458821 DDQ458809:DDQ458821 DNM458809:DNM458821 DXI458809:DXI458821 EHE458809:EHE458821 ERA458809:ERA458821 FAW458809:FAW458821 FKS458809:FKS458821 FUO458809:FUO458821 GEK458809:GEK458821 GOG458809:GOG458821 GYC458809:GYC458821 HHY458809:HHY458821 HRU458809:HRU458821 IBQ458809:IBQ458821 ILM458809:ILM458821 IVI458809:IVI458821 JFE458809:JFE458821 JPA458809:JPA458821 JYW458809:JYW458821 KIS458809:KIS458821 KSO458809:KSO458821 LCK458809:LCK458821 LMG458809:LMG458821 LWC458809:LWC458821 MFY458809:MFY458821 MPU458809:MPU458821 MZQ458809:MZQ458821 NJM458809:NJM458821 NTI458809:NTI458821 ODE458809:ODE458821 ONA458809:ONA458821 OWW458809:OWW458821 PGS458809:PGS458821 PQO458809:PQO458821 QAK458809:QAK458821 QKG458809:QKG458821 QUC458809:QUC458821 RDY458809:RDY458821 RNU458809:RNU458821 RXQ458809:RXQ458821 SHM458809:SHM458821 SRI458809:SRI458821 TBE458809:TBE458821 TLA458809:TLA458821 TUW458809:TUW458821 UES458809:UES458821 UOO458809:UOO458821 UYK458809:UYK458821 VIG458809:VIG458821 VSC458809:VSC458821 WBY458809:WBY458821 WLU458809:WLU458821 WVQ458809:WVQ458821 I524345:I524357 JE524345:JE524357 TA524345:TA524357 ACW524345:ACW524357 AMS524345:AMS524357 AWO524345:AWO524357 BGK524345:BGK524357 BQG524345:BQG524357 CAC524345:CAC524357 CJY524345:CJY524357 CTU524345:CTU524357 DDQ524345:DDQ524357 DNM524345:DNM524357 DXI524345:DXI524357 EHE524345:EHE524357 ERA524345:ERA524357 FAW524345:FAW524357 FKS524345:FKS524357 FUO524345:FUO524357 GEK524345:GEK524357 GOG524345:GOG524357 GYC524345:GYC524357 HHY524345:HHY524357 HRU524345:HRU524357 IBQ524345:IBQ524357 ILM524345:ILM524357 IVI524345:IVI524357 JFE524345:JFE524357 JPA524345:JPA524357 JYW524345:JYW524357 KIS524345:KIS524357 KSO524345:KSO524357 LCK524345:LCK524357 LMG524345:LMG524357 LWC524345:LWC524357 MFY524345:MFY524357 MPU524345:MPU524357 MZQ524345:MZQ524357 NJM524345:NJM524357 NTI524345:NTI524357 ODE524345:ODE524357 ONA524345:ONA524357 OWW524345:OWW524357 PGS524345:PGS524357 PQO524345:PQO524357 QAK524345:QAK524357 QKG524345:QKG524357 QUC524345:QUC524357 RDY524345:RDY524357 RNU524345:RNU524357 RXQ524345:RXQ524357 SHM524345:SHM524357 SRI524345:SRI524357 TBE524345:TBE524357 TLA524345:TLA524357 TUW524345:TUW524357 UES524345:UES524357 UOO524345:UOO524357 UYK524345:UYK524357 VIG524345:VIG524357 VSC524345:VSC524357 WBY524345:WBY524357 WLU524345:WLU524357 WVQ524345:WVQ524357 I589881:I589893 JE589881:JE589893 TA589881:TA589893 ACW589881:ACW589893 AMS589881:AMS589893 AWO589881:AWO589893 BGK589881:BGK589893 BQG589881:BQG589893 CAC589881:CAC589893 CJY589881:CJY589893 CTU589881:CTU589893 DDQ589881:DDQ589893 DNM589881:DNM589893 DXI589881:DXI589893 EHE589881:EHE589893 ERA589881:ERA589893 FAW589881:FAW589893 FKS589881:FKS589893 FUO589881:FUO589893 GEK589881:GEK589893 GOG589881:GOG589893 GYC589881:GYC589893 HHY589881:HHY589893 HRU589881:HRU589893 IBQ589881:IBQ589893 ILM589881:ILM589893 IVI589881:IVI589893 JFE589881:JFE589893 JPA589881:JPA589893 JYW589881:JYW589893 KIS589881:KIS589893 KSO589881:KSO589893 LCK589881:LCK589893 LMG589881:LMG589893 LWC589881:LWC589893 MFY589881:MFY589893 MPU589881:MPU589893 MZQ589881:MZQ589893 NJM589881:NJM589893 NTI589881:NTI589893 ODE589881:ODE589893 ONA589881:ONA589893 OWW589881:OWW589893 PGS589881:PGS589893 PQO589881:PQO589893 QAK589881:QAK589893 QKG589881:QKG589893 QUC589881:QUC589893 RDY589881:RDY589893 RNU589881:RNU589893 RXQ589881:RXQ589893 SHM589881:SHM589893 SRI589881:SRI589893 TBE589881:TBE589893 TLA589881:TLA589893 TUW589881:TUW589893 UES589881:UES589893 UOO589881:UOO589893 UYK589881:UYK589893 VIG589881:VIG589893 VSC589881:VSC589893 WBY589881:WBY589893 WLU589881:WLU589893 WVQ589881:WVQ589893 I655417:I655429 JE655417:JE655429 TA655417:TA655429 ACW655417:ACW655429 AMS655417:AMS655429 AWO655417:AWO655429 BGK655417:BGK655429 BQG655417:BQG655429 CAC655417:CAC655429 CJY655417:CJY655429 CTU655417:CTU655429 DDQ655417:DDQ655429 DNM655417:DNM655429 DXI655417:DXI655429 EHE655417:EHE655429 ERA655417:ERA655429 FAW655417:FAW655429 FKS655417:FKS655429 FUO655417:FUO655429 GEK655417:GEK655429 GOG655417:GOG655429 GYC655417:GYC655429 HHY655417:HHY655429 HRU655417:HRU655429 IBQ655417:IBQ655429 ILM655417:ILM655429 IVI655417:IVI655429 JFE655417:JFE655429 JPA655417:JPA655429 JYW655417:JYW655429 KIS655417:KIS655429 KSO655417:KSO655429 LCK655417:LCK655429 LMG655417:LMG655429 LWC655417:LWC655429 MFY655417:MFY655429 MPU655417:MPU655429 MZQ655417:MZQ655429 NJM655417:NJM655429 NTI655417:NTI655429 ODE655417:ODE655429 ONA655417:ONA655429 OWW655417:OWW655429 PGS655417:PGS655429 PQO655417:PQO655429 QAK655417:QAK655429 QKG655417:QKG655429 QUC655417:QUC655429 RDY655417:RDY655429 RNU655417:RNU655429 RXQ655417:RXQ655429 SHM655417:SHM655429 SRI655417:SRI655429 TBE655417:TBE655429 TLA655417:TLA655429 TUW655417:TUW655429 UES655417:UES655429 UOO655417:UOO655429 UYK655417:UYK655429 VIG655417:VIG655429 VSC655417:VSC655429 WBY655417:WBY655429 WLU655417:WLU655429 WVQ655417:WVQ655429 I720953:I720965 JE720953:JE720965 TA720953:TA720965 ACW720953:ACW720965 AMS720953:AMS720965 AWO720953:AWO720965 BGK720953:BGK720965 BQG720953:BQG720965 CAC720953:CAC720965 CJY720953:CJY720965 CTU720953:CTU720965 DDQ720953:DDQ720965 DNM720953:DNM720965 DXI720953:DXI720965 EHE720953:EHE720965 ERA720953:ERA720965 FAW720953:FAW720965 FKS720953:FKS720965 FUO720953:FUO720965 GEK720953:GEK720965 GOG720953:GOG720965 GYC720953:GYC720965 HHY720953:HHY720965 HRU720953:HRU720965 IBQ720953:IBQ720965 ILM720953:ILM720965 IVI720953:IVI720965 JFE720953:JFE720965 JPA720953:JPA720965 JYW720953:JYW720965 KIS720953:KIS720965 KSO720953:KSO720965 LCK720953:LCK720965 LMG720953:LMG720965 LWC720953:LWC720965 MFY720953:MFY720965 MPU720953:MPU720965 MZQ720953:MZQ720965 NJM720953:NJM720965 NTI720953:NTI720965 ODE720953:ODE720965 ONA720953:ONA720965 OWW720953:OWW720965 PGS720953:PGS720965 PQO720953:PQO720965 QAK720953:QAK720965 QKG720953:QKG720965 QUC720953:QUC720965 RDY720953:RDY720965 RNU720953:RNU720965 RXQ720953:RXQ720965 SHM720953:SHM720965 SRI720953:SRI720965 TBE720953:TBE720965 TLA720953:TLA720965 TUW720953:TUW720965 UES720953:UES720965 UOO720953:UOO720965 UYK720953:UYK720965 VIG720953:VIG720965 VSC720953:VSC720965 WBY720953:WBY720965 WLU720953:WLU720965 WVQ720953:WVQ720965 I786489:I786501 JE786489:JE786501 TA786489:TA786501 ACW786489:ACW786501 AMS786489:AMS786501 AWO786489:AWO786501 BGK786489:BGK786501 BQG786489:BQG786501 CAC786489:CAC786501 CJY786489:CJY786501 CTU786489:CTU786501 DDQ786489:DDQ786501 DNM786489:DNM786501 DXI786489:DXI786501 EHE786489:EHE786501 ERA786489:ERA786501 FAW786489:FAW786501 FKS786489:FKS786501 FUO786489:FUO786501 GEK786489:GEK786501 GOG786489:GOG786501 GYC786489:GYC786501 HHY786489:HHY786501 HRU786489:HRU786501 IBQ786489:IBQ786501 ILM786489:ILM786501 IVI786489:IVI786501 JFE786489:JFE786501 JPA786489:JPA786501 JYW786489:JYW786501 KIS786489:KIS786501 KSO786489:KSO786501 LCK786489:LCK786501 LMG786489:LMG786501 LWC786489:LWC786501 MFY786489:MFY786501 MPU786489:MPU786501 MZQ786489:MZQ786501 NJM786489:NJM786501 NTI786489:NTI786501 ODE786489:ODE786501 ONA786489:ONA786501 OWW786489:OWW786501 PGS786489:PGS786501 PQO786489:PQO786501 QAK786489:QAK786501 QKG786489:QKG786501 QUC786489:QUC786501 RDY786489:RDY786501 RNU786489:RNU786501 RXQ786489:RXQ786501 SHM786489:SHM786501 SRI786489:SRI786501 TBE786489:TBE786501 TLA786489:TLA786501 TUW786489:TUW786501 UES786489:UES786501 UOO786489:UOO786501 UYK786489:UYK786501 VIG786489:VIG786501 VSC786489:VSC786501 WBY786489:WBY786501 WLU786489:WLU786501 WVQ786489:WVQ786501 I852025:I852037 JE852025:JE852037 TA852025:TA852037 ACW852025:ACW852037 AMS852025:AMS852037 AWO852025:AWO852037 BGK852025:BGK852037 BQG852025:BQG852037 CAC852025:CAC852037 CJY852025:CJY852037 CTU852025:CTU852037 DDQ852025:DDQ852037 DNM852025:DNM852037 DXI852025:DXI852037 EHE852025:EHE852037 ERA852025:ERA852037 FAW852025:FAW852037 FKS852025:FKS852037 FUO852025:FUO852037 GEK852025:GEK852037 GOG852025:GOG852037 GYC852025:GYC852037 HHY852025:HHY852037 HRU852025:HRU852037 IBQ852025:IBQ852037 ILM852025:ILM852037 IVI852025:IVI852037 JFE852025:JFE852037 JPA852025:JPA852037 JYW852025:JYW852037 KIS852025:KIS852037 KSO852025:KSO852037 LCK852025:LCK852037 LMG852025:LMG852037 LWC852025:LWC852037 MFY852025:MFY852037 MPU852025:MPU852037 MZQ852025:MZQ852037 NJM852025:NJM852037 NTI852025:NTI852037 ODE852025:ODE852037 ONA852025:ONA852037 OWW852025:OWW852037 PGS852025:PGS852037 PQO852025:PQO852037 QAK852025:QAK852037 QKG852025:QKG852037 QUC852025:QUC852037 RDY852025:RDY852037 RNU852025:RNU852037 RXQ852025:RXQ852037 SHM852025:SHM852037 SRI852025:SRI852037 TBE852025:TBE852037 TLA852025:TLA852037 TUW852025:TUW852037 UES852025:UES852037 UOO852025:UOO852037 UYK852025:UYK852037 VIG852025:VIG852037 VSC852025:VSC852037 WBY852025:WBY852037 WLU852025:WLU852037 WVQ852025:WVQ852037 I917561:I917573 JE917561:JE917573 TA917561:TA917573 ACW917561:ACW917573 AMS917561:AMS917573 AWO917561:AWO917573 BGK917561:BGK917573 BQG917561:BQG917573 CAC917561:CAC917573 CJY917561:CJY917573 CTU917561:CTU917573 DDQ917561:DDQ917573 DNM917561:DNM917573 DXI917561:DXI917573 EHE917561:EHE917573 ERA917561:ERA917573 FAW917561:FAW917573 FKS917561:FKS917573 FUO917561:FUO917573 GEK917561:GEK917573 GOG917561:GOG917573 GYC917561:GYC917573 HHY917561:HHY917573 HRU917561:HRU917573 IBQ917561:IBQ917573 ILM917561:ILM917573 IVI917561:IVI917573 JFE917561:JFE917573 JPA917561:JPA917573 JYW917561:JYW917573 KIS917561:KIS917573 KSO917561:KSO917573 LCK917561:LCK917573 LMG917561:LMG917573 LWC917561:LWC917573 MFY917561:MFY917573 MPU917561:MPU917573 MZQ917561:MZQ917573 NJM917561:NJM917573 NTI917561:NTI917573 ODE917561:ODE917573 ONA917561:ONA917573 OWW917561:OWW917573 PGS917561:PGS917573 PQO917561:PQO917573 QAK917561:QAK917573 QKG917561:QKG917573 QUC917561:QUC917573 RDY917561:RDY917573 RNU917561:RNU917573 RXQ917561:RXQ917573 SHM917561:SHM917573 SRI917561:SRI917573 TBE917561:TBE917573 TLA917561:TLA917573 TUW917561:TUW917573 UES917561:UES917573 UOO917561:UOO917573 UYK917561:UYK917573 VIG917561:VIG917573 VSC917561:VSC917573 WBY917561:WBY917573 WLU917561:WLU917573 WVQ917561:WVQ917573 I983097:I983109 JE983097:JE983109 TA983097:TA983109 ACW983097:ACW983109 AMS983097:AMS983109 AWO983097:AWO983109 BGK983097:BGK983109 BQG983097:BQG983109 CAC983097:CAC983109 CJY983097:CJY983109 CTU983097:CTU983109 DDQ983097:DDQ983109 DNM983097:DNM983109 DXI983097:DXI983109 EHE983097:EHE983109 ERA983097:ERA983109 FAW983097:FAW983109 FKS983097:FKS983109 FUO983097:FUO983109 GEK983097:GEK983109 GOG983097:GOG983109 GYC983097:GYC983109 HHY983097:HHY983109 HRU983097:HRU983109 IBQ983097:IBQ983109 ILM983097:ILM983109 IVI983097:IVI983109 JFE983097:JFE983109 JPA983097:JPA983109 JYW983097:JYW983109 KIS983097:KIS983109 KSO983097:KSO983109 LCK983097:LCK983109 LMG983097:LMG983109 LWC983097:LWC983109 MFY983097:MFY983109 MPU983097:MPU983109 MZQ983097:MZQ983109 NJM983097:NJM983109 NTI983097:NTI983109 ODE983097:ODE983109 ONA983097:ONA983109 OWW983097:OWW983109 PGS983097:PGS983109 PQO983097:PQO983109 QAK983097:QAK983109 QKG983097:QKG983109 QUC983097:QUC983109 RDY983097:RDY983109 RNU983097:RNU983109 RXQ983097:RXQ983109 SHM983097:SHM983109 SRI983097:SRI983109 TBE983097:TBE983109 TLA983097:TLA983109 TUW983097:TUW983109 UES983097:UES983109 UOO983097:UOO983109 UYK983097:UYK983109 VIG983097:VIG983109 VSC983097:VSC983109 WBY983097:WBY983109 WLU983097:WLU983109 WVQ983097:WVQ983109 I22:I55 JE22:JE55 TA22:TA55 ACW22:ACW55 AMS22:AMS55 AWO22:AWO55 BGK22:BGK55 BQG22:BQG55 CAC22:CAC55 CJY22:CJY55 CTU22:CTU55 DDQ22:DDQ55 DNM22:DNM55 DXI22:DXI55 EHE22:EHE55 ERA22:ERA55 FAW22:FAW55 FKS22:FKS55 FUO22:FUO55 GEK22:GEK55 GOG22:GOG55 GYC22:GYC55 HHY22:HHY55 HRU22:HRU55 IBQ22:IBQ55 ILM22:ILM55 IVI22:IVI55 JFE22:JFE55 JPA22:JPA55 JYW22:JYW55 KIS22:KIS55 KSO22:KSO55 LCK22:LCK55 LMG22:LMG55 LWC22:LWC55 MFY22:MFY55 MPU22:MPU55 MZQ22:MZQ55 NJM22:NJM55 NTI22:NTI55 ODE22:ODE55 ONA22:ONA55 OWW22:OWW55 PGS22:PGS55 PQO22:PQO55 QAK22:QAK55 QKG22:QKG55 QUC22:QUC55 RDY22:RDY55 RNU22:RNU55 RXQ22:RXQ55 SHM22:SHM55 SRI22:SRI55 TBE22:TBE55 TLA22:TLA55 TUW22:TUW55 UES22:UES55 UOO22:UOO55 UYK22:UYK55 VIG22:VIG55 VSC22:VSC55 WBY22:WBY55 WLU22:WLU55 WVQ22:WVQ55 I65558:I65591 JE65558:JE65591 TA65558:TA65591 ACW65558:ACW65591 AMS65558:AMS65591 AWO65558:AWO65591 BGK65558:BGK65591 BQG65558:BQG65591 CAC65558:CAC65591 CJY65558:CJY65591 CTU65558:CTU65591 DDQ65558:DDQ65591 DNM65558:DNM65591 DXI65558:DXI65591 EHE65558:EHE65591 ERA65558:ERA65591 FAW65558:FAW65591 FKS65558:FKS65591 FUO65558:FUO65591 GEK65558:GEK65591 GOG65558:GOG65591 GYC65558:GYC65591 HHY65558:HHY65591 HRU65558:HRU65591 IBQ65558:IBQ65591 ILM65558:ILM65591 IVI65558:IVI65591 JFE65558:JFE65591 JPA65558:JPA65591 JYW65558:JYW65591 KIS65558:KIS65591 KSO65558:KSO65591 LCK65558:LCK65591 LMG65558:LMG65591 LWC65558:LWC65591 MFY65558:MFY65591 MPU65558:MPU65591 MZQ65558:MZQ65591 NJM65558:NJM65591 NTI65558:NTI65591 ODE65558:ODE65591 ONA65558:ONA65591 OWW65558:OWW65591 PGS65558:PGS65591 PQO65558:PQO65591 QAK65558:QAK65591 QKG65558:QKG65591 QUC65558:QUC65591 RDY65558:RDY65591 RNU65558:RNU65591 RXQ65558:RXQ65591 SHM65558:SHM65591 SRI65558:SRI65591 TBE65558:TBE65591 TLA65558:TLA65591 TUW65558:TUW65591 UES65558:UES65591 UOO65558:UOO65591 UYK65558:UYK65591 VIG65558:VIG65591 VSC65558:VSC65591 WBY65558:WBY65591 WLU65558:WLU65591 WVQ65558:WVQ65591 I131094:I131127 JE131094:JE131127 TA131094:TA131127 ACW131094:ACW131127 AMS131094:AMS131127 AWO131094:AWO131127 BGK131094:BGK131127 BQG131094:BQG131127 CAC131094:CAC131127 CJY131094:CJY131127 CTU131094:CTU131127 DDQ131094:DDQ131127 DNM131094:DNM131127 DXI131094:DXI131127 EHE131094:EHE131127 ERA131094:ERA131127 FAW131094:FAW131127 FKS131094:FKS131127 FUO131094:FUO131127 GEK131094:GEK131127 GOG131094:GOG131127 GYC131094:GYC131127 HHY131094:HHY131127 HRU131094:HRU131127 IBQ131094:IBQ131127 ILM131094:ILM131127 IVI131094:IVI131127 JFE131094:JFE131127 JPA131094:JPA131127 JYW131094:JYW131127 KIS131094:KIS131127 KSO131094:KSO131127 LCK131094:LCK131127 LMG131094:LMG131127 LWC131094:LWC131127 MFY131094:MFY131127 MPU131094:MPU131127 MZQ131094:MZQ131127 NJM131094:NJM131127 NTI131094:NTI131127 ODE131094:ODE131127 ONA131094:ONA131127 OWW131094:OWW131127 PGS131094:PGS131127 PQO131094:PQO131127 QAK131094:QAK131127 QKG131094:QKG131127 QUC131094:QUC131127 RDY131094:RDY131127 RNU131094:RNU131127 RXQ131094:RXQ131127 SHM131094:SHM131127 SRI131094:SRI131127 TBE131094:TBE131127 TLA131094:TLA131127 TUW131094:TUW131127 UES131094:UES131127 UOO131094:UOO131127 UYK131094:UYK131127 VIG131094:VIG131127 VSC131094:VSC131127 WBY131094:WBY131127 WLU131094:WLU131127 WVQ131094:WVQ131127 I196630:I196663 JE196630:JE196663 TA196630:TA196663 ACW196630:ACW196663 AMS196630:AMS196663 AWO196630:AWO196663 BGK196630:BGK196663 BQG196630:BQG196663 CAC196630:CAC196663 CJY196630:CJY196663 CTU196630:CTU196663 DDQ196630:DDQ196663 DNM196630:DNM196663 DXI196630:DXI196663 EHE196630:EHE196663 ERA196630:ERA196663 FAW196630:FAW196663 FKS196630:FKS196663 FUO196630:FUO196663 GEK196630:GEK196663 GOG196630:GOG196663 GYC196630:GYC196663 HHY196630:HHY196663 HRU196630:HRU196663 IBQ196630:IBQ196663 ILM196630:ILM196663 IVI196630:IVI196663 JFE196630:JFE196663 JPA196630:JPA196663 JYW196630:JYW196663 KIS196630:KIS196663 KSO196630:KSO196663 LCK196630:LCK196663 LMG196630:LMG196663 LWC196630:LWC196663 MFY196630:MFY196663 MPU196630:MPU196663 MZQ196630:MZQ196663 NJM196630:NJM196663 NTI196630:NTI196663 ODE196630:ODE196663 ONA196630:ONA196663 OWW196630:OWW196663 PGS196630:PGS196663 PQO196630:PQO196663 QAK196630:QAK196663 QKG196630:QKG196663 QUC196630:QUC196663 RDY196630:RDY196663 RNU196630:RNU196663 RXQ196630:RXQ196663 SHM196630:SHM196663 SRI196630:SRI196663 TBE196630:TBE196663 TLA196630:TLA196663 TUW196630:TUW196663 UES196630:UES196663 UOO196630:UOO196663 UYK196630:UYK196663 VIG196630:VIG196663 VSC196630:VSC196663 WBY196630:WBY196663 WLU196630:WLU196663 WVQ196630:WVQ196663 I262166:I262199 JE262166:JE262199 TA262166:TA262199 ACW262166:ACW262199 AMS262166:AMS262199 AWO262166:AWO262199 BGK262166:BGK262199 BQG262166:BQG262199 CAC262166:CAC262199 CJY262166:CJY262199 CTU262166:CTU262199 DDQ262166:DDQ262199 DNM262166:DNM262199 DXI262166:DXI262199 EHE262166:EHE262199 ERA262166:ERA262199 FAW262166:FAW262199 FKS262166:FKS262199 FUO262166:FUO262199 GEK262166:GEK262199 GOG262166:GOG262199 GYC262166:GYC262199 HHY262166:HHY262199 HRU262166:HRU262199 IBQ262166:IBQ262199 ILM262166:ILM262199 IVI262166:IVI262199 JFE262166:JFE262199 JPA262166:JPA262199 JYW262166:JYW262199 KIS262166:KIS262199 KSO262166:KSO262199 LCK262166:LCK262199 LMG262166:LMG262199 LWC262166:LWC262199 MFY262166:MFY262199 MPU262166:MPU262199 MZQ262166:MZQ262199 NJM262166:NJM262199 NTI262166:NTI262199 ODE262166:ODE262199 ONA262166:ONA262199 OWW262166:OWW262199 PGS262166:PGS262199 PQO262166:PQO262199 QAK262166:QAK262199 QKG262166:QKG262199 QUC262166:QUC262199 RDY262166:RDY262199 RNU262166:RNU262199 RXQ262166:RXQ262199 SHM262166:SHM262199 SRI262166:SRI262199 TBE262166:TBE262199 TLA262166:TLA262199 TUW262166:TUW262199 UES262166:UES262199 UOO262166:UOO262199 UYK262166:UYK262199 VIG262166:VIG262199 VSC262166:VSC262199 WBY262166:WBY262199 WLU262166:WLU262199 WVQ262166:WVQ262199 I327702:I327735 JE327702:JE327735 TA327702:TA327735 ACW327702:ACW327735 AMS327702:AMS327735 AWO327702:AWO327735 BGK327702:BGK327735 BQG327702:BQG327735 CAC327702:CAC327735 CJY327702:CJY327735 CTU327702:CTU327735 DDQ327702:DDQ327735 DNM327702:DNM327735 DXI327702:DXI327735 EHE327702:EHE327735 ERA327702:ERA327735 FAW327702:FAW327735 FKS327702:FKS327735 FUO327702:FUO327735 GEK327702:GEK327735 GOG327702:GOG327735 GYC327702:GYC327735 HHY327702:HHY327735 HRU327702:HRU327735 IBQ327702:IBQ327735 ILM327702:ILM327735 IVI327702:IVI327735 JFE327702:JFE327735 JPA327702:JPA327735 JYW327702:JYW327735 KIS327702:KIS327735 KSO327702:KSO327735 LCK327702:LCK327735 LMG327702:LMG327735 LWC327702:LWC327735 MFY327702:MFY327735 MPU327702:MPU327735 MZQ327702:MZQ327735 NJM327702:NJM327735 NTI327702:NTI327735 ODE327702:ODE327735 ONA327702:ONA327735 OWW327702:OWW327735 PGS327702:PGS327735 PQO327702:PQO327735 QAK327702:QAK327735 QKG327702:QKG327735 QUC327702:QUC327735 RDY327702:RDY327735 RNU327702:RNU327735 RXQ327702:RXQ327735 SHM327702:SHM327735 SRI327702:SRI327735 TBE327702:TBE327735 TLA327702:TLA327735 TUW327702:TUW327735 UES327702:UES327735 UOO327702:UOO327735 UYK327702:UYK327735 VIG327702:VIG327735 VSC327702:VSC327735 WBY327702:WBY327735 WLU327702:WLU327735 WVQ327702:WVQ327735 I393238:I393271 JE393238:JE393271 TA393238:TA393271 ACW393238:ACW393271 AMS393238:AMS393271 AWO393238:AWO393271 BGK393238:BGK393271 BQG393238:BQG393271 CAC393238:CAC393271 CJY393238:CJY393271 CTU393238:CTU393271 DDQ393238:DDQ393271 DNM393238:DNM393271 DXI393238:DXI393271 EHE393238:EHE393271 ERA393238:ERA393271 FAW393238:FAW393271 FKS393238:FKS393271 FUO393238:FUO393271 GEK393238:GEK393271 GOG393238:GOG393271 GYC393238:GYC393271 HHY393238:HHY393271 HRU393238:HRU393271 IBQ393238:IBQ393271 ILM393238:ILM393271 IVI393238:IVI393271 JFE393238:JFE393271 JPA393238:JPA393271 JYW393238:JYW393271 KIS393238:KIS393271 KSO393238:KSO393271 LCK393238:LCK393271 LMG393238:LMG393271 LWC393238:LWC393271 MFY393238:MFY393271 MPU393238:MPU393271 MZQ393238:MZQ393271 NJM393238:NJM393271 NTI393238:NTI393271 ODE393238:ODE393271 ONA393238:ONA393271 OWW393238:OWW393271 PGS393238:PGS393271 PQO393238:PQO393271 QAK393238:QAK393271 QKG393238:QKG393271 QUC393238:QUC393271 RDY393238:RDY393271 RNU393238:RNU393271 RXQ393238:RXQ393271 SHM393238:SHM393271 SRI393238:SRI393271 TBE393238:TBE393271 TLA393238:TLA393271 TUW393238:TUW393271 UES393238:UES393271 UOO393238:UOO393271 UYK393238:UYK393271 VIG393238:VIG393271 VSC393238:VSC393271 WBY393238:WBY393271 WLU393238:WLU393271 WVQ393238:WVQ393271 I458774:I458807 JE458774:JE458807 TA458774:TA458807 ACW458774:ACW458807 AMS458774:AMS458807 AWO458774:AWO458807 BGK458774:BGK458807 BQG458774:BQG458807 CAC458774:CAC458807 CJY458774:CJY458807 CTU458774:CTU458807 DDQ458774:DDQ458807 DNM458774:DNM458807 DXI458774:DXI458807 EHE458774:EHE458807 ERA458774:ERA458807 FAW458774:FAW458807 FKS458774:FKS458807 FUO458774:FUO458807 GEK458774:GEK458807 GOG458774:GOG458807 GYC458774:GYC458807 HHY458774:HHY458807 HRU458774:HRU458807 IBQ458774:IBQ458807 ILM458774:ILM458807 IVI458774:IVI458807 JFE458774:JFE458807 JPA458774:JPA458807 JYW458774:JYW458807 KIS458774:KIS458807 KSO458774:KSO458807 LCK458774:LCK458807 LMG458774:LMG458807 LWC458774:LWC458807 MFY458774:MFY458807 MPU458774:MPU458807 MZQ458774:MZQ458807 NJM458774:NJM458807 NTI458774:NTI458807 ODE458774:ODE458807 ONA458774:ONA458807 OWW458774:OWW458807 PGS458774:PGS458807 PQO458774:PQO458807 QAK458774:QAK458807 QKG458774:QKG458807 QUC458774:QUC458807 RDY458774:RDY458807 RNU458774:RNU458807 RXQ458774:RXQ458807 SHM458774:SHM458807 SRI458774:SRI458807 TBE458774:TBE458807 TLA458774:TLA458807 TUW458774:TUW458807 UES458774:UES458807 UOO458774:UOO458807 UYK458774:UYK458807 VIG458774:VIG458807 VSC458774:VSC458807 WBY458774:WBY458807 WLU458774:WLU458807 WVQ458774:WVQ458807 I524310:I524343 JE524310:JE524343 TA524310:TA524343 ACW524310:ACW524343 AMS524310:AMS524343 AWO524310:AWO524343 BGK524310:BGK524343 BQG524310:BQG524343 CAC524310:CAC524343 CJY524310:CJY524343 CTU524310:CTU524343 DDQ524310:DDQ524343 DNM524310:DNM524343 DXI524310:DXI524343 EHE524310:EHE524343 ERA524310:ERA524343 FAW524310:FAW524343 FKS524310:FKS524343 FUO524310:FUO524343 GEK524310:GEK524343 GOG524310:GOG524343 GYC524310:GYC524343 HHY524310:HHY524343 HRU524310:HRU524343 IBQ524310:IBQ524343 ILM524310:ILM524343 IVI524310:IVI524343 JFE524310:JFE524343 JPA524310:JPA524343 JYW524310:JYW524343 KIS524310:KIS524343 KSO524310:KSO524343 LCK524310:LCK524343 LMG524310:LMG524343 LWC524310:LWC524343 MFY524310:MFY524343 MPU524310:MPU524343 MZQ524310:MZQ524343 NJM524310:NJM524343 NTI524310:NTI524343 ODE524310:ODE524343 ONA524310:ONA524343 OWW524310:OWW524343 PGS524310:PGS524343 PQO524310:PQO524343 QAK524310:QAK524343 QKG524310:QKG524343 QUC524310:QUC524343 RDY524310:RDY524343 RNU524310:RNU524343 RXQ524310:RXQ524343 SHM524310:SHM524343 SRI524310:SRI524343 TBE524310:TBE524343 TLA524310:TLA524343 TUW524310:TUW524343 UES524310:UES524343 UOO524310:UOO524343 UYK524310:UYK524343 VIG524310:VIG524343 VSC524310:VSC524343 WBY524310:WBY524343 WLU524310:WLU524343 WVQ524310:WVQ524343 I589846:I589879 JE589846:JE589879 TA589846:TA589879 ACW589846:ACW589879 AMS589846:AMS589879 AWO589846:AWO589879 BGK589846:BGK589879 BQG589846:BQG589879 CAC589846:CAC589879 CJY589846:CJY589879 CTU589846:CTU589879 DDQ589846:DDQ589879 DNM589846:DNM589879 DXI589846:DXI589879 EHE589846:EHE589879 ERA589846:ERA589879 FAW589846:FAW589879 FKS589846:FKS589879 FUO589846:FUO589879 GEK589846:GEK589879 GOG589846:GOG589879 GYC589846:GYC589879 HHY589846:HHY589879 HRU589846:HRU589879 IBQ589846:IBQ589879 ILM589846:ILM589879 IVI589846:IVI589879 JFE589846:JFE589879 JPA589846:JPA589879 JYW589846:JYW589879 KIS589846:KIS589879 KSO589846:KSO589879 LCK589846:LCK589879 LMG589846:LMG589879 LWC589846:LWC589879 MFY589846:MFY589879 MPU589846:MPU589879 MZQ589846:MZQ589879 NJM589846:NJM589879 NTI589846:NTI589879 ODE589846:ODE589879 ONA589846:ONA589879 OWW589846:OWW589879 PGS589846:PGS589879 PQO589846:PQO589879 QAK589846:QAK589879 QKG589846:QKG589879 QUC589846:QUC589879 RDY589846:RDY589879 RNU589846:RNU589879 RXQ589846:RXQ589879 SHM589846:SHM589879 SRI589846:SRI589879 TBE589846:TBE589879 TLA589846:TLA589879 TUW589846:TUW589879 UES589846:UES589879 UOO589846:UOO589879 UYK589846:UYK589879 VIG589846:VIG589879 VSC589846:VSC589879 WBY589846:WBY589879 WLU589846:WLU589879 WVQ589846:WVQ589879 I655382:I655415 JE655382:JE655415 TA655382:TA655415 ACW655382:ACW655415 AMS655382:AMS655415 AWO655382:AWO655415 BGK655382:BGK655415 BQG655382:BQG655415 CAC655382:CAC655415 CJY655382:CJY655415 CTU655382:CTU655415 DDQ655382:DDQ655415 DNM655382:DNM655415 DXI655382:DXI655415 EHE655382:EHE655415 ERA655382:ERA655415 FAW655382:FAW655415 FKS655382:FKS655415 FUO655382:FUO655415 GEK655382:GEK655415 GOG655382:GOG655415 GYC655382:GYC655415 HHY655382:HHY655415 HRU655382:HRU655415 IBQ655382:IBQ655415 ILM655382:ILM655415 IVI655382:IVI655415 JFE655382:JFE655415 JPA655382:JPA655415 JYW655382:JYW655415 KIS655382:KIS655415 KSO655382:KSO655415 LCK655382:LCK655415 LMG655382:LMG655415 LWC655382:LWC655415 MFY655382:MFY655415 MPU655382:MPU655415 MZQ655382:MZQ655415 NJM655382:NJM655415 NTI655382:NTI655415 ODE655382:ODE655415 ONA655382:ONA655415 OWW655382:OWW655415 PGS655382:PGS655415 PQO655382:PQO655415 QAK655382:QAK655415 QKG655382:QKG655415 QUC655382:QUC655415 RDY655382:RDY655415 RNU655382:RNU655415 RXQ655382:RXQ655415 SHM655382:SHM655415 SRI655382:SRI655415 TBE655382:TBE655415 TLA655382:TLA655415 TUW655382:TUW655415 UES655382:UES655415 UOO655382:UOO655415 UYK655382:UYK655415 VIG655382:VIG655415 VSC655382:VSC655415 WBY655382:WBY655415 WLU655382:WLU655415 WVQ655382:WVQ655415 I720918:I720951 JE720918:JE720951 TA720918:TA720951 ACW720918:ACW720951 AMS720918:AMS720951 AWO720918:AWO720951 BGK720918:BGK720951 BQG720918:BQG720951 CAC720918:CAC720951 CJY720918:CJY720951 CTU720918:CTU720951 DDQ720918:DDQ720951 DNM720918:DNM720951 DXI720918:DXI720951 EHE720918:EHE720951 ERA720918:ERA720951 FAW720918:FAW720951 FKS720918:FKS720951 FUO720918:FUO720951 GEK720918:GEK720951 GOG720918:GOG720951 GYC720918:GYC720951 HHY720918:HHY720951 HRU720918:HRU720951 IBQ720918:IBQ720951 ILM720918:ILM720951 IVI720918:IVI720951 JFE720918:JFE720951 JPA720918:JPA720951 JYW720918:JYW720951 KIS720918:KIS720951 KSO720918:KSO720951 LCK720918:LCK720951 LMG720918:LMG720951 LWC720918:LWC720951 MFY720918:MFY720951 MPU720918:MPU720951 MZQ720918:MZQ720951 NJM720918:NJM720951 NTI720918:NTI720951 ODE720918:ODE720951 ONA720918:ONA720951 OWW720918:OWW720951 PGS720918:PGS720951 PQO720918:PQO720951 QAK720918:QAK720951 QKG720918:QKG720951 QUC720918:QUC720951 RDY720918:RDY720951 RNU720918:RNU720951 RXQ720918:RXQ720951 SHM720918:SHM720951 SRI720918:SRI720951 TBE720918:TBE720951 TLA720918:TLA720951 TUW720918:TUW720951 UES720918:UES720951 UOO720918:UOO720951 UYK720918:UYK720951 VIG720918:VIG720951 VSC720918:VSC720951 WBY720918:WBY720951 WLU720918:WLU720951 WVQ720918:WVQ720951 I786454:I786487 JE786454:JE786487 TA786454:TA786487 ACW786454:ACW786487 AMS786454:AMS786487 AWO786454:AWO786487 BGK786454:BGK786487 BQG786454:BQG786487 CAC786454:CAC786487 CJY786454:CJY786487 CTU786454:CTU786487 DDQ786454:DDQ786487 DNM786454:DNM786487 DXI786454:DXI786487 EHE786454:EHE786487 ERA786454:ERA786487 FAW786454:FAW786487 FKS786454:FKS786487 FUO786454:FUO786487 GEK786454:GEK786487 GOG786454:GOG786487 GYC786454:GYC786487 HHY786454:HHY786487 HRU786454:HRU786487 IBQ786454:IBQ786487 ILM786454:ILM786487 IVI786454:IVI786487 JFE786454:JFE786487 JPA786454:JPA786487 JYW786454:JYW786487 KIS786454:KIS786487 KSO786454:KSO786487 LCK786454:LCK786487 LMG786454:LMG786487 LWC786454:LWC786487 MFY786454:MFY786487 MPU786454:MPU786487 MZQ786454:MZQ786487 NJM786454:NJM786487 NTI786454:NTI786487 ODE786454:ODE786487 ONA786454:ONA786487 OWW786454:OWW786487 PGS786454:PGS786487 PQO786454:PQO786487 QAK786454:QAK786487 QKG786454:QKG786487 QUC786454:QUC786487 RDY786454:RDY786487 RNU786454:RNU786487 RXQ786454:RXQ786487 SHM786454:SHM786487 SRI786454:SRI786487 TBE786454:TBE786487 TLA786454:TLA786487 TUW786454:TUW786487 UES786454:UES786487 UOO786454:UOO786487 UYK786454:UYK786487 VIG786454:VIG786487 VSC786454:VSC786487 WBY786454:WBY786487 WLU786454:WLU786487 WVQ786454:WVQ786487 I851990:I852023 JE851990:JE852023 TA851990:TA852023 ACW851990:ACW852023 AMS851990:AMS852023 AWO851990:AWO852023 BGK851990:BGK852023 BQG851990:BQG852023 CAC851990:CAC852023 CJY851990:CJY852023 CTU851990:CTU852023 DDQ851990:DDQ852023 DNM851990:DNM852023 DXI851990:DXI852023 EHE851990:EHE852023 ERA851990:ERA852023 FAW851990:FAW852023 FKS851990:FKS852023 FUO851990:FUO852023 GEK851990:GEK852023 GOG851990:GOG852023 GYC851990:GYC852023 HHY851990:HHY852023 HRU851990:HRU852023 IBQ851990:IBQ852023 ILM851990:ILM852023 IVI851990:IVI852023 JFE851990:JFE852023 JPA851990:JPA852023 JYW851990:JYW852023 KIS851990:KIS852023 KSO851990:KSO852023 LCK851990:LCK852023 LMG851990:LMG852023 LWC851990:LWC852023 MFY851990:MFY852023 MPU851990:MPU852023 MZQ851990:MZQ852023 NJM851990:NJM852023 NTI851990:NTI852023 ODE851990:ODE852023 ONA851990:ONA852023 OWW851990:OWW852023 PGS851990:PGS852023 PQO851990:PQO852023 QAK851990:QAK852023 QKG851990:QKG852023 QUC851990:QUC852023 RDY851990:RDY852023 RNU851990:RNU852023 RXQ851990:RXQ852023 SHM851990:SHM852023 SRI851990:SRI852023 TBE851990:TBE852023 TLA851990:TLA852023 TUW851990:TUW852023 UES851990:UES852023 UOO851990:UOO852023 UYK851990:UYK852023 VIG851990:VIG852023 VSC851990:VSC852023 WBY851990:WBY852023 WLU851990:WLU852023 WVQ851990:WVQ852023 I917526:I917559 JE917526:JE917559 TA917526:TA917559 ACW917526:ACW917559 AMS917526:AMS917559 AWO917526:AWO917559 BGK917526:BGK917559 BQG917526:BQG917559 CAC917526:CAC917559 CJY917526:CJY917559 CTU917526:CTU917559 DDQ917526:DDQ917559 DNM917526:DNM917559 DXI917526:DXI917559 EHE917526:EHE917559 ERA917526:ERA917559 FAW917526:FAW917559 FKS917526:FKS917559 FUO917526:FUO917559 GEK917526:GEK917559 GOG917526:GOG917559 GYC917526:GYC917559 HHY917526:HHY917559 HRU917526:HRU917559 IBQ917526:IBQ917559 ILM917526:ILM917559 IVI917526:IVI917559 JFE917526:JFE917559 JPA917526:JPA917559 JYW917526:JYW917559 KIS917526:KIS917559 KSO917526:KSO917559 LCK917526:LCK917559 LMG917526:LMG917559 LWC917526:LWC917559 MFY917526:MFY917559 MPU917526:MPU917559 MZQ917526:MZQ917559 NJM917526:NJM917559 NTI917526:NTI917559 ODE917526:ODE917559 ONA917526:ONA917559 OWW917526:OWW917559 PGS917526:PGS917559 PQO917526:PQO917559 QAK917526:QAK917559 QKG917526:QKG917559 QUC917526:QUC917559 RDY917526:RDY917559 RNU917526:RNU917559 RXQ917526:RXQ917559 SHM917526:SHM917559 SRI917526:SRI917559 TBE917526:TBE917559 TLA917526:TLA917559 TUW917526:TUW917559 UES917526:UES917559 UOO917526:UOO917559 UYK917526:UYK917559 VIG917526:VIG917559 VSC917526:VSC917559 WBY917526:WBY917559 WLU917526:WLU917559 WVQ917526:WVQ917559 I983062:I983095 JE983062:JE983095 TA983062:TA983095 ACW983062:ACW983095 AMS983062:AMS983095 AWO983062:AWO983095 BGK983062:BGK983095 BQG983062:BQG983095 CAC983062:CAC983095 CJY983062:CJY983095 CTU983062:CTU983095 DDQ983062:DDQ983095 DNM983062:DNM983095 DXI983062:DXI983095 EHE983062:EHE983095 ERA983062:ERA983095 FAW983062:FAW983095 FKS983062:FKS983095 FUO983062:FUO983095 GEK983062:GEK983095 GOG983062:GOG983095 GYC983062:GYC983095 HHY983062:HHY983095 HRU983062:HRU983095 IBQ983062:IBQ983095 ILM983062:ILM983095 IVI983062:IVI983095 JFE983062:JFE983095 JPA983062:JPA983095 JYW983062:JYW983095 KIS983062:KIS983095 KSO983062:KSO983095 LCK983062:LCK983095 LMG983062:LMG983095 LWC983062:LWC983095 MFY983062:MFY983095 MPU983062:MPU983095 MZQ983062:MZQ983095 NJM983062:NJM983095 NTI983062:NTI983095 ODE983062:ODE983095 ONA983062:ONA983095 OWW983062:OWW983095 PGS983062:PGS983095 PQO983062:PQO983095 QAK983062:QAK983095 QKG983062:QKG983095 QUC983062:QUC983095 RDY983062:RDY983095 RNU983062:RNU983095 RXQ983062:RXQ983095 SHM983062:SHM983095 SRI983062:SRI983095 TBE983062:TBE983095 TLA983062:TLA983095 TUW983062:TUW983095 UES983062:UES983095 UOO983062:UOO983095 UYK983062:UYK983095 VIG983062:VIG983095 VSC983062:VSC983095 WBY983062:WBY983095 WLU983062:WLU983095 WVQ983062:WVQ983095">
      <formula1>($X$78:$X$1148)</formula1>
    </dataValidation>
  </dataValidations>
  <pageMargins left="0.7" right="0.7" top="0.75" bottom="0.75" header="0.3" footer="0.3"/>
  <pageSetup paperSize="9" scale="57"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tabColor rgb="FF00B050"/>
    <pageSetUpPr fitToPage="1"/>
  </sheetPr>
  <dimension ref="A1:AA44"/>
  <sheetViews>
    <sheetView zoomScale="75" zoomScaleNormal="75" zoomScalePageLayoutView="50" workbookViewId="0">
      <selection activeCell="I9" sqref="I9:I30"/>
    </sheetView>
  </sheetViews>
  <sheetFormatPr defaultRowHeight="12.75" x14ac:dyDescent="0.2"/>
  <cols>
    <col min="1" max="1" width="9.375" customWidth="1"/>
    <col min="2" max="2" width="6.75" customWidth="1"/>
    <col min="3" max="3" width="2" customWidth="1"/>
    <col min="4" max="4" width="6.75" hidden="1" customWidth="1"/>
    <col min="5" max="5" width="4.875" hidden="1" customWidth="1"/>
    <col min="6" max="6" width="24.25" customWidth="1"/>
    <col min="7" max="7" width="6.75" customWidth="1"/>
    <col min="8" max="8" width="2.25" customWidth="1"/>
    <col min="9" max="9" width="8.25" customWidth="1"/>
    <col min="10" max="10" width="2.375" customWidth="1"/>
    <col min="11" max="15" width="21.625" customWidth="1"/>
    <col min="16" max="16" width="2.375" customWidth="1"/>
    <col min="17" max="17" width="6.5" hidden="1" customWidth="1"/>
    <col min="18" max="18" width="10.625" hidden="1" customWidth="1"/>
    <col min="19" max="19" width="6.75" customWidth="1"/>
    <col min="20" max="20" width="2.375" customWidth="1"/>
    <col min="21" max="21" width="21.625" customWidth="1"/>
    <col min="24" max="24" width="8" customWidth="1"/>
    <col min="257" max="257" width="9.375" customWidth="1"/>
    <col min="258" max="258" width="6.75" customWidth="1"/>
    <col min="259" max="259" width="2" customWidth="1"/>
    <col min="260" max="261" width="0" hidden="1" customWidth="1"/>
    <col min="262" max="262" width="24.25" customWidth="1"/>
    <col min="263" max="263" width="6.75" customWidth="1"/>
    <col min="264" max="264" width="2.25" customWidth="1"/>
    <col min="265" max="265" width="8.25" customWidth="1"/>
    <col min="266" max="266" width="2.375" customWidth="1"/>
    <col min="267" max="271" width="21.625" customWidth="1"/>
    <col min="272" max="272" width="2.375" customWidth="1"/>
    <col min="273" max="274" width="0" hidden="1" customWidth="1"/>
    <col min="275" max="275" width="6.75" customWidth="1"/>
    <col min="276" max="276" width="2.375" customWidth="1"/>
    <col min="277" max="277" width="21.625" customWidth="1"/>
    <col min="280" max="280" width="8" customWidth="1"/>
    <col min="513" max="513" width="9.375" customWidth="1"/>
    <col min="514" max="514" width="6.75" customWidth="1"/>
    <col min="515" max="515" width="2" customWidth="1"/>
    <col min="516" max="517" width="0" hidden="1" customWidth="1"/>
    <col min="518" max="518" width="24.25" customWidth="1"/>
    <col min="519" max="519" width="6.75" customWidth="1"/>
    <col min="520" max="520" width="2.25" customWidth="1"/>
    <col min="521" max="521" width="8.25" customWidth="1"/>
    <col min="522" max="522" width="2.375" customWidth="1"/>
    <col min="523" max="527" width="21.625" customWidth="1"/>
    <col min="528" max="528" width="2.375" customWidth="1"/>
    <col min="529" max="530" width="0" hidden="1" customWidth="1"/>
    <col min="531" max="531" width="6.75" customWidth="1"/>
    <col min="532" max="532" width="2.375" customWidth="1"/>
    <col min="533" max="533" width="21.625" customWidth="1"/>
    <col min="536" max="536" width="8" customWidth="1"/>
    <col min="769" max="769" width="9.375" customWidth="1"/>
    <col min="770" max="770" width="6.75" customWidth="1"/>
    <col min="771" max="771" width="2" customWidth="1"/>
    <col min="772" max="773" width="0" hidden="1" customWidth="1"/>
    <col min="774" max="774" width="24.25" customWidth="1"/>
    <col min="775" max="775" width="6.75" customWidth="1"/>
    <col min="776" max="776" width="2.25" customWidth="1"/>
    <col min="777" max="777" width="8.25" customWidth="1"/>
    <col min="778" max="778" width="2.375" customWidth="1"/>
    <col min="779" max="783" width="21.625" customWidth="1"/>
    <col min="784" max="784" width="2.375" customWidth="1"/>
    <col min="785" max="786" width="0" hidden="1" customWidth="1"/>
    <col min="787" max="787" width="6.75" customWidth="1"/>
    <col min="788" max="788" width="2.375" customWidth="1"/>
    <col min="789" max="789" width="21.625" customWidth="1"/>
    <col min="792" max="792" width="8" customWidth="1"/>
    <col min="1025" max="1025" width="9.375" customWidth="1"/>
    <col min="1026" max="1026" width="6.75" customWidth="1"/>
    <col min="1027" max="1027" width="2" customWidth="1"/>
    <col min="1028" max="1029" width="0" hidden="1" customWidth="1"/>
    <col min="1030" max="1030" width="24.25" customWidth="1"/>
    <col min="1031" max="1031" width="6.75" customWidth="1"/>
    <col min="1032" max="1032" width="2.25" customWidth="1"/>
    <col min="1033" max="1033" width="8.25" customWidth="1"/>
    <col min="1034" max="1034" width="2.375" customWidth="1"/>
    <col min="1035" max="1039" width="21.625" customWidth="1"/>
    <col min="1040" max="1040" width="2.375" customWidth="1"/>
    <col min="1041" max="1042" width="0" hidden="1" customWidth="1"/>
    <col min="1043" max="1043" width="6.75" customWidth="1"/>
    <col min="1044" max="1044" width="2.375" customWidth="1"/>
    <col min="1045" max="1045" width="21.625" customWidth="1"/>
    <col min="1048" max="1048" width="8" customWidth="1"/>
    <col min="1281" max="1281" width="9.375" customWidth="1"/>
    <col min="1282" max="1282" width="6.75" customWidth="1"/>
    <col min="1283" max="1283" width="2" customWidth="1"/>
    <col min="1284" max="1285" width="0" hidden="1" customWidth="1"/>
    <col min="1286" max="1286" width="24.25" customWidth="1"/>
    <col min="1287" max="1287" width="6.75" customWidth="1"/>
    <col min="1288" max="1288" width="2.25" customWidth="1"/>
    <col min="1289" max="1289" width="8.25" customWidth="1"/>
    <col min="1290" max="1290" width="2.375" customWidth="1"/>
    <col min="1291" max="1295" width="21.625" customWidth="1"/>
    <col min="1296" max="1296" width="2.375" customWidth="1"/>
    <col min="1297" max="1298" width="0" hidden="1" customWidth="1"/>
    <col min="1299" max="1299" width="6.75" customWidth="1"/>
    <col min="1300" max="1300" width="2.375" customWidth="1"/>
    <col min="1301" max="1301" width="21.625" customWidth="1"/>
    <col min="1304" max="1304" width="8" customWidth="1"/>
    <col min="1537" max="1537" width="9.375" customWidth="1"/>
    <col min="1538" max="1538" width="6.75" customWidth="1"/>
    <col min="1539" max="1539" width="2" customWidth="1"/>
    <col min="1540" max="1541" width="0" hidden="1" customWidth="1"/>
    <col min="1542" max="1542" width="24.25" customWidth="1"/>
    <col min="1543" max="1543" width="6.75" customWidth="1"/>
    <col min="1544" max="1544" width="2.25" customWidth="1"/>
    <col min="1545" max="1545" width="8.25" customWidth="1"/>
    <col min="1546" max="1546" width="2.375" customWidth="1"/>
    <col min="1547" max="1551" width="21.625" customWidth="1"/>
    <col min="1552" max="1552" width="2.375" customWidth="1"/>
    <col min="1553" max="1554" width="0" hidden="1" customWidth="1"/>
    <col min="1555" max="1555" width="6.75" customWidth="1"/>
    <col min="1556" max="1556" width="2.375" customWidth="1"/>
    <col min="1557" max="1557" width="21.625" customWidth="1"/>
    <col min="1560" max="1560" width="8" customWidth="1"/>
    <col min="1793" max="1793" width="9.375" customWidth="1"/>
    <col min="1794" max="1794" width="6.75" customWidth="1"/>
    <col min="1795" max="1795" width="2" customWidth="1"/>
    <col min="1796" max="1797" width="0" hidden="1" customWidth="1"/>
    <col min="1798" max="1798" width="24.25" customWidth="1"/>
    <col min="1799" max="1799" width="6.75" customWidth="1"/>
    <col min="1800" max="1800" width="2.25" customWidth="1"/>
    <col min="1801" max="1801" width="8.25" customWidth="1"/>
    <col min="1802" max="1802" width="2.375" customWidth="1"/>
    <col min="1803" max="1807" width="21.625" customWidth="1"/>
    <col min="1808" max="1808" width="2.375" customWidth="1"/>
    <col min="1809" max="1810" width="0" hidden="1" customWidth="1"/>
    <col min="1811" max="1811" width="6.75" customWidth="1"/>
    <col min="1812" max="1812" width="2.375" customWidth="1"/>
    <col min="1813" max="1813" width="21.625" customWidth="1"/>
    <col min="1816" max="1816" width="8" customWidth="1"/>
    <col min="2049" max="2049" width="9.375" customWidth="1"/>
    <col min="2050" max="2050" width="6.75" customWidth="1"/>
    <col min="2051" max="2051" width="2" customWidth="1"/>
    <col min="2052" max="2053" width="0" hidden="1" customWidth="1"/>
    <col min="2054" max="2054" width="24.25" customWidth="1"/>
    <col min="2055" max="2055" width="6.75" customWidth="1"/>
    <col min="2056" max="2056" width="2.25" customWidth="1"/>
    <col min="2057" max="2057" width="8.25" customWidth="1"/>
    <col min="2058" max="2058" width="2.375" customWidth="1"/>
    <col min="2059" max="2063" width="21.625" customWidth="1"/>
    <col min="2064" max="2064" width="2.375" customWidth="1"/>
    <col min="2065" max="2066" width="0" hidden="1" customWidth="1"/>
    <col min="2067" max="2067" width="6.75" customWidth="1"/>
    <col min="2068" max="2068" width="2.375" customWidth="1"/>
    <col min="2069" max="2069" width="21.625" customWidth="1"/>
    <col min="2072" max="2072" width="8" customWidth="1"/>
    <col min="2305" max="2305" width="9.375" customWidth="1"/>
    <col min="2306" max="2306" width="6.75" customWidth="1"/>
    <col min="2307" max="2307" width="2" customWidth="1"/>
    <col min="2308" max="2309" width="0" hidden="1" customWidth="1"/>
    <col min="2310" max="2310" width="24.25" customWidth="1"/>
    <col min="2311" max="2311" width="6.75" customWidth="1"/>
    <col min="2312" max="2312" width="2.25" customWidth="1"/>
    <col min="2313" max="2313" width="8.25" customWidth="1"/>
    <col min="2314" max="2314" width="2.375" customWidth="1"/>
    <col min="2315" max="2319" width="21.625" customWidth="1"/>
    <col min="2320" max="2320" width="2.375" customWidth="1"/>
    <col min="2321" max="2322" width="0" hidden="1" customWidth="1"/>
    <col min="2323" max="2323" width="6.75" customWidth="1"/>
    <col min="2324" max="2324" width="2.375" customWidth="1"/>
    <col min="2325" max="2325" width="21.625" customWidth="1"/>
    <col min="2328" max="2328" width="8" customWidth="1"/>
    <col min="2561" max="2561" width="9.375" customWidth="1"/>
    <col min="2562" max="2562" width="6.75" customWidth="1"/>
    <col min="2563" max="2563" width="2" customWidth="1"/>
    <col min="2564" max="2565" width="0" hidden="1" customWidth="1"/>
    <col min="2566" max="2566" width="24.25" customWidth="1"/>
    <col min="2567" max="2567" width="6.75" customWidth="1"/>
    <col min="2568" max="2568" width="2.25" customWidth="1"/>
    <col min="2569" max="2569" width="8.25" customWidth="1"/>
    <col min="2570" max="2570" width="2.375" customWidth="1"/>
    <col min="2571" max="2575" width="21.625" customWidth="1"/>
    <col min="2576" max="2576" width="2.375" customWidth="1"/>
    <col min="2577" max="2578" width="0" hidden="1" customWidth="1"/>
    <col min="2579" max="2579" width="6.75" customWidth="1"/>
    <col min="2580" max="2580" width="2.375" customWidth="1"/>
    <col min="2581" max="2581" width="21.625" customWidth="1"/>
    <col min="2584" max="2584" width="8" customWidth="1"/>
    <col min="2817" max="2817" width="9.375" customWidth="1"/>
    <col min="2818" max="2818" width="6.75" customWidth="1"/>
    <col min="2819" max="2819" width="2" customWidth="1"/>
    <col min="2820" max="2821" width="0" hidden="1" customWidth="1"/>
    <col min="2822" max="2822" width="24.25" customWidth="1"/>
    <col min="2823" max="2823" width="6.75" customWidth="1"/>
    <col min="2824" max="2824" width="2.25" customWidth="1"/>
    <col min="2825" max="2825" width="8.25" customWidth="1"/>
    <col min="2826" max="2826" width="2.375" customWidth="1"/>
    <col min="2827" max="2831" width="21.625" customWidth="1"/>
    <col min="2832" max="2832" width="2.375" customWidth="1"/>
    <col min="2833" max="2834" width="0" hidden="1" customWidth="1"/>
    <col min="2835" max="2835" width="6.75" customWidth="1"/>
    <col min="2836" max="2836" width="2.375" customWidth="1"/>
    <col min="2837" max="2837" width="21.625" customWidth="1"/>
    <col min="2840" max="2840" width="8" customWidth="1"/>
    <col min="3073" max="3073" width="9.375" customWidth="1"/>
    <col min="3074" max="3074" width="6.75" customWidth="1"/>
    <col min="3075" max="3075" width="2" customWidth="1"/>
    <col min="3076" max="3077" width="0" hidden="1" customWidth="1"/>
    <col min="3078" max="3078" width="24.25" customWidth="1"/>
    <col min="3079" max="3079" width="6.75" customWidth="1"/>
    <col min="3080" max="3080" width="2.25" customWidth="1"/>
    <col min="3081" max="3081" width="8.25" customWidth="1"/>
    <col min="3082" max="3082" width="2.375" customWidth="1"/>
    <col min="3083" max="3087" width="21.625" customWidth="1"/>
    <col min="3088" max="3088" width="2.375" customWidth="1"/>
    <col min="3089" max="3090" width="0" hidden="1" customWidth="1"/>
    <col min="3091" max="3091" width="6.75" customWidth="1"/>
    <col min="3092" max="3092" width="2.375" customWidth="1"/>
    <col min="3093" max="3093" width="21.625" customWidth="1"/>
    <col min="3096" max="3096" width="8" customWidth="1"/>
    <col min="3329" max="3329" width="9.375" customWidth="1"/>
    <col min="3330" max="3330" width="6.75" customWidth="1"/>
    <col min="3331" max="3331" width="2" customWidth="1"/>
    <col min="3332" max="3333" width="0" hidden="1" customWidth="1"/>
    <col min="3334" max="3334" width="24.25" customWidth="1"/>
    <col min="3335" max="3335" width="6.75" customWidth="1"/>
    <col min="3336" max="3336" width="2.25" customWidth="1"/>
    <col min="3337" max="3337" width="8.25" customWidth="1"/>
    <col min="3338" max="3338" width="2.375" customWidth="1"/>
    <col min="3339" max="3343" width="21.625" customWidth="1"/>
    <col min="3344" max="3344" width="2.375" customWidth="1"/>
    <col min="3345" max="3346" width="0" hidden="1" customWidth="1"/>
    <col min="3347" max="3347" width="6.75" customWidth="1"/>
    <col min="3348" max="3348" width="2.375" customWidth="1"/>
    <col min="3349" max="3349" width="21.625" customWidth="1"/>
    <col min="3352" max="3352" width="8" customWidth="1"/>
    <col min="3585" max="3585" width="9.375" customWidth="1"/>
    <col min="3586" max="3586" width="6.75" customWidth="1"/>
    <col min="3587" max="3587" width="2" customWidth="1"/>
    <col min="3588" max="3589" width="0" hidden="1" customWidth="1"/>
    <col min="3590" max="3590" width="24.25" customWidth="1"/>
    <col min="3591" max="3591" width="6.75" customWidth="1"/>
    <col min="3592" max="3592" width="2.25" customWidth="1"/>
    <col min="3593" max="3593" width="8.25" customWidth="1"/>
    <col min="3594" max="3594" width="2.375" customWidth="1"/>
    <col min="3595" max="3599" width="21.625" customWidth="1"/>
    <col min="3600" max="3600" width="2.375" customWidth="1"/>
    <col min="3601" max="3602" width="0" hidden="1" customWidth="1"/>
    <col min="3603" max="3603" width="6.75" customWidth="1"/>
    <col min="3604" max="3604" width="2.375" customWidth="1"/>
    <col min="3605" max="3605" width="21.625" customWidth="1"/>
    <col min="3608" max="3608" width="8" customWidth="1"/>
    <col min="3841" max="3841" width="9.375" customWidth="1"/>
    <col min="3842" max="3842" width="6.75" customWidth="1"/>
    <col min="3843" max="3843" width="2" customWidth="1"/>
    <col min="3844" max="3845" width="0" hidden="1" customWidth="1"/>
    <col min="3846" max="3846" width="24.25" customWidth="1"/>
    <col min="3847" max="3847" width="6.75" customWidth="1"/>
    <col min="3848" max="3848" width="2.25" customWidth="1"/>
    <col min="3849" max="3849" width="8.25" customWidth="1"/>
    <col min="3850" max="3850" width="2.375" customWidth="1"/>
    <col min="3851" max="3855" width="21.625" customWidth="1"/>
    <col min="3856" max="3856" width="2.375" customWidth="1"/>
    <col min="3857" max="3858" width="0" hidden="1" customWidth="1"/>
    <col min="3859" max="3859" width="6.75" customWidth="1"/>
    <col min="3860" max="3860" width="2.375" customWidth="1"/>
    <col min="3861" max="3861" width="21.625" customWidth="1"/>
    <col min="3864" max="3864" width="8" customWidth="1"/>
    <col min="4097" max="4097" width="9.375" customWidth="1"/>
    <col min="4098" max="4098" width="6.75" customWidth="1"/>
    <col min="4099" max="4099" width="2" customWidth="1"/>
    <col min="4100" max="4101" width="0" hidden="1" customWidth="1"/>
    <col min="4102" max="4102" width="24.25" customWidth="1"/>
    <col min="4103" max="4103" width="6.75" customWidth="1"/>
    <col min="4104" max="4104" width="2.25" customWidth="1"/>
    <col min="4105" max="4105" width="8.25" customWidth="1"/>
    <col min="4106" max="4106" width="2.375" customWidth="1"/>
    <col min="4107" max="4111" width="21.625" customWidth="1"/>
    <col min="4112" max="4112" width="2.375" customWidth="1"/>
    <col min="4113" max="4114" width="0" hidden="1" customWidth="1"/>
    <col min="4115" max="4115" width="6.75" customWidth="1"/>
    <col min="4116" max="4116" width="2.375" customWidth="1"/>
    <col min="4117" max="4117" width="21.625" customWidth="1"/>
    <col min="4120" max="4120" width="8" customWidth="1"/>
    <col min="4353" max="4353" width="9.375" customWidth="1"/>
    <col min="4354" max="4354" width="6.75" customWidth="1"/>
    <col min="4355" max="4355" width="2" customWidth="1"/>
    <col min="4356" max="4357" width="0" hidden="1" customWidth="1"/>
    <col min="4358" max="4358" width="24.25" customWidth="1"/>
    <col min="4359" max="4359" width="6.75" customWidth="1"/>
    <col min="4360" max="4360" width="2.25" customWidth="1"/>
    <col min="4361" max="4361" width="8.25" customWidth="1"/>
    <col min="4362" max="4362" width="2.375" customWidth="1"/>
    <col min="4363" max="4367" width="21.625" customWidth="1"/>
    <col min="4368" max="4368" width="2.375" customWidth="1"/>
    <col min="4369" max="4370" width="0" hidden="1" customWidth="1"/>
    <col min="4371" max="4371" width="6.75" customWidth="1"/>
    <col min="4372" max="4372" width="2.375" customWidth="1"/>
    <col min="4373" max="4373" width="21.625" customWidth="1"/>
    <col min="4376" max="4376" width="8" customWidth="1"/>
    <col min="4609" max="4609" width="9.375" customWidth="1"/>
    <col min="4610" max="4610" width="6.75" customWidth="1"/>
    <col min="4611" max="4611" width="2" customWidth="1"/>
    <col min="4612" max="4613" width="0" hidden="1" customWidth="1"/>
    <col min="4614" max="4614" width="24.25" customWidth="1"/>
    <col min="4615" max="4615" width="6.75" customWidth="1"/>
    <col min="4616" max="4616" width="2.25" customWidth="1"/>
    <col min="4617" max="4617" width="8.25" customWidth="1"/>
    <col min="4618" max="4618" width="2.375" customWidth="1"/>
    <col min="4619" max="4623" width="21.625" customWidth="1"/>
    <col min="4624" max="4624" width="2.375" customWidth="1"/>
    <col min="4625" max="4626" width="0" hidden="1" customWidth="1"/>
    <col min="4627" max="4627" width="6.75" customWidth="1"/>
    <col min="4628" max="4628" width="2.375" customWidth="1"/>
    <col min="4629" max="4629" width="21.625" customWidth="1"/>
    <col min="4632" max="4632" width="8" customWidth="1"/>
    <col min="4865" max="4865" width="9.375" customWidth="1"/>
    <col min="4866" max="4866" width="6.75" customWidth="1"/>
    <col min="4867" max="4867" width="2" customWidth="1"/>
    <col min="4868" max="4869" width="0" hidden="1" customWidth="1"/>
    <col min="4870" max="4870" width="24.25" customWidth="1"/>
    <col min="4871" max="4871" width="6.75" customWidth="1"/>
    <col min="4872" max="4872" width="2.25" customWidth="1"/>
    <col min="4873" max="4873" width="8.25" customWidth="1"/>
    <col min="4874" max="4874" width="2.375" customWidth="1"/>
    <col min="4875" max="4879" width="21.625" customWidth="1"/>
    <col min="4880" max="4880" width="2.375" customWidth="1"/>
    <col min="4881" max="4882" width="0" hidden="1" customWidth="1"/>
    <col min="4883" max="4883" width="6.75" customWidth="1"/>
    <col min="4884" max="4884" width="2.375" customWidth="1"/>
    <col min="4885" max="4885" width="21.625" customWidth="1"/>
    <col min="4888" max="4888" width="8" customWidth="1"/>
    <col min="5121" max="5121" width="9.375" customWidth="1"/>
    <col min="5122" max="5122" width="6.75" customWidth="1"/>
    <col min="5123" max="5123" width="2" customWidth="1"/>
    <col min="5124" max="5125" width="0" hidden="1" customWidth="1"/>
    <col min="5126" max="5126" width="24.25" customWidth="1"/>
    <col min="5127" max="5127" width="6.75" customWidth="1"/>
    <col min="5128" max="5128" width="2.25" customWidth="1"/>
    <col min="5129" max="5129" width="8.25" customWidth="1"/>
    <col min="5130" max="5130" width="2.375" customWidth="1"/>
    <col min="5131" max="5135" width="21.625" customWidth="1"/>
    <col min="5136" max="5136" width="2.375" customWidth="1"/>
    <col min="5137" max="5138" width="0" hidden="1" customWidth="1"/>
    <col min="5139" max="5139" width="6.75" customWidth="1"/>
    <col min="5140" max="5140" width="2.375" customWidth="1"/>
    <col min="5141" max="5141" width="21.625" customWidth="1"/>
    <col min="5144" max="5144" width="8" customWidth="1"/>
    <col min="5377" max="5377" width="9.375" customWidth="1"/>
    <col min="5378" max="5378" width="6.75" customWidth="1"/>
    <col min="5379" max="5379" width="2" customWidth="1"/>
    <col min="5380" max="5381" width="0" hidden="1" customWidth="1"/>
    <col min="5382" max="5382" width="24.25" customWidth="1"/>
    <col min="5383" max="5383" width="6.75" customWidth="1"/>
    <col min="5384" max="5384" width="2.25" customWidth="1"/>
    <col min="5385" max="5385" width="8.25" customWidth="1"/>
    <col min="5386" max="5386" width="2.375" customWidth="1"/>
    <col min="5387" max="5391" width="21.625" customWidth="1"/>
    <col min="5392" max="5392" width="2.375" customWidth="1"/>
    <col min="5393" max="5394" width="0" hidden="1" customWidth="1"/>
    <col min="5395" max="5395" width="6.75" customWidth="1"/>
    <col min="5396" max="5396" width="2.375" customWidth="1"/>
    <col min="5397" max="5397" width="21.625" customWidth="1"/>
    <col min="5400" max="5400" width="8" customWidth="1"/>
    <col min="5633" max="5633" width="9.375" customWidth="1"/>
    <col min="5634" max="5634" width="6.75" customWidth="1"/>
    <col min="5635" max="5635" width="2" customWidth="1"/>
    <col min="5636" max="5637" width="0" hidden="1" customWidth="1"/>
    <col min="5638" max="5638" width="24.25" customWidth="1"/>
    <col min="5639" max="5639" width="6.75" customWidth="1"/>
    <col min="5640" max="5640" width="2.25" customWidth="1"/>
    <col min="5641" max="5641" width="8.25" customWidth="1"/>
    <col min="5642" max="5642" width="2.375" customWidth="1"/>
    <col min="5643" max="5647" width="21.625" customWidth="1"/>
    <col min="5648" max="5648" width="2.375" customWidth="1"/>
    <col min="5649" max="5650" width="0" hidden="1" customWidth="1"/>
    <col min="5651" max="5651" width="6.75" customWidth="1"/>
    <col min="5652" max="5652" width="2.375" customWidth="1"/>
    <col min="5653" max="5653" width="21.625" customWidth="1"/>
    <col min="5656" max="5656" width="8" customWidth="1"/>
    <col min="5889" max="5889" width="9.375" customWidth="1"/>
    <col min="5890" max="5890" width="6.75" customWidth="1"/>
    <col min="5891" max="5891" width="2" customWidth="1"/>
    <col min="5892" max="5893" width="0" hidden="1" customWidth="1"/>
    <col min="5894" max="5894" width="24.25" customWidth="1"/>
    <col min="5895" max="5895" width="6.75" customWidth="1"/>
    <col min="5896" max="5896" width="2.25" customWidth="1"/>
    <col min="5897" max="5897" width="8.25" customWidth="1"/>
    <col min="5898" max="5898" width="2.375" customWidth="1"/>
    <col min="5899" max="5903" width="21.625" customWidth="1"/>
    <col min="5904" max="5904" width="2.375" customWidth="1"/>
    <col min="5905" max="5906" width="0" hidden="1" customWidth="1"/>
    <col min="5907" max="5907" width="6.75" customWidth="1"/>
    <col min="5908" max="5908" width="2.375" customWidth="1"/>
    <col min="5909" max="5909" width="21.625" customWidth="1"/>
    <col min="5912" max="5912" width="8" customWidth="1"/>
    <col min="6145" max="6145" width="9.375" customWidth="1"/>
    <col min="6146" max="6146" width="6.75" customWidth="1"/>
    <col min="6147" max="6147" width="2" customWidth="1"/>
    <col min="6148" max="6149" width="0" hidden="1" customWidth="1"/>
    <col min="6150" max="6150" width="24.25" customWidth="1"/>
    <col min="6151" max="6151" width="6.75" customWidth="1"/>
    <col min="6152" max="6152" width="2.25" customWidth="1"/>
    <col min="6153" max="6153" width="8.25" customWidth="1"/>
    <col min="6154" max="6154" width="2.375" customWidth="1"/>
    <col min="6155" max="6159" width="21.625" customWidth="1"/>
    <col min="6160" max="6160" width="2.375" customWidth="1"/>
    <col min="6161" max="6162" width="0" hidden="1" customWidth="1"/>
    <col min="6163" max="6163" width="6.75" customWidth="1"/>
    <col min="6164" max="6164" width="2.375" customWidth="1"/>
    <col min="6165" max="6165" width="21.625" customWidth="1"/>
    <col min="6168" max="6168" width="8" customWidth="1"/>
    <col min="6401" max="6401" width="9.375" customWidth="1"/>
    <col min="6402" max="6402" width="6.75" customWidth="1"/>
    <col min="6403" max="6403" width="2" customWidth="1"/>
    <col min="6404" max="6405" width="0" hidden="1" customWidth="1"/>
    <col min="6406" max="6406" width="24.25" customWidth="1"/>
    <col min="6407" max="6407" width="6.75" customWidth="1"/>
    <col min="6408" max="6408" width="2.25" customWidth="1"/>
    <col min="6409" max="6409" width="8.25" customWidth="1"/>
    <col min="6410" max="6410" width="2.375" customWidth="1"/>
    <col min="6411" max="6415" width="21.625" customWidth="1"/>
    <col min="6416" max="6416" width="2.375" customWidth="1"/>
    <col min="6417" max="6418" width="0" hidden="1" customWidth="1"/>
    <col min="6419" max="6419" width="6.75" customWidth="1"/>
    <col min="6420" max="6420" width="2.375" customWidth="1"/>
    <col min="6421" max="6421" width="21.625" customWidth="1"/>
    <col min="6424" max="6424" width="8" customWidth="1"/>
    <col min="6657" max="6657" width="9.375" customWidth="1"/>
    <col min="6658" max="6658" width="6.75" customWidth="1"/>
    <col min="6659" max="6659" width="2" customWidth="1"/>
    <col min="6660" max="6661" width="0" hidden="1" customWidth="1"/>
    <col min="6662" max="6662" width="24.25" customWidth="1"/>
    <col min="6663" max="6663" width="6.75" customWidth="1"/>
    <col min="6664" max="6664" width="2.25" customWidth="1"/>
    <col min="6665" max="6665" width="8.25" customWidth="1"/>
    <col min="6666" max="6666" width="2.375" customWidth="1"/>
    <col min="6667" max="6671" width="21.625" customWidth="1"/>
    <col min="6672" max="6672" width="2.375" customWidth="1"/>
    <col min="6673" max="6674" width="0" hidden="1" customWidth="1"/>
    <col min="6675" max="6675" width="6.75" customWidth="1"/>
    <col min="6676" max="6676" width="2.375" customWidth="1"/>
    <col min="6677" max="6677" width="21.625" customWidth="1"/>
    <col min="6680" max="6680" width="8" customWidth="1"/>
    <col min="6913" max="6913" width="9.375" customWidth="1"/>
    <col min="6914" max="6914" width="6.75" customWidth="1"/>
    <col min="6915" max="6915" width="2" customWidth="1"/>
    <col min="6916" max="6917" width="0" hidden="1" customWidth="1"/>
    <col min="6918" max="6918" width="24.25" customWidth="1"/>
    <col min="6919" max="6919" width="6.75" customWidth="1"/>
    <col min="6920" max="6920" width="2.25" customWidth="1"/>
    <col min="6921" max="6921" width="8.25" customWidth="1"/>
    <col min="6922" max="6922" width="2.375" customWidth="1"/>
    <col min="6923" max="6927" width="21.625" customWidth="1"/>
    <col min="6928" max="6928" width="2.375" customWidth="1"/>
    <col min="6929" max="6930" width="0" hidden="1" customWidth="1"/>
    <col min="6931" max="6931" width="6.75" customWidth="1"/>
    <col min="6932" max="6932" width="2.375" customWidth="1"/>
    <col min="6933" max="6933" width="21.625" customWidth="1"/>
    <col min="6936" max="6936" width="8" customWidth="1"/>
    <col min="7169" max="7169" width="9.375" customWidth="1"/>
    <col min="7170" max="7170" width="6.75" customWidth="1"/>
    <col min="7171" max="7171" width="2" customWidth="1"/>
    <col min="7172" max="7173" width="0" hidden="1" customWidth="1"/>
    <col min="7174" max="7174" width="24.25" customWidth="1"/>
    <col min="7175" max="7175" width="6.75" customWidth="1"/>
    <col min="7176" max="7176" width="2.25" customWidth="1"/>
    <col min="7177" max="7177" width="8.25" customWidth="1"/>
    <col min="7178" max="7178" width="2.375" customWidth="1"/>
    <col min="7179" max="7183" width="21.625" customWidth="1"/>
    <col min="7184" max="7184" width="2.375" customWidth="1"/>
    <col min="7185" max="7186" width="0" hidden="1" customWidth="1"/>
    <col min="7187" max="7187" width="6.75" customWidth="1"/>
    <col min="7188" max="7188" width="2.375" customWidth="1"/>
    <col min="7189" max="7189" width="21.625" customWidth="1"/>
    <col min="7192" max="7192" width="8" customWidth="1"/>
    <col min="7425" max="7425" width="9.375" customWidth="1"/>
    <col min="7426" max="7426" width="6.75" customWidth="1"/>
    <col min="7427" max="7427" width="2" customWidth="1"/>
    <col min="7428" max="7429" width="0" hidden="1" customWidth="1"/>
    <col min="7430" max="7430" width="24.25" customWidth="1"/>
    <col min="7431" max="7431" width="6.75" customWidth="1"/>
    <col min="7432" max="7432" width="2.25" customWidth="1"/>
    <col min="7433" max="7433" width="8.25" customWidth="1"/>
    <col min="7434" max="7434" width="2.375" customWidth="1"/>
    <col min="7435" max="7439" width="21.625" customWidth="1"/>
    <col min="7440" max="7440" width="2.375" customWidth="1"/>
    <col min="7441" max="7442" width="0" hidden="1" customWidth="1"/>
    <col min="7443" max="7443" width="6.75" customWidth="1"/>
    <col min="7444" max="7444" width="2.375" customWidth="1"/>
    <col min="7445" max="7445" width="21.625" customWidth="1"/>
    <col min="7448" max="7448" width="8" customWidth="1"/>
    <col min="7681" max="7681" width="9.375" customWidth="1"/>
    <col min="7682" max="7682" width="6.75" customWidth="1"/>
    <col min="7683" max="7683" width="2" customWidth="1"/>
    <col min="7684" max="7685" width="0" hidden="1" customWidth="1"/>
    <col min="7686" max="7686" width="24.25" customWidth="1"/>
    <col min="7687" max="7687" width="6.75" customWidth="1"/>
    <col min="7688" max="7688" width="2.25" customWidth="1"/>
    <col min="7689" max="7689" width="8.25" customWidth="1"/>
    <col min="7690" max="7690" width="2.375" customWidth="1"/>
    <col min="7691" max="7695" width="21.625" customWidth="1"/>
    <col min="7696" max="7696" width="2.375" customWidth="1"/>
    <col min="7697" max="7698" width="0" hidden="1" customWidth="1"/>
    <col min="7699" max="7699" width="6.75" customWidth="1"/>
    <col min="7700" max="7700" width="2.375" customWidth="1"/>
    <col min="7701" max="7701" width="21.625" customWidth="1"/>
    <col min="7704" max="7704" width="8" customWidth="1"/>
    <col min="7937" max="7937" width="9.375" customWidth="1"/>
    <col min="7938" max="7938" width="6.75" customWidth="1"/>
    <col min="7939" max="7939" width="2" customWidth="1"/>
    <col min="7940" max="7941" width="0" hidden="1" customWidth="1"/>
    <col min="7942" max="7942" width="24.25" customWidth="1"/>
    <col min="7943" max="7943" width="6.75" customWidth="1"/>
    <col min="7944" max="7944" width="2.25" customWidth="1"/>
    <col min="7945" max="7945" width="8.25" customWidth="1"/>
    <col min="7946" max="7946" width="2.375" customWidth="1"/>
    <col min="7947" max="7951" width="21.625" customWidth="1"/>
    <col min="7952" max="7952" width="2.375" customWidth="1"/>
    <col min="7953" max="7954" width="0" hidden="1" customWidth="1"/>
    <col min="7955" max="7955" width="6.75" customWidth="1"/>
    <col min="7956" max="7956" width="2.375" customWidth="1"/>
    <col min="7957" max="7957" width="21.625" customWidth="1"/>
    <col min="7960" max="7960" width="8" customWidth="1"/>
    <col min="8193" max="8193" width="9.375" customWidth="1"/>
    <col min="8194" max="8194" width="6.75" customWidth="1"/>
    <col min="8195" max="8195" width="2" customWidth="1"/>
    <col min="8196" max="8197" width="0" hidden="1" customWidth="1"/>
    <col min="8198" max="8198" width="24.25" customWidth="1"/>
    <col min="8199" max="8199" width="6.75" customWidth="1"/>
    <col min="8200" max="8200" width="2.25" customWidth="1"/>
    <col min="8201" max="8201" width="8.25" customWidth="1"/>
    <col min="8202" max="8202" width="2.375" customWidth="1"/>
    <col min="8203" max="8207" width="21.625" customWidth="1"/>
    <col min="8208" max="8208" width="2.375" customWidth="1"/>
    <col min="8209" max="8210" width="0" hidden="1" customWidth="1"/>
    <col min="8211" max="8211" width="6.75" customWidth="1"/>
    <col min="8212" max="8212" width="2.375" customWidth="1"/>
    <col min="8213" max="8213" width="21.625" customWidth="1"/>
    <col min="8216" max="8216" width="8" customWidth="1"/>
    <col min="8449" max="8449" width="9.375" customWidth="1"/>
    <col min="8450" max="8450" width="6.75" customWidth="1"/>
    <col min="8451" max="8451" width="2" customWidth="1"/>
    <col min="8452" max="8453" width="0" hidden="1" customWidth="1"/>
    <col min="8454" max="8454" width="24.25" customWidth="1"/>
    <col min="8455" max="8455" width="6.75" customWidth="1"/>
    <col min="8456" max="8456" width="2.25" customWidth="1"/>
    <col min="8457" max="8457" width="8.25" customWidth="1"/>
    <col min="8458" max="8458" width="2.375" customWidth="1"/>
    <col min="8459" max="8463" width="21.625" customWidth="1"/>
    <col min="8464" max="8464" width="2.375" customWidth="1"/>
    <col min="8465" max="8466" width="0" hidden="1" customWidth="1"/>
    <col min="8467" max="8467" width="6.75" customWidth="1"/>
    <col min="8468" max="8468" width="2.375" customWidth="1"/>
    <col min="8469" max="8469" width="21.625" customWidth="1"/>
    <col min="8472" max="8472" width="8" customWidth="1"/>
    <col min="8705" max="8705" width="9.375" customWidth="1"/>
    <col min="8706" max="8706" width="6.75" customWidth="1"/>
    <col min="8707" max="8707" width="2" customWidth="1"/>
    <col min="8708" max="8709" width="0" hidden="1" customWidth="1"/>
    <col min="8710" max="8710" width="24.25" customWidth="1"/>
    <col min="8711" max="8711" width="6.75" customWidth="1"/>
    <col min="8712" max="8712" width="2.25" customWidth="1"/>
    <col min="8713" max="8713" width="8.25" customWidth="1"/>
    <col min="8714" max="8714" width="2.375" customWidth="1"/>
    <col min="8715" max="8719" width="21.625" customWidth="1"/>
    <col min="8720" max="8720" width="2.375" customWidth="1"/>
    <col min="8721" max="8722" width="0" hidden="1" customWidth="1"/>
    <col min="8723" max="8723" width="6.75" customWidth="1"/>
    <col min="8724" max="8724" width="2.375" customWidth="1"/>
    <col min="8725" max="8725" width="21.625" customWidth="1"/>
    <col min="8728" max="8728" width="8" customWidth="1"/>
    <col min="8961" max="8961" width="9.375" customWidth="1"/>
    <col min="8962" max="8962" width="6.75" customWidth="1"/>
    <col min="8963" max="8963" width="2" customWidth="1"/>
    <col min="8964" max="8965" width="0" hidden="1" customWidth="1"/>
    <col min="8966" max="8966" width="24.25" customWidth="1"/>
    <col min="8967" max="8967" width="6.75" customWidth="1"/>
    <col min="8968" max="8968" width="2.25" customWidth="1"/>
    <col min="8969" max="8969" width="8.25" customWidth="1"/>
    <col min="8970" max="8970" width="2.375" customWidth="1"/>
    <col min="8971" max="8975" width="21.625" customWidth="1"/>
    <col min="8976" max="8976" width="2.375" customWidth="1"/>
    <col min="8977" max="8978" width="0" hidden="1" customWidth="1"/>
    <col min="8979" max="8979" width="6.75" customWidth="1"/>
    <col min="8980" max="8980" width="2.375" customWidth="1"/>
    <col min="8981" max="8981" width="21.625" customWidth="1"/>
    <col min="8984" max="8984" width="8" customWidth="1"/>
    <col min="9217" max="9217" width="9.375" customWidth="1"/>
    <col min="9218" max="9218" width="6.75" customWidth="1"/>
    <col min="9219" max="9219" width="2" customWidth="1"/>
    <col min="9220" max="9221" width="0" hidden="1" customWidth="1"/>
    <col min="9222" max="9222" width="24.25" customWidth="1"/>
    <col min="9223" max="9223" width="6.75" customWidth="1"/>
    <col min="9224" max="9224" width="2.25" customWidth="1"/>
    <col min="9225" max="9225" width="8.25" customWidth="1"/>
    <col min="9226" max="9226" width="2.375" customWidth="1"/>
    <col min="9227" max="9231" width="21.625" customWidth="1"/>
    <col min="9232" max="9232" width="2.375" customWidth="1"/>
    <col min="9233" max="9234" width="0" hidden="1" customWidth="1"/>
    <col min="9235" max="9235" width="6.75" customWidth="1"/>
    <col min="9236" max="9236" width="2.375" customWidth="1"/>
    <col min="9237" max="9237" width="21.625" customWidth="1"/>
    <col min="9240" max="9240" width="8" customWidth="1"/>
    <col min="9473" max="9473" width="9.375" customWidth="1"/>
    <col min="9474" max="9474" width="6.75" customWidth="1"/>
    <col min="9475" max="9475" width="2" customWidth="1"/>
    <col min="9476" max="9477" width="0" hidden="1" customWidth="1"/>
    <col min="9478" max="9478" width="24.25" customWidth="1"/>
    <col min="9479" max="9479" width="6.75" customWidth="1"/>
    <col min="9480" max="9480" width="2.25" customWidth="1"/>
    <col min="9481" max="9481" width="8.25" customWidth="1"/>
    <col min="9482" max="9482" width="2.375" customWidth="1"/>
    <col min="9483" max="9487" width="21.625" customWidth="1"/>
    <col min="9488" max="9488" width="2.375" customWidth="1"/>
    <col min="9489" max="9490" width="0" hidden="1" customWidth="1"/>
    <col min="9491" max="9491" width="6.75" customWidth="1"/>
    <col min="9492" max="9492" width="2.375" customWidth="1"/>
    <col min="9493" max="9493" width="21.625" customWidth="1"/>
    <col min="9496" max="9496" width="8" customWidth="1"/>
    <col min="9729" max="9729" width="9.375" customWidth="1"/>
    <col min="9730" max="9730" width="6.75" customWidth="1"/>
    <col min="9731" max="9731" width="2" customWidth="1"/>
    <col min="9732" max="9733" width="0" hidden="1" customWidth="1"/>
    <col min="9734" max="9734" width="24.25" customWidth="1"/>
    <col min="9735" max="9735" width="6.75" customWidth="1"/>
    <col min="9736" max="9736" width="2.25" customWidth="1"/>
    <col min="9737" max="9737" width="8.25" customWidth="1"/>
    <col min="9738" max="9738" width="2.375" customWidth="1"/>
    <col min="9739" max="9743" width="21.625" customWidth="1"/>
    <col min="9744" max="9744" width="2.375" customWidth="1"/>
    <col min="9745" max="9746" width="0" hidden="1" customWidth="1"/>
    <col min="9747" max="9747" width="6.75" customWidth="1"/>
    <col min="9748" max="9748" width="2.375" customWidth="1"/>
    <col min="9749" max="9749" width="21.625" customWidth="1"/>
    <col min="9752" max="9752" width="8" customWidth="1"/>
    <col min="9985" max="9985" width="9.375" customWidth="1"/>
    <col min="9986" max="9986" width="6.75" customWidth="1"/>
    <col min="9987" max="9987" width="2" customWidth="1"/>
    <col min="9988" max="9989" width="0" hidden="1" customWidth="1"/>
    <col min="9990" max="9990" width="24.25" customWidth="1"/>
    <col min="9991" max="9991" width="6.75" customWidth="1"/>
    <col min="9992" max="9992" width="2.25" customWidth="1"/>
    <col min="9993" max="9993" width="8.25" customWidth="1"/>
    <col min="9994" max="9994" width="2.375" customWidth="1"/>
    <col min="9995" max="9999" width="21.625" customWidth="1"/>
    <col min="10000" max="10000" width="2.375" customWidth="1"/>
    <col min="10001" max="10002" width="0" hidden="1" customWidth="1"/>
    <col min="10003" max="10003" width="6.75" customWidth="1"/>
    <col min="10004" max="10004" width="2.375" customWidth="1"/>
    <col min="10005" max="10005" width="21.625" customWidth="1"/>
    <col min="10008" max="10008" width="8" customWidth="1"/>
    <col min="10241" max="10241" width="9.375" customWidth="1"/>
    <col min="10242" max="10242" width="6.75" customWidth="1"/>
    <col min="10243" max="10243" width="2" customWidth="1"/>
    <col min="10244" max="10245" width="0" hidden="1" customWidth="1"/>
    <col min="10246" max="10246" width="24.25" customWidth="1"/>
    <col min="10247" max="10247" width="6.75" customWidth="1"/>
    <col min="10248" max="10248" width="2.25" customWidth="1"/>
    <col min="10249" max="10249" width="8.25" customWidth="1"/>
    <col min="10250" max="10250" width="2.375" customWidth="1"/>
    <col min="10251" max="10255" width="21.625" customWidth="1"/>
    <col min="10256" max="10256" width="2.375" customWidth="1"/>
    <col min="10257" max="10258" width="0" hidden="1" customWidth="1"/>
    <col min="10259" max="10259" width="6.75" customWidth="1"/>
    <col min="10260" max="10260" width="2.375" customWidth="1"/>
    <col min="10261" max="10261" width="21.625" customWidth="1"/>
    <col min="10264" max="10264" width="8" customWidth="1"/>
    <col min="10497" max="10497" width="9.375" customWidth="1"/>
    <col min="10498" max="10498" width="6.75" customWidth="1"/>
    <col min="10499" max="10499" width="2" customWidth="1"/>
    <col min="10500" max="10501" width="0" hidden="1" customWidth="1"/>
    <col min="10502" max="10502" width="24.25" customWidth="1"/>
    <col min="10503" max="10503" width="6.75" customWidth="1"/>
    <col min="10504" max="10504" width="2.25" customWidth="1"/>
    <col min="10505" max="10505" width="8.25" customWidth="1"/>
    <col min="10506" max="10506" width="2.375" customWidth="1"/>
    <col min="10507" max="10511" width="21.625" customWidth="1"/>
    <col min="10512" max="10512" width="2.375" customWidth="1"/>
    <col min="10513" max="10514" width="0" hidden="1" customWidth="1"/>
    <col min="10515" max="10515" width="6.75" customWidth="1"/>
    <col min="10516" max="10516" width="2.375" customWidth="1"/>
    <col min="10517" max="10517" width="21.625" customWidth="1"/>
    <col min="10520" max="10520" width="8" customWidth="1"/>
    <col min="10753" max="10753" width="9.375" customWidth="1"/>
    <col min="10754" max="10754" width="6.75" customWidth="1"/>
    <col min="10755" max="10755" width="2" customWidth="1"/>
    <col min="10756" max="10757" width="0" hidden="1" customWidth="1"/>
    <col min="10758" max="10758" width="24.25" customWidth="1"/>
    <col min="10759" max="10759" width="6.75" customWidth="1"/>
    <col min="10760" max="10760" width="2.25" customWidth="1"/>
    <col min="10761" max="10761" width="8.25" customWidth="1"/>
    <col min="10762" max="10762" width="2.375" customWidth="1"/>
    <col min="10763" max="10767" width="21.625" customWidth="1"/>
    <col min="10768" max="10768" width="2.375" customWidth="1"/>
    <col min="10769" max="10770" width="0" hidden="1" customWidth="1"/>
    <col min="10771" max="10771" width="6.75" customWidth="1"/>
    <col min="10772" max="10772" width="2.375" customWidth="1"/>
    <col min="10773" max="10773" width="21.625" customWidth="1"/>
    <col min="10776" max="10776" width="8" customWidth="1"/>
    <col min="11009" max="11009" width="9.375" customWidth="1"/>
    <col min="11010" max="11010" width="6.75" customWidth="1"/>
    <col min="11011" max="11011" width="2" customWidth="1"/>
    <col min="11012" max="11013" width="0" hidden="1" customWidth="1"/>
    <col min="11014" max="11014" width="24.25" customWidth="1"/>
    <col min="11015" max="11015" width="6.75" customWidth="1"/>
    <col min="11016" max="11016" width="2.25" customWidth="1"/>
    <col min="11017" max="11017" width="8.25" customWidth="1"/>
    <col min="11018" max="11018" width="2.375" customWidth="1"/>
    <col min="11019" max="11023" width="21.625" customWidth="1"/>
    <col min="11024" max="11024" width="2.375" customWidth="1"/>
    <col min="11025" max="11026" width="0" hidden="1" customWidth="1"/>
    <col min="11027" max="11027" width="6.75" customWidth="1"/>
    <col min="11028" max="11028" width="2.375" customWidth="1"/>
    <col min="11029" max="11029" width="21.625" customWidth="1"/>
    <col min="11032" max="11032" width="8" customWidth="1"/>
    <col min="11265" max="11265" width="9.375" customWidth="1"/>
    <col min="11266" max="11266" width="6.75" customWidth="1"/>
    <col min="11267" max="11267" width="2" customWidth="1"/>
    <col min="11268" max="11269" width="0" hidden="1" customWidth="1"/>
    <col min="11270" max="11270" width="24.25" customWidth="1"/>
    <col min="11271" max="11271" width="6.75" customWidth="1"/>
    <col min="11272" max="11272" width="2.25" customWidth="1"/>
    <col min="11273" max="11273" width="8.25" customWidth="1"/>
    <col min="11274" max="11274" width="2.375" customWidth="1"/>
    <col min="11275" max="11279" width="21.625" customWidth="1"/>
    <col min="11280" max="11280" width="2.375" customWidth="1"/>
    <col min="11281" max="11282" width="0" hidden="1" customWidth="1"/>
    <col min="11283" max="11283" width="6.75" customWidth="1"/>
    <col min="11284" max="11284" width="2.375" customWidth="1"/>
    <col min="11285" max="11285" width="21.625" customWidth="1"/>
    <col min="11288" max="11288" width="8" customWidth="1"/>
    <col min="11521" max="11521" width="9.375" customWidth="1"/>
    <col min="11522" max="11522" width="6.75" customWidth="1"/>
    <col min="11523" max="11523" width="2" customWidth="1"/>
    <col min="11524" max="11525" width="0" hidden="1" customWidth="1"/>
    <col min="11526" max="11526" width="24.25" customWidth="1"/>
    <col min="11527" max="11527" width="6.75" customWidth="1"/>
    <col min="11528" max="11528" width="2.25" customWidth="1"/>
    <col min="11529" max="11529" width="8.25" customWidth="1"/>
    <col min="11530" max="11530" width="2.375" customWidth="1"/>
    <col min="11531" max="11535" width="21.625" customWidth="1"/>
    <col min="11536" max="11536" width="2.375" customWidth="1"/>
    <col min="11537" max="11538" width="0" hidden="1" customWidth="1"/>
    <col min="11539" max="11539" width="6.75" customWidth="1"/>
    <col min="11540" max="11540" width="2.375" customWidth="1"/>
    <col min="11541" max="11541" width="21.625" customWidth="1"/>
    <col min="11544" max="11544" width="8" customWidth="1"/>
    <col min="11777" max="11777" width="9.375" customWidth="1"/>
    <col min="11778" max="11778" width="6.75" customWidth="1"/>
    <col min="11779" max="11779" width="2" customWidth="1"/>
    <col min="11780" max="11781" width="0" hidden="1" customWidth="1"/>
    <col min="11782" max="11782" width="24.25" customWidth="1"/>
    <col min="11783" max="11783" width="6.75" customWidth="1"/>
    <col min="11784" max="11784" width="2.25" customWidth="1"/>
    <col min="11785" max="11785" width="8.25" customWidth="1"/>
    <col min="11786" max="11786" width="2.375" customWidth="1"/>
    <col min="11787" max="11791" width="21.625" customWidth="1"/>
    <col min="11792" max="11792" width="2.375" customWidth="1"/>
    <col min="11793" max="11794" width="0" hidden="1" customWidth="1"/>
    <col min="11795" max="11795" width="6.75" customWidth="1"/>
    <col min="11796" max="11796" width="2.375" customWidth="1"/>
    <col min="11797" max="11797" width="21.625" customWidth="1"/>
    <col min="11800" max="11800" width="8" customWidth="1"/>
    <col min="12033" max="12033" width="9.375" customWidth="1"/>
    <col min="12034" max="12034" width="6.75" customWidth="1"/>
    <col min="12035" max="12035" width="2" customWidth="1"/>
    <col min="12036" max="12037" width="0" hidden="1" customWidth="1"/>
    <col min="12038" max="12038" width="24.25" customWidth="1"/>
    <col min="12039" max="12039" width="6.75" customWidth="1"/>
    <col min="12040" max="12040" width="2.25" customWidth="1"/>
    <col min="12041" max="12041" width="8.25" customWidth="1"/>
    <col min="12042" max="12042" width="2.375" customWidth="1"/>
    <col min="12043" max="12047" width="21.625" customWidth="1"/>
    <col min="12048" max="12048" width="2.375" customWidth="1"/>
    <col min="12049" max="12050" width="0" hidden="1" customWidth="1"/>
    <col min="12051" max="12051" width="6.75" customWidth="1"/>
    <col min="12052" max="12052" width="2.375" customWidth="1"/>
    <col min="12053" max="12053" width="21.625" customWidth="1"/>
    <col min="12056" max="12056" width="8" customWidth="1"/>
    <col min="12289" max="12289" width="9.375" customWidth="1"/>
    <col min="12290" max="12290" width="6.75" customWidth="1"/>
    <col min="12291" max="12291" width="2" customWidth="1"/>
    <col min="12292" max="12293" width="0" hidden="1" customWidth="1"/>
    <col min="12294" max="12294" width="24.25" customWidth="1"/>
    <col min="12295" max="12295" width="6.75" customWidth="1"/>
    <col min="12296" max="12296" width="2.25" customWidth="1"/>
    <col min="12297" max="12297" width="8.25" customWidth="1"/>
    <col min="12298" max="12298" width="2.375" customWidth="1"/>
    <col min="12299" max="12303" width="21.625" customWidth="1"/>
    <col min="12304" max="12304" width="2.375" customWidth="1"/>
    <col min="12305" max="12306" width="0" hidden="1" customWidth="1"/>
    <col min="12307" max="12307" width="6.75" customWidth="1"/>
    <col min="12308" max="12308" width="2.375" customWidth="1"/>
    <col min="12309" max="12309" width="21.625" customWidth="1"/>
    <col min="12312" max="12312" width="8" customWidth="1"/>
    <col min="12545" max="12545" width="9.375" customWidth="1"/>
    <col min="12546" max="12546" width="6.75" customWidth="1"/>
    <col min="12547" max="12547" width="2" customWidth="1"/>
    <col min="12548" max="12549" width="0" hidden="1" customWidth="1"/>
    <col min="12550" max="12550" width="24.25" customWidth="1"/>
    <col min="12551" max="12551" width="6.75" customWidth="1"/>
    <col min="12552" max="12552" width="2.25" customWidth="1"/>
    <col min="12553" max="12553" width="8.25" customWidth="1"/>
    <col min="12554" max="12554" width="2.375" customWidth="1"/>
    <col min="12555" max="12559" width="21.625" customWidth="1"/>
    <col min="12560" max="12560" width="2.375" customWidth="1"/>
    <col min="12561" max="12562" width="0" hidden="1" customWidth="1"/>
    <col min="12563" max="12563" width="6.75" customWidth="1"/>
    <col min="12564" max="12564" width="2.375" customWidth="1"/>
    <col min="12565" max="12565" width="21.625" customWidth="1"/>
    <col min="12568" max="12568" width="8" customWidth="1"/>
    <col min="12801" max="12801" width="9.375" customWidth="1"/>
    <col min="12802" max="12802" width="6.75" customWidth="1"/>
    <col min="12803" max="12803" width="2" customWidth="1"/>
    <col min="12804" max="12805" width="0" hidden="1" customWidth="1"/>
    <col min="12806" max="12806" width="24.25" customWidth="1"/>
    <col min="12807" max="12807" width="6.75" customWidth="1"/>
    <col min="12808" max="12808" width="2.25" customWidth="1"/>
    <col min="12809" max="12809" width="8.25" customWidth="1"/>
    <col min="12810" max="12810" width="2.375" customWidth="1"/>
    <col min="12811" max="12815" width="21.625" customWidth="1"/>
    <col min="12816" max="12816" width="2.375" customWidth="1"/>
    <col min="12817" max="12818" width="0" hidden="1" customWidth="1"/>
    <col min="12819" max="12819" width="6.75" customWidth="1"/>
    <col min="12820" max="12820" width="2.375" customWidth="1"/>
    <col min="12821" max="12821" width="21.625" customWidth="1"/>
    <col min="12824" max="12824" width="8" customWidth="1"/>
    <col min="13057" max="13057" width="9.375" customWidth="1"/>
    <col min="13058" max="13058" width="6.75" customWidth="1"/>
    <col min="13059" max="13059" width="2" customWidth="1"/>
    <col min="13060" max="13061" width="0" hidden="1" customWidth="1"/>
    <col min="13062" max="13062" width="24.25" customWidth="1"/>
    <col min="13063" max="13063" width="6.75" customWidth="1"/>
    <col min="13064" max="13064" width="2.25" customWidth="1"/>
    <col min="13065" max="13065" width="8.25" customWidth="1"/>
    <col min="13066" max="13066" width="2.375" customWidth="1"/>
    <col min="13067" max="13071" width="21.625" customWidth="1"/>
    <col min="13072" max="13072" width="2.375" customWidth="1"/>
    <col min="13073" max="13074" width="0" hidden="1" customWidth="1"/>
    <col min="13075" max="13075" width="6.75" customWidth="1"/>
    <col min="13076" max="13076" width="2.375" customWidth="1"/>
    <col min="13077" max="13077" width="21.625" customWidth="1"/>
    <col min="13080" max="13080" width="8" customWidth="1"/>
    <col min="13313" max="13313" width="9.375" customWidth="1"/>
    <col min="13314" max="13314" width="6.75" customWidth="1"/>
    <col min="13315" max="13315" width="2" customWidth="1"/>
    <col min="13316" max="13317" width="0" hidden="1" customWidth="1"/>
    <col min="13318" max="13318" width="24.25" customWidth="1"/>
    <col min="13319" max="13319" width="6.75" customWidth="1"/>
    <col min="13320" max="13320" width="2.25" customWidth="1"/>
    <col min="13321" max="13321" width="8.25" customWidth="1"/>
    <col min="13322" max="13322" width="2.375" customWidth="1"/>
    <col min="13323" max="13327" width="21.625" customWidth="1"/>
    <col min="13328" max="13328" width="2.375" customWidth="1"/>
    <col min="13329" max="13330" width="0" hidden="1" customWidth="1"/>
    <col min="13331" max="13331" width="6.75" customWidth="1"/>
    <col min="13332" max="13332" width="2.375" customWidth="1"/>
    <col min="13333" max="13333" width="21.625" customWidth="1"/>
    <col min="13336" max="13336" width="8" customWidth="1"/>
    <col min="13569" max="13569" width="9.375" customWidth="1"/>
    <col min="13570" max="13570" width="6.75" customWidth="1"/>
    <col min="13571" max="13571" width="2" customWidth="1"/>
    <col min="13572" max="13573" width="0" hidden="1" customWidth="1"/>
    <col min="13574" max="13574" width="24.25" customWidth="1"/>
    <col min="13575" max="13575" width="6.75" customWidth="1"/>
    <col min="13576" max="13576" width="2.25" customWidth="1"/>
    <col min="13577" max="13577" width="8.25" customWidth="1"/>
    <col min="13578" max="13578" width="2.375" customWidth="1"/>
    <col min="13579" max="13583" width="21.625" customWidth="1"/>
    <col min="13584" max="13584" width="2.375" customWidth="1"/>
    <col min="13585" max="13586" width="0" hidden="1" customWidth="1"/>
    <col min="13587" max="13587" width="6.75" customWidth="1"/>
    <col min="13588" max="13588" width="2.375" customWidth="1"/>
    <col min="13589" max="13589" width="21.625" customWidth="1"/>
    <col min="13592" max="13592" width="8" customWidth="1"/>
    <col min="13825" max="13825" width="9.375" customWidth="1"/>
    <col min="13826" max="13826" width="6.75" customWidth="1"/>
    <col min="13827" max="13827" width="2" customWidth="1"/>
    <col min="13828" max="13829" width="0" hidden="1" customWidth="1"/>
    <col min="13830" max="13830" width="24.25" customWidth="1"/>
    <col min="13831" max="13831" width="6.75" customWidth="1"/>
    <col min="13832" max="13832" width="2.25" customWidth="1"/>
    <col min="13833" max="13833" width="8.25" customWidth="1"/>
    <col min="13834" max="13834" width="2.375" customWidth="1"/>
    <col min="13835" max="13839" width="21.625" customWidth="1"/>
    <col min="13840" max="13840" width="2.375" customWidth="1"/>
    <col min="13841" max="13842" width="0" hidden="1" customWidth="1"/>
    <col min="13843" max="13843" width="6.75" customWidth="1"/>
    <col min="13844" max="13844" width="2.375" customWidth="1"/>
    <col min="13845" max="13845" width="21.625" customWidth="1"/>
    <col min="13848" max="13848" width="8" customWidth="1"/>
    <col min="14081" max="14081" width="9.375" customWidth="1"/>
    <col min="14082" max="14082" width="6.75" customWidth="1"/>
    <col min="14083" max="14083" width="2" customWidth="1"/>
    <col min="14084" max="14085" width="0" hidden="1" customWidth="1"/>
    <col min="14086" max="14086" width="24.25" customWidth="1"/>
    <col min="14087" max="14087" width="6.75" customWidth="1"/>
    <col min="14088" max="14088" width="2.25" customWidth="1"/>
    <col min="14089" max="14089" width="8.25" customWidth="1"/>
    <col min="14090" max="14090" width="2.375" customWidth="1"/>
    <col min="14091" max="14095" width="21.625" customWidth="1"/>
    <col min="14096" max="14096" width="2.375" customWidth="1"/>
    <col min="14097" max="14098" width="0" hidden="1" customWidth="1"/>
    <col min="14099" max="14099" width="6.75" customWidth="1"/>
    <col min="14100" max="14100" width="2.375" customWidth="1"/>
    <col min="14101" max="14101" width="21.625" customWidth="1"/>
    <col min="14104" max="14104" width="8" customWidth="1"/>
    <col min="14337" max="14337" width="9.375" customWidth="1"/>
    <col min="14338" max="14338" width="6.75" customWidth="1"/>
    <col min="14339" max="14339" width="2" customWidth="1"/>
    <col min="14340" max="14341" width="0" hidden="1" customWidth="1"/>
    <col min="14342" max="14342" width="24.25" customWidth="1"/>
    <col min="14343" max="14343" width="6.75" customWidth="1"/>
    <col min="14344" max="14344" width="2.25" customWidth="1"/>
    <col min="14345" max="14345" width="8.25" customWidth="1"/>
    <col min="14346" max="14346" width="2.375" customWidth="1"/>
    <col min="14347" max="14351" width="21.625" customWidth="1"/>
    <col min="14352" max="14352" width="2.375" customWidth="1"/>
    <col min="14353" max="14354" width="0" hidden="1" customWidth="1"/>
    <col min="14355" max="14355" width="6.75" customWidth="1"/>
    <col min="14356" max="14356" width="2.375" customWidth="1"/>
    <col min="14357" max="14357" width="21.625" customWidth="1"/>
    <col min="14360" max="14360" width="8" customWidth="1"/>
    <col min="14593" max="14593" width="9.375" customWidth="1"/>
    <col min="14594" max="14594" width="6.75" customWidth="1"/>
    <col min="14595" max="14595" width="2" customWidth="1"/>
    <col min="14596" max="14597" width="0" hidden="1" customWidth="1"/>
    <col min="14598" max="14598" width="24.25" customWidth="1"/>
    <col min="14599" max="14599" width="6.75" customWidth="1"/>
    <col min="14600" max="14600" width="2.25" customWidth="1"/>
    <col min="14601" max="14601" width="8.25" customWidth="1"/>
    <col min="14602" max="14602" width="2.375" customWidth="1"/>
    <col min="14603" max="14607" width="21.625" customWidth="1"/>
    <col min="14608" max="14608" width="2.375" customWidth="1"/>
    <col min="14609" max="14610" width="0" hidden="1" customWidth="1"/>
    <col min="14611" max="14611" width="6.75" customWidth="1"/>
    <col min="14612" max="14612" width="2.375" customWidth="1"/>
    <col min="14613" max="14613" width="21.625" customWidth="1"/>
    <col min="14616" max="14616" width="8" customWidth="1"/>
    <col min="14849" max="14849" width="9.375" customWidth="1"/>
    <col min="14850" max="14850" width="6.75" customWidth="1"/>
    <col min="14851" max="14851" width="2" customWidth="1"/>
    <col min="14852" max="14853" width="0" hidden="1" customWidth="1"/>
    <col min="14854" max="14854" width="24.25" customWidth="1"/>
    <col min="14855" max="14855" width="6.75" customWidth="1"/>
    <col min="14856" max="14856" width="2.25" customWidth="1"/>
    <col min="14857" max="14857" width="8.25" customWidth="1"/>
    <col min="14858" max="14858" width="2.375" customWidth="1"/>
    <col min="14859" max="14863" width="21.625" customWidth="1"/>
    <col min="14864" max="14864" width="2.375" customWidth="1"/>
    <col min="14865" max="14866" width="0" hidden="1" customWidth="1"/>
    <col min="14867" max="14867" width="6.75" customWidth="1"/>
    <col min="14868" max="14868" width="2.375" customWidth="1"/>
    <col min="14869" max="14869" width="21.625" customWidth="1"/>
    <col min="14872" max="14872" width="8" customWidth="1"/>
    <col min="15105" max="15105" width="9.375" customWidth="1"/>
    <col min="15106" max="15106" width="6.75" customWidth="1"/>
    <col min="15107" max="15107" width="2" customWidth="1"/>
    <col min="15108" max="15109" width="0" hidden="1" customWidth="1"/>
    <col min="15110" max="15110" width="24.25" customWidth="1"/>
    <col min="15111" max="15111" width="6.75" customWidth="1"/>
    <col min="15112" max="15112" width="2.25" customWidth="1"/>
    <col min="15113" max="15113" width="8.25" customWidth="1"/>
    <col min="15114" max="15114" width="2.375" customWidth="1"/>
    <col min="15115" max="15119" width="21.625" customWidth="1"/>
    <col min="15120" max="15120" width="2.375" customWidth="1"/>
    <col min="15121" max="15122" width="0" hidden="1" customWidth="1"/>
    <col min="15123" max="15123" width="6.75" customWidth="1"/>
    <col min="15124" max="15124" width="2.375" customWidth="1"/>
    <col min="15125" max="15125" width="21.625" customWidth="1"/>
    <col min="15128" max="15128" width="8" customWidth="1"/>
    <col min="15361" max="15361" width="9.375" customWidth="1"/>
    <col min="15362" max="15362" width="6.75" customWidth="1"/>
    <col min="15363" max="15363" width="2" customWidth="1"/>
    <col min="15364" max="15365" width="0" hidden="1" customWidth="1"/>
    <col min="15366" max="15366" width="24.25" customWidth="1"/>
    <col min="15367" max="15367" width="6.75" customWidth="1"/>
    <col min="15368" max="15368" width="2.25" customWidth="1"/>
    <col min="15369" max="15369" width="8.25" customWidth="1"/>
    <col min="15370" max="15370" width="2.375" customWidth="1"/>
    <col min="15371" max="15375" width="21.625" customWidth="1"/>
    <col min="15376" max="15376" width="2.375" customWidth="1"/>
    <col min="15377" max="15378" width="0" hidden="1" customWidth="1"/>
    <col min="15379" max="15379" width="6.75" customWidth="1"/>
    <col min="15380" max="15380" width="2.375" customWidth="1"/>
    <col min="15381" max="15381" width="21.625" customWidth="1"/>
    <col min="15384" max="15384" width="8" customWidth="1"/>
    <col min="15617" max="15617" width="9.375" customWidth="1"/>
    <col min="15618" max="15618" width="6.75" customWidth="1"/>
    <col min="15619" max="15619" width="2" customWidth="1"/>
    <col min="15620" max="15621" width="0" hidden="1" customWidth="1"/>
    <col min="15622" max="15622" width="24.25" customWidth="1"/>
    <col min="15623" max="15623" width="6.75" customWidth="1"/>
    <col min="15624" max="15624" width="2.25" customWidth="1"/>
    <col min="15625" max="15625" width="8.25" customWidth="1"/>
    <col min="15626" max="15626" width="2.375" customWidth="1"/>
    <col min="15627" max="15631" width="21.625" customWidth="1"/>
    <col min="15632" max="15632" width="2.375" customWidth="1"/>
    <col min="15633" max="15634" width="0" hidden="1" customWidth="1"/>
    <col min="15635" max="15635" width="6.75" customWidth="1"/>
    <col min="15636" max="15636" width="2.375" customWidth="1"/>
    <col min="15637" max="15637" width="21.625" customWidth="1"/>
    <col min="15640" max="15640" width="8" customWidth="1"/>
    <col min="15873" max="15873" width="9.375" customWidth="1"/>
    <col min="15874" max="15874" width="6.75" customWidth="1"/>
    <col min="15875" max="15875" width="2" customWidth="1"/>
    <col min="15876" max="15877" width="0" hidden="1" customWidth="1"/>
    <col min="15878" max="15878" width="24.25" customWidth="1"/>
    <col min="15879" max="15879" width="6.75" customWidth="1"/>
    <col min="15880" max="15880" width="2.25" customWidth="1"/>
    <col min="15881" max="15881" width="8.25" customWidth="1"/>
    <col min="15882" max="15882" width="2.375" customWidth="1"/>
    <col min="15883" max="15887" width="21.625" customWidth="1"/>
    <col min="15888" max="15888" width="2.375" customWidth="1"/>
    <col min="15889" max="15890" width="0" hidden="1" customWidth="1"/>
    <col min="15891" max="15891" width="6.75" customWidth="1"/>
    <col min="15892" max="15892" width="2.375" customWidth="1"/>
    <col min="15893" max="15893" width="21.625" customWidth="1"/>
    <col min="15896" max="15896" width="8" customWidth="1"/>
    <col min="16129" max="16129" width="9.375" customWidth="1"/>
    <col min="16130" max="16130" width="6.75" customWidth="1"/>
    <col min="16131" max="16131" width="2" customWidth="1"/>
    <col min="16132" max="16133" width="0" hidden="1" customWidth="1"/>
    <col min="16134" max="16134" width="24.25" customWidth="1"/>
    <col min="16135" max="16135" width="6.75" customWidth="1"/>
    <col min="16136" max="16136" width="2.25" customWidth="1"/>
    <col min="16137" max="16137" width="8.25" customWidth="1"/>
    <col min="16138" max="16138" width="2.375" customWidth="1"/>
    <col min="16139" max="16143" width="21.625" customWidth="1"/>
    <col min="16144" max="16144" width="2.375" customWidth="1"/>
    <col min="16145" max="16146" width="0" hidden="1" customWidth="1"/>
    <col min="16147" max="16147" width="6.75" customWidth="1"/>
    <col min="16148" max="16148" width="2.375" customWidth="1"/>
    <col min="16149" max="16149" width="21.625" customWidth="1"/>
    <col min="16152" max="16152" width="8" customWidth="1"/>
  </cols>
  <sheetData>
    <row r="1" spans="1:27" ht="29.25" customHeight="1" thickBot="1" x14ac:dyDescent="0.25">
      <c r="A1" t="s">
        <v>10</v>
      </c>
    </row>
    <row r="2" spans="1:27" ht="33" customHeight="1" thickBot="1" x14ac:dyDescent="0.25">
      <c r="A2" s="252" t="s">
        <v>11</v>
      </c>
      <c r="B2" s="307"/>
      <c r="C2" s="307"/>
      <c r="D2" s="307"/>
      <c r="E2" s="307"/>
      <c r="F2" s="307"/>
      <c r="G2" s="307"/>
      <c r="H2" s="307"/>
      <c r="I2" s="307"/>
      <c r="J2" s="307"/>
      <c r="K2" s="307"/>
      <c r="L2" s="307"/>
      <c r="M2" s="307"/>
      <c r="N2" s="307"/>
      <c r="O2" s="308"/>
      <c r="P2" s="43"/>
      <c r="Q2" s="44"/>
      <c r="R2" s="309" t="s">
        <v>12</v>
      </c>
      <c r="S2" s="310"/>
      <c r="T2" s="311"/>
      <c r="U2" s="312"/>
    </row>
    <row r="3" spans="1:27" ht="13.5" customHeight="1" x14ac:dyDescent="0.2">
      <c r="A3" s="45"/>
      <c r="B3" s="45"/>
      <c r="C3" s="45"/>
      <c r="D3" s="45"/>
      <c r="E3" s="45"/>
      <c r="F3" s="45"/>
      <c r="G3" s="45"/>
      <c r="H3" s="45"/>
      <c r="I3" s="45"/>
      <c r="J3" s="45"/>
      <c r="M3" s="46"/>
      <c r="R3" s="47" t="e">
        <f>ROUND(SUM(R9:R30),0)</f>
        <v>#DIV/0!</v>
      </c>
      <c r="S3" s="258" t="str">
        <f>IF(SUM(E9:E30)=0,"ernstig aub",ROUND(SUM(R9:R30),0)/100)</f>
        <v>ernstig aub</v>
      </c>
      <c r="T3" s="259"/>
      <c r="U3" s="260"/>
    </row>
    <row r="4" spans="1:27" ht="27" customHeight="1" x14ac:dyDescent="0.35">
      <c r="A4" s="267" t="s">
        <v>281</v>
      </c>
      <c r="B4" s="313"/>
      <c r="C4" s="48"/>
      <c r="D4" s="48"/>
      <c r="E4" s="49"/>
      <c r="F4" s="268" t="s">
        <v>259</v>
      </c>
      <c r="G4" s="268"/>
      <c r="H4" s="268"/>
      <c r="I4" s="268"/>
      <c r="J4" s="268"/>
      <c r="K4" s="268"/>
      <c r="L4" s="268"/>
      <c r="M4" s="268"/>
      <c r="N4" s="268"/>
      <c r="O4" s="51"/>
      <c r="P4" s="52"/>
      <c r="Q4" s="53"/>
      <c r="R4" s="54"/>
      <c r="S4" s="261"/>
      <c r="T4" s="262"/>
      <c r="U4" s="263"/>
    </row>
    <row r="5" spans="1:27" ht="24.95" customHeight="1" x14ac:dyDescent="0.35">
      <c r="A5" s="269"/>
      <c r="B5" s="314"/>
      <c r="C5" s="55"/>
      <c r="D5" s="55"/>
      <c r="E5" s="56"/>
      <c r="F5" s="270"/>
      <c r="G5" s="314"/>
      <c r="H5" s="314"/>
      <c r="I5" s="314"/>
      <c r="J5" s="314"/>
      <c r="K5" s="314"/>
      <c r="L5" s="314"/>
      <c r="M5" s="314"/>
      <c r="N5" s="314"/>
      <c r="O5" s="58"/>
      <c r="P5" s="52"/>
      <c r="Q5" s="53"/>
      <c r="R5" s="54"/>
      <c r="S5" s="261"/>
      <c r="T5" s="262"/>
      <c r="U5" s="263"/>
      <c r="W5" s="59"/>
      <c r="X5" s="59"/>
    </row>
    <row r="6" spans="1:27" ht="29.25" customHeight="1" thickBot="1" x14ac:dyDescent="0.4">
      <c r="A6" s="269"/>
      <c r="B6" s="315"/>
      <c r="C6" s="60"/>
      <c r="D6" s="60"/>
      <c r="E6" s="56"/>
      <c r="F6" s="271"/>
      <c r="G6" s="316"/>
      <c r="H6" s="316"/>
      <c r="I6" s="316"/>
      <c r="J6" s="316"/>
      <c r="K6" s="316"/>
      <c r="L6" s="316"/>
      <c r="M6" s="316"/>
      <c r="N6" s="316"/>
      <c r="O6" s="61"/>
      <c r="P6" s="52"/>
      <c r="Q6" s="53"/>
      <c r="R6" s="62"/>
      <c r="S6" s="264"/>
      <c r="T6" s="265"/>
      <c r="U6" s="266"/>
      <c r="W6" s="63"/>
    </row>
    <row r="7" spans="1:27" ht="11.25" customHeight="1" x14ac:dyDescent="0.35">
      <c r="A7" s="272"/>
      <c r="B7" s="317"/>
      <c r="C7" s="64"/>
      <c r="D7" s="64"/>
      <c r="E7" s="65"/>
      <c r="F7" s="274"/>
      <c r="G7" s="318"/>
      <c r="H7" s="318"/>
      <c r="I7" s="318"/>
      <c r="J7" s="318"/>
      <c r="K7" s="318"/>
      <c r="L7" s="318"/>
      <c r="M7" s="318"/>
      <c r="N7" s="318"/>
      <c r="O7" s="66"/>
      <c r="P7" s="67"/>
    </row>
    <row r="8" spans="1:27" ht="26.25" thickBot="1" x14ac:dyDescent="0.25">
      <c r="A8" s="68" t="s">
        <v>13</v>
      </c>
      <c r="B8" s="68" t="s">
        <v>14</v>
      </c>
      <c r="C8" s="68"/>
      <c r="D8" s="68"/>
      <c r="E8" s="68"/>
      <c r="F8" s="68" t="s">
        <v>15</v>
      </c>
      <c r="G8" s="68" t="s">
        <v>14</v>
      </c>
      <c r="H8" s="68"/>
      <c r="I8" s="69" t="s">
        <v>16</v>
      </c>
      <c r="J8" s="68"/>
      <c r="K8" s="70" t="s">
        <v>17</v>
      </c>
      <c r="L8" s="71" t="s">
        <v>18</v>
      </c>
      <c r="M8" s="72" t="s">
        <v>19</v>
      </c>
      <c r="N8" s="73" t="s">
        <v>20</v>
      </c>
      <c r="O8" s="74" t="s">
        <v>21</v>
      </c>
      <c r="P8" s="75"/>
      <c r="R8" s="68" t="s">
        <v>22</v>
      </c>
      <c r="S8" s="68" t="s">
        <v>22</v>
      </c>
      <c r="T8" s="68"/>
      <c r="U8" s="69" t="s">
        <v>23</v>
      </c>
      <c r="AA8" s="63"/>
    </row>
    <row r="9" spans="1:27" ht="60" customHeight="1" x14ac:dyDescent="0.2">
      <c r="A9" s="275" t="s">
        <v>24</v>
      </c>
      <c r="B9" s="278" t="e">
        <f>40*100*D9/SUM($E$9:$E$30)</f>
        <v>#DIV/0!</v>
      </c>
      <c r="C9" s="76"/>
      <c r="D9" s="45">
        <f>SUM(G9:G16)</f>
        <v>0</v>
      </c>
      <c r="E9" s="45">
        <f>40*D9</f>
        <v>0</v>
      </c>
      <c r="F9" s="77" t="s">
        <v>25</v>
      </c>
      <c r="G9" s="321">
        <f>15*(I9&lt;&gt;"nvt")</f>
        <v>0</v>
      </c>
      <c r="H9" s="78"/>
      <c r="I9" s="283" t="s">
        <v>55</v>
      </c>
      <c r="J9" s="79"/>
      <c r="K9" s="285" t="s">
        <v>26</v>
      </c>
      <c r="L9" s="285"/>
      <c r="M9" s="285"/>
      <c r="N9" s="285"/>
      <c r="O9" s="285" t="s">
        <v>27</v>
      </c>
      <c r="P9" s="80"/>
      <c r="Q9" s="322">
        <f>IF(G9=0,0,10*G9*(10*($I9="++")+7.5*($I9="+")+5*($I9="+/-")+2.5*($I9="-"))/SUM($G$9:$G$16))</f>
        <v>0</v>
      </c>
      <c r="R9" s="288" t="e">
        <f>SUM(Q9:Q16)*B9/100</f>
        <v>#DIV/0!</v>
      </c>
      <c r="S9" s="291">
        <f>SUM(Q9:Q16)/100</f>
        <v>0</v>
      </c>
      <c r="T9" s="78"/>
      <c r="U9" s="323" t="s">
        <v>225</v>
      </c>
    </row>
    <row r="10" spans="1:27" ht="12.75" customHeight="1" x14ac:dyDescent="0.2">
      <c r="A10" s="319"/>
      <c r="B10" s="279"/>
      <c r="C10" s="76"/>
      <c r="D10" s="81"/>
      <c r="E10" s="45"/>
      <c r="F10" s="82" t="s">
        <v>28</v>
      </c>
      <c r="G10" s="321"/>
      <c r="H10" s="78"/>
      <c r="I10" s="284"/>
      <c r="J10" s="83"/>
      <c r="K10" s="286"/>
      <c r="L10" s="286"/>
      <c r="M10" s="286"/>
      <c r="N10" s="286"/>
      <c r="O10" s="286"/>
      <c r="P10" s="84"/>
      <c r="Q10" s="322"/>
      <c r="R10" s="289"/>
      <c r="S10" s="292"/>
      <c r="T10" s="78"/>
      <c r="U10" s="323"/>
    </row>
    <row r="11" spans="1:27" ht="41.25" customHeight="1" x14ac:dyDescent="0.2">
      <c r="A11" s="319"/>
      <c r="B11" s="279"/>
      <c r="C11" s="76"/>
      <c r="D11" s="81"/>
      <c r="E11" s="45"/>
      <c r="F11" s="285" t="s">
        <v>29</v>
      </c>
      <c r="G11" s="321">
        <f>15*(I11&lt;&gt;"nvt")</f>
        <v>0</v>
      </c>
      <c r="H11" s="78"/>
      <c r="I11" s="283" t="s">
        <v>55</v>
      </c>
      <c r="J11" s="79"/>
      <c r="K11" s="285" t="s">
        <v>30</v>
      </c>
      <c r="L11" s="285"/>
      <c r="M11" s="285"/>
      <c r="N11" s="285"/>
      <c r="O11" s="285" t="s">
        <v>31</v>
      </c>
      <c r="P11" s="80"/>
      <c r="Q11" s="322">
        <f>IF(G11=0,0,10*G11*(10*($I11="++")+7.5*($I11="+")+5*($I11="+/-")+2.5*($I11="-"))/SUM($G$9:$G$16))</f>
        <v>0</v>
      </c>
      <c r="R11" s="289"/>
      <c r="S11" s="292"/>
      <c r="T11" s="78"/>
      <c r="U11" s="85"/>
    </row>
    <row r="12" spans="1:27" ht="12.75" customHeight="1" x14ac:dyDescent="0.2">
      <c r="A12" s="319"/>
      <c r="B12" s="279"/>
      <c r="C12" s="76"/>
      <c r="D12" s="81"/>
      <c r="E12" s="45"/>
      <c r="F12" s="286"/>
      <c r="G12" s="321"/>
      <c r="H12" s="78"/>
      <c r="I12" s="284"/>
      <c r="J12" s="83"/>
      <c r="K12" s="286"/>
      <c r="L12" s="286"/>
      <c r="M12" s="286"/>
      <c r="N12" s="286"/>
      <c r="O12" s="286"/>
      <c r="P12" s="84"/>
      <c r="Q12" s="322"/>
      <c r="R12" s="289"/>
      <c r="S12" s="292"/>
      <c r="T12" s="78"/>
      <c r="U12" s="86"/>
    </row>
    <row r="13" spans="1:27" ht="38.25" x14ac:dyDescent="0.2">
      <c r="A13" s="319"/>
      <c r="B13" s="279"/>
      <c r="C13" s="76"/>
      <c r="D13" s="81"/>
      <c r="F13" s="77" t="s">
        <v>32</v>
      </c>
      <c r="G13" s="321">
        <f>40*(I13&lt;&gt;"nvt")</f>
        <v>0</v>
      </c>
      <c r="H13" s="78"/>
      <c r="I13" s="283" t="s">
        <v>55</v>
      </c>
      <c r="J13" s="79"/>
      <c r="K13" s="285" t="s">
        <v>33</v>
      </c>
      <c r="L13" s="285"/>
      <c r="M13" s="285" t="s">
        <v>34</v>
      </c>
      <c r="N13" s="285"/>
      <c r="O13" s="285" t="s">
        <v>35</v>
      </c>
      <c r="P13" s="87"/>
      <c r="Q13" s="322">
        <f>IF(G13=0,0,10*G13*(10*($I13="++")+7.5*($I13="+")+5*($I13="+/-")+2.5*($I13="-"))/SUM($G$9:$G$16))</f>
        <v>0</v>
      </c>
      <c r="R13" s="289"/>
      <c r="S13" s="292"/>
      <c r="T13" s="53"/>
      <c r="U13" s="323" t="s">
        <v>36</v>
      </c>
    </row>
    <row r="14" spans="1:27" ht="12.75" customHeight="1" x14ac:dyDescent="0.2">
      <c r="A14" s="319"/>
      <c r="B14" s="279"/>
      <c r="C14" s="76"/>
      <c r="D14" s="81"/>
      <c r="E14" s="88"/>
      <c r="F14" s="89" t="s">
        <v>37</v>
      </c>
      <c r="G14" s="321"/>
      <c r="H14" s="78"/>
      <c r="I14" s="284"/>
      <c r="J14" s="83"/>
      <c r="K14" s="286"/>
      <c r="L14" s="286"/>
      <c r="M14" s="286"/>
      <c r="N14" s="286"/>
      <c r="O14" s="286"/>
      <c r="P14" s="87"/>
      <c r="Q14" s="322"/>
      <c r="R14" s="289"/>
      <c r="S14" s="292"/>
      <c r="T14" s="53"/>
      <c r="U14" s="323"/>
    </row>
    <row r="15" spans="1:27" ht="80.25" customHeight="1" x14ac:dyDescent="0.2">
      <c r="A15" s="319"/>
      <c r="B15" s="279"/>
      <c r="C15" s="76"/>
      <c r="D15" s="81"/>
      <c r="E15" s="45"/>
      <c r="F15" s="77" t="s">
        <v>38</v>
      </c>
      <c r="G15" s="321">
        <f>30*(I15&lt;&gt;"nvt")</f>
        <v>0</v>
      </c>
      <c r="H15" s="78"/>
      <c r="I15" s="283" t="s">
        <v>55</v>
      </c>
      <c r="J15" s="79"/>
      <c r="K15" s="285" t="s">
        <v>39</v>
      </c>
      <c r="L15" s="285"/>
      <c r="M15" s="285" t="s">
        <v>40</v>
      </c>
      <c r="N15" s="285"/>
      <c r="O15" s="285" t="s">
        <v>41</v>
      </c>
      <c r="P15" s="87"/>
      <c r="Q15" s="322">
        <f>IF(G15=0,0,10*G15*(10*($I15="++")+7.5*($I15="+")+5*($I15="+/-")+2.5*($I15="-"))/SUM($G$9:$G$16))</f>
        <v>0</v>
      </c>
      <c r="R15" s="289"/>
      <c r="S15" s="292"/>
      <c r="T15" s="53"/>
      <c r="U15" s="323"/>
    </row>
    <row r="16" spans="1:27" ht="13.5" customHeight="1" thickBot="1" x14ac:dyDescent="0.25">
      <c r="A16" s="320"/>
      <c r="B16" s="280"/>
      <c r="C16" s="76"/>
      <c r="D16" s="81"/>
      <c r="E16" s="45"/>
      <c r="F16" s="89" t="s">
        <v>42</v>
      </c>
      <c r="G16" s="321"/>
      <c r="H16" s="78"/>
      <c r="I16" s="284"/>
      <c r="J16" s="83"/>
      <c r="K16" s="286"/>
      <c r="L16" s="286"/>
      <c r="M16" s="286"/>
      <c r="N16" s="286"/>
      <c r="O16" s="286"/>
      <c r="P16" s="87"/>
      <c r="Q16" s="322"/>
      <c r="R16" s="290"/>
      <c r="S16" s="293"/>
      <c r="T16" s="53"/>
      <c r="U16" s="323"/>
    </row>
    <row r="17" spans="1:21" ht="13.5" thickBot="1" x14ac:dyDescent="0.25">
      <c r="I17" s="90"/>
      <c r="Q17" s="91"/>
      <c r="U17" s="92"/>
    </row>
    <row r="18" spans="1:21" ht="88.5" customHeight="1" x14ac:dyDescent="0.2">
      <c r="A18" s="275" t="s">
        <v>43</v>
      </c>
      <c r="B18" s="278" t="e">
        <f>30*100*D18/SUM($E$9:$E$30)</f>
        <v>#DIV/0!</v>
      </c>
      <c r="C18" s="76"/>
      <c r="D18" s="45">
        <f>SUM(G18:G23)</f>
        <v>0</v>
      </c>
      <c r="E18" s="45">
        <f>30*D18</f>
        <v>0</v>
      </c>
      <c r="F18" s="77" t="s">
        <v>44</v>
      </c>
      <c r="G18" s="321">
        <f>40*(I18&lt;&gt;"nvt")</f>
        <v>0</v>
      </c>
      <c r="H18" s="53"/>
      <c r="I18" s="283" t="s">
        <v>55</v>
      </c>
      <c r="K18" s="285" t="s">
        <v>45</v>
      </c>
      <c r="L18" s="285"/>
      <c r="M18" s="285" t="s">
        <v>46</v>
      </c>
      <c r="N18" s="285"/>
      <c r="O18" s="285" t="s">
        <v>47</v>
      </c>
      <c r="P18" s="87"/>
      <c r="Q18" s="322">
        <f>IF(G18=0,0,10*G18*(10*($I18="++")+7.5*($I18="+")+5*($I18="+/-")+2.5*($I18="-"))/SUM($G$18:$G$23))</f>
        <v>0</v>
      </c>
      <c r="R18" s="288" t="e">
        <f>SUM(Q18:Q23)*B18/100</f>
        <v>#DIV/0!</v>
      </c>
      <c r="S18" s="291">
        <f>SUM(Q18:Q23)/100</f>
        <v>0</v>
      </c>
      <c r="T18" s="87"/>
      <c r="U18" s="324" t="s">
        <v>226</v>
      </c>
    </row>
    <row r="19" spans="1:21" ht="11.25" customHeight="1" x14ac:dyDescent="0.2">
      <c r="A19" s="319"/>
      <c r="B19" s="279"/>
      <c r="C19" s="76"/>
      <c r="D19" s="81"/>
      <c r="F19" s="89" t="s">
        <v>48</v>
      </c>
      <c r="G19" s="321"/>
      <c r="H19" s="53"/>
      <c r="I19" s="284"/>
      <c r="K19" s="286"/>
      <c r="L19" s="286"/>
      <c r="M19" s="286"/>
      <c r="N19" s="286"/>
      <c r="O19" s="286"/>
      <c r="P19" s="87"/>
      <c r="Q19" s="322"/>
      <c r="R19" s="289"/>
      <c r="S19" s="292"/>
      <c r="T19" s="87"/>
      <c r="U19" s="324"/>
    </row>
    <row r="20" spans="1:21" ht="75.75" customHeight="1" x14ac:dyDescent="0.25">
      <c r="A20" s="319"/>
      <c r="B20" s="279"/>
      <c r="C20" s="76"/>
      <c r="D20" s="93"/>
      <c r="F20" s="77" t="s">
        <v>49</v>
      </c>
      <c r="G20" s="321">
        <f>40*(I20&lt;&gt;"nvt")</f>
        <v>0</v>
      </c>
      <c r="H20" s="53"/>
      <c r="I20" s="283" t="s">
        <v>55</v>
      </c>
      <c r="K20" s="285" t="s">
        <v>50</v>
      </c>
      <c r="L20" s="285"/>
      <c r="M20" s="285" t="s">
        <v>51</v>
      </c>
      <c r="N20" s="285"/>
      <c r="O20" s="285" t="s">
        <v>52</v>
      </c>
      <c r="P20" s="87"/>
      <c r="Q20" s="322">
        <f>IF(G20=0,0,10*G20*(10*($I20="++")+7.5*($I20="+")+5*($I20="+/-")+2.5*($I20="-"))/SUM($G$18:$G$23))</f>
        <v>0</v>
      </c>
      <c r="R20" s="289"/>
      <c r="S20" s="292"/>
      <c r="T20" s="87"/>
      <c r="U20" s="324" t="s">
        <v>53</v>
      </c>
    </row>
    <row r="21" spans="1:21" ht="12.75" customHeight="1" x14ac:dyDescent="0.25">
      <c r="A21" s="319"/>
      <c r="B21" s="279"/>
      <c r="C21" s="76"/>
      <c r="D21" s="93"/>
      <c r="F21" s="89" t="s">
        <v>48</v>
      </c>
      <c r="G21" s="321"/>
      <c r="H21" s="53"/>
      <c r="I21" s="284"/>
      <c r="K21" s="286"/>
      <c r="L21" s="286"/>
      <c r="M21" s="286"/>
      <c r="N21" s="286"/>
      <c r="O21" s="286"/>
      <c r="P21" s="87"/>
      <c r="Q21" s="322"/>
      <c r="R21" s="289"/>
      <c r="S21" s="292"/>
      <c r="T21" s="87"/>
      <c r="U21" s="324"/>
    </row>
    <row r="22" spans="1:21" ht="130.5" customHeight="1" x14ac:dyDescent="0.25">
      <c r="A22" s="319"/>
      <c r="B22" s="279"/>
      <c r="C22" s="76"/>
      <c r="D22" s="93"/>
      <c r="F22" s="77" t="s">
        <v>54</v>
      </c>
      <c r="G22" s="321">
        <f>20*(I22&lt;&gt;"nvt")</f>
        <v>0</v>
      </c>
      <c r="H22" s="53"/>
      <c r="I22" s="283" t="s">
        <v>55</v>
      </c>
      <c r="K22" s="285" t="s">
        <v>56</v>
      </c>
      <c r="L22" s="285"/>
      <c r="M22" s="285" t="s">
        <v>57</v>
      </c>
      <c r="N22" s="285"/>
      <c r="O22" s="285" t="s">
        <v>58</v>
      </c>
      <c r="P22" s="87"/>
      <c r="Q22" s="322">
        <f>IF(G22=0,0,10*G22*(10*($I22="++")+7.5*($I22="+")+5*($I22="+/-")+2.5*($I22="-"))/SUM($G$18:$G$23))</f>
        <v>0</v>
      </c>
      <c r="R22" s="289"/>
      <c r="S22" s="292"/>
      <c r="T22" s="87"/>
      <c r="U22" s="324"/>
    </row>
    <row r="23" spans="1:21" ht="13.5" customHeight="1" thickBot="1" x14ac:dyDescent="0.3">
      <c r="A23" s="320"/>
      <c r="B23" s="280"/>
      <c r="C23" s="76"/>
      <c r="D23" s="93"/>
      <c r="F23" s="89" t="s">
        <v>59</v>
      </c>
      <c r="G23" s="321"/>
      <c r="H23" s="53"/>
      <c r="I23" s="284"/>
      <c r="K23" s="286"/>
      <c r="L23" s="286"/>
      <c r="M23" s="286"/>
      <c r="N23" s="286"/>
      <c r="O23" s="286"/>
      <c r="P23" s="87"/>
      <c r="Q23" s="322"/>
      <c r="R23" s="290"/>
      <c r="S23" s="293"/>
      <c r="T23" s="87"/>
      <c r="U23" s="324"/>
    </row>
    <row r="24" spans="1:21" ht="13.5" thickBot="1" x14ac:dyDescent="0.25">
      <c r="A24" s="94"/>
      <c r="B24" s="53"/>
      <c r="C24" s="53"/>
      <c r="D24" s="53"/>
      <c r="F24" s="83"/>
      <c r="G24" s="53"/>
      <c r="H24" s="53"/>
      <c r="I24" s="95"/>
      <c r="K24" s="87"/>
      <c r="L24" s="53"/>
      <c r="M24" s="53"/>
      <c r="N24" s="53"/>
      <c r="O24" s="87"/>
      <c r="P24" s="87"/>
      <c r="Q24" s="91"/>
      <c r="R24" s="87"/>
      <c r="S24" s="87"/>
      <c r="T24" s="87"/>
      <c r="U24" s="95"/>
    </row>
    <row r="25" spans="1:21" ht="60" customHeight="1" x14ac:dyDescent="0.2">
      <c r="A25" s="275" t="s">
        <v>60</v>
      </c>
      <c r="B25" s="278" t="e">
        <f>30*100*D25/SUM($E$9:$E$30)</f>
        <v>#DIV/0!</v>
      </c>
      <c r="C25" s="76"/>
      <c r="D25" s="45">
        <f>SUM(G25:G30)</f>
        <v>0</v>
      </c>
      <c r="E25" s="45">
        <f>30*D25</f>
        <v>0</v>
      </c>
      <c r="F25" s="77" t="s">
        <v>61</v>
      </c>
      <c r="G25" s="321">
        <f>30*(I25&lt;&gt;"nvt")</f>
        <v>0</v>
      </c>
      <c r="H25" s="78"/>
      <c r="I25" s="283" t="s">
        <v>55</v>
      </c>
      <c r="K25" s="285" t="s">
        <v>62</v>
      </c>
      <c r="L25" s="285"/>
      <c r="M25" s="285" t="s">
        <v>63</v>
      </c>
      <c r="N25" s="285"/>
      <c r="O25" s="285" t="s">
        <v>64</v>
      </c>
      <c r="P25" s="87"/>
      <c r="Q25" s="322">
        <f>IF(G25=0,0,10*G25*(10*($I25="++")+7.5*($I25="+")+5*($I25="+/-")+2.5*($I25="-"))/SUM($G$25:$G$30))</f>
        <v>0</v>
      </c>
      <c r="R25" s="288" t="e">
        <f>SUM(Q25:Q30)*B25/100</f>
        <v>#DIV/0!</v>
      </c>
      <c r="S25" s="291">
        <f>SUM(Q25:Q30)/100</f>
        <v>0</v>
      </c>
      <c r="T25" s="87"/>
      <c r="U25" s="324" t="s">
        <v>200</v>
      </c>
    </row>
    <row r="26" spans="1:21" ht="13.5" customHeight="1" thickBot="1" x14ac:dyDescent="0.25">
      <c r="A26" s="319"/>
      <c r="B26" s="279"/>
      <c r="C26" s="76"/>
      <c r="D26" s="81"/>
      <c r="F26" s="82" t="s">
        <v>65</v>
      </c>
      <c r="G26" s="321"/>
      <c r="H26" s="78"/>
      <c r="I26" s="284"/>
      <c r="K26" s="286"/>
      <c r="L26" s="286"/>
      <c r="M26" s="286"/>
      <c r="N26" s="286"/>
      <c r="O26" s="286"/>
      <c r="P26" s="87"/>
      <c r="Q26" s="322"/>
      <c r="R26" s="289"/>
      <c r="S26" s="292"/>
      <c r="T26" s="87"/>
      <c r="U26" s="324"/>
    </row>
    <row r="27" spans="1:21" ht="55.5" customHeight="1" x14ac:dyDescent="0.25">
      <c r="A27" s="319"/>
      <c r="B27" s="279"/>
      <c r="C27" s="76"/>
      <c r="D27" s="93"/>
      <c r="F27" s="96" t="s">
        <v>66</v>
      </c>
      <c r="G27" s="321">
        <f>30*(I27&lt;&gt;"nvt")</f>
        <v>0</v>
      </c>
      <c r="H27" s="53"/>
      <c r="I27" s="283" t="s">
        <v>55</v>
      </c>
      <c r="K27" s="285" t="s">
        <v>67</v>
      </c>
      <c r="L27" s="285"/>
      <c r="M27" s="285"/>
      <c r="N27" s="285"/>
      <c r="O27" s="285" t="s">
        <v>68</v>
      </c>
      <c r="P27" s="87"/>
      <c r="Q27" s="322">
        <f>IF(G27=0,0,10*G27*(10*($I27="++")+7.5*($I27="+")+5*($I27="+/-")+2.5*($I27="-"))/SUM($G$25:$G$30))</f>
        <v>0</v>
      </c>
      <c r="R27" s="289"/>
      <c r="S27" s="292"/>
      <c r="T27" s="87"/>
      <c r="U27" s="324"/>
    </row>
    <row r="28" spans="1:21" ht="12.75" customHeight="1" x14ac:dyDescent="0.25">
      <c r="A28" s="319"/>
      <c r="B28" s="279"/>
      <c r="C28" s="76"/>
      <c r="D28" s="93"/>
      <c r="F28" s="82" t="s">
        <v>69</v>
      </c>
      <c r="G28" s="321"/>
      <c r="H28" s="53"/>
      <c r="I28" s="284"/>
      <c r="K28" s="286"/>
      <c r="L28" s="286"/>
      <c r="M28" s="286"/>
      <c r="N28" s="286"/>
      <c r="O28" s="286"/>
      <c r="P28" s="87"/>
      <c r="Q28" s="322"/>
      <c r="R28" s="289"/>
      <c r="S28" s="292"/>
      <c r="T28" s="87"/>
      <c r="U28" s="324"/>
    </row>
    <row r="29" spans="1:21" ht="42.75" customHeight="1" x14ac:dyDescent="0.25">
      <c r="A29" s="319"/>
      <c r="B29" s="279"/>
      <c r="C29" s="76"/>
      <c r="D29" s="93"/>
      <c r="F29" s="77" t="s">
        <v>70</v>
      </c>
      <c r="G29" s="321">
        <f>40*(I29&lt;&gt;"nvt")</f>
        <v>0</v>
      </c>
      <c r="H29" s="53"/>
      <c r="I29" s="283" t="s">
        <v>55</v>
      </c>
      <c r="K29" s="285" t="s">
        <v>71</v>
      </c>
      <c r="L29" s="285"/>
      <c r="M29" s="285"/>
      <c r="N29" s="285"/>
      <c r="O29" s="285" t="s">
        <v>72</v>
      </c>
      <c r="P29" s="87"/>
      <c r="Q29" s="322">
        <f>IF(G29=0,0,10*G29*(10*($I29="++")+7.5*($I29="+")+5*($I29="+/-")+2.5*($I29="-"))/SUM($G$25:$G$30))</f>
        <v>0</v>
      </c>
      <c r="R29" s="289"/>
      <c r="S29" s="292"/>
      <c r="T29" s="87"/>
      <c r="U29" s="324"/>
    </row>
    <row r="30" spans="1:21" ht="13.5" customHeight="1" thickBot="1" x14ac:dyDescent="0.3">
      <c r="A30" s="320"/>
      <c r="B30" s="280"/>
      <c r="C30" s="76"/>
      <c r="D30" s="93"/>
      <c r="F30" s="82" t="s">
        <v>73</v>
      </c>
      <c r="G30" s="321"/>
      <c r="H30" s="53"/>
      <c r="I30" s="284"/>
      <c r="K30" s="286"/>
      <c r="L30" s="286"/>
      <c r="M30" s="286"/>
      <c r="N30" s="286"/>
      <c r="O30" s="286"/>
      <c r="P30" s="87"/>
      <c r="Q30" s="322"/>
      <c r="R30" s="290"/>
      <c r="S30" s="293"/>
      <c r="T30" s="87"/>
      <c r="U30" s="324"/>
    </row>
    <row r="31" spans="1:21" x14ac:dyDescent="0.2">
      <c r="Q31" s="91"/>
    </row>
    <row r="33" spans="2:24" hidden="1" x14ac:dyDescent="0.2">
      <c r="B33" t="e">
        <f>SUM(B9:B32)</f>
        <v>#DIV/0!</v>
      </c>
      <c r="R33" t="e">
        <f>SUM(R9:R32)</f>
        <v>#DIV/0!</v>
      </c>
    </row>
    <row r="36" spans="2:24" hidden="1" x14ac:dyDescent="0.2"/>
    <row r="37" spans="2:24" ht="25.5" hidden="1" x14ac:dyDescent="0.35">
      <c r="X37" s="97" t="s">
        <v>55</v>
      </c>
    </row>
    <row r="38" spans="2:24" ht="25.5" hidden="1" x14ac:dyDescent="0.35">
      <c r="X38" s="98" t="s">
        <v>17</v>
      </c>
    </row>
    <row r="39" spans="2:24" ht="25.5" hidden="1" x14ac:dyDescent="0.35">
      <c r="X39" s="98" t="s">
        <v>18</v>
      </c>
    </row>
    <row r="40" spans="2:24" ht="25.5" hidden="1" x14ac:dyDescent="0.35">
      <c r="X40" s="98" t="s">
        <v>19</v>
      </c>
    </row>
    <row r="41" spans="2:24" ht="25.5" hidden="1" x14ac:dyDescent="0.35">
      <c r="X41" s="98" t="s">
        <v>20</v>
      </c>
    </row>
    <row r="42" spans="2:24" ht="25.5" hidden="1" x14ac:dyDescent="0.35">
      <c r="X42" s="99" t="s">
        <v>21</v>
      </c>
    </row>
    <row r="43" spans="2:24" hidden="1" x14ac:dyDescent="0.2"/>
    <row r="44" spans="2:24" hidden="1" x14ac:dyDescent="0.2"/>
  </sheetData>
  <sheetProtection sheet="1" objects="1" scenarios="1"/>
  <mergeCells count="113">
    <mergeCell ref="Q25:Q26"/>
    <mergeCell ref="R25:R30"/>
    <mergeCell ref="S25:S30"/>
    <mergeCell ref="U25:U26"/>
    <mergeCell ref="O27:O28"/>
    <mergeCell ref="Q27:Q28"/>
    <mergeCell ref="U27:U28"/>
    <mergeCell ref="O29:O30"/>
    <mergeCell ref="Q29:Q30"/>
    <mergeCell ref="U29:U30"/>
    <mergeCell ref="A25:A30"/>
    <mergeCell ref="B25:B30"/>
    <mergeCell ref="G25:G26"/>
    <mergeCell ref="I25:I26"/>
    <mergeCell ref="K25:K26"/>
    <mergeCell ref="L25:L26"/>
    <mergeCell ref="M25:M26"/>
    <mergeCell ref="N25:N26"/>
    <mergeCell ref="O25:O26"/>
    <mergeCell ref="G29:G30"/>
    <mergeCell ref="I29:I30"/>
    <mergeCell ref="K29:K30"/>
    <mergeCell ref="L29:L30"/>
    <mergeCell ref="M29:M30"/>
    <mergeCell ref="N29:N30"/>
    <mergeCell ref="G27:G28"/>
    <mergeCell ref="I27:I28"/>
    <mergeCell ref="K27:K28"/>
    <mergeCell ref="L27:L28"/>
    <mergeCell ref="M27:M28"/>
    <mergeCell ref="N27:N28"/>
    <mergeCell ref="U20:U21"/>
    <mergeCell ref="G22:G23"/>
    <mergeCell ref="I22:I23"/>
    <mergeCell ref="K22:K23"/>
    <mergeCell ref="L22:L23"/>
    <mergeCell ref="M22:M23"/>
    <mergeCell ref="N22:N23"/>
    <mergeCell ref="O22:O23"/>
    <mergeCell ref="Q22:Q23"/>
    <mergeCell ref="U22:U23"/>
    <mergeCell ref="O15:O16"/>
    <mergeCell ref="Q15:Q16"/>
    <mergeCell ref="U15:U16"/>
    <mergeCell ref="A18:A23"/>
    <mergeCell ref="B18:B23"/>
    <mergeCell ref="G18:G19"/>
    <mergeCell ref="I18:I19"/>
    <mergeCell ref="K18:K19"/>
    <mergeCell ref="L18:L19"/>
    <mergeCell ref="M18:M19"/>
    <mergeCell ref="N18:N19"/>
    <mergeCell ref="O18:O19"/>
    <mergeCell ref="Q18:Q19"/>
    <mergeCell ref="R18:R23"/>
    <mergeCell ref="S18:S23"/>
    <mergeCell ref="U18:U19"/>
    <mergeCell ref="G20:G21"/>
    <mergeCell ref="I20:I21"/>
    <mergeCell ref="K20:K21"/>
    <mergeCell ref="L20:L21"/>
    <mergeCell ref="M20:M21"/>
    <mergeCell ref="N20:N21"/>
    <mergeCell ref="O20:O21"/>
    <mergeCell ref="Q20:Q21"/>
    <mergeCell ref="O9:O10"/>
    <mergeCell ref="Q9:Q10"/>
    <mergeCell ref="R9:R16"/>
    <mergeCell ref="S9:S16"/>
    <mergeCell ref="U9:U10"/>
    <mergeCell ref="F11:F12"/>
    <mergeCell ref="G11:G12"/>
    <mergeCell ref="I11:I12"/>
    <mergeCell ref="K11:K12"/>
    <mergeCell ref="L11:L12"/>
    <mergeCell ref="M11:M12"/>
    <mergeCell ref="N11:N12"/>
    <mergeCell ref="O11:O12"/>
    <mergeCell ref="Q11:Q12"/>
    <mergeCell ref="G13:G14"/>
    <mergeCell ref="I13:I14"/>
    <mergeCell ref="K13:K14"/>
    <mergeCell ref="L13:L14"/>
    <mergeCell ref="M13:M14"/>
    <mergeCell ref="N13:N14"/>
    <mergeCell ref="O13:O14"/>
    <mergeCell ref="Q13:Q14"/>
    <mergeCell ref="U13:U14"/>
    <mergeCell ref="G15:G16"/>
    <mergeCell ref="A7:B7"/>
    <mergeCell ref="F7:N7"/>
    <mergeCell ref="A9:A16"/>
    <mergeCell ref="B9:B16"/>
    <mergeCell ref="G9:G10"/>
    <mergeCell ref="I9:I10"/>
    <mergeCell ref="K9:K10"/>
    <mergeCell ref="L9:L10"/>
    <mergeCell ref="M9:M10"/>
    <mergeCell ref="N9:N10"/>
    <mergeCell ref="I15:I16"/>
    <mergeCell ref="K15:K16"/>
    <mergeCell ref="L15:L16"/>
    <mergeCell ref="M15:M16"/>
    <mergeCell ref="N15:N16"/>
    <mergeCell ref="A2:O2"/>
    <mergeCell ref="R2:U2"/>
    <mergeCell ref="S3:U6"/>
    <mergeCell ref="A4:B4"/>
    <mergeCell ref="F4:N4"/>
    <mergeCell ref="A5:B5"/>
    <mergeCell ref="F5:N5"/>
    <mergeCell ref="A6:B6"/>
    <mergeCell ref="F6:N6"/>
  </mergeCells>
  <conditionalFormatting sqref="F20">
    <cfRule type="colorScale" priority="38">
      <colorScale>
        <cfvo type="min"/>
        <cfvo type="percentile" val="50"/>
        <cfvo type="max"/>
        <color rgb="FFF8696B"/>
        <color rgb="FFFFEB84"/>
        <color rgb="FF63BE7B"/>
      </colorScale>
    </cfRule>
  </conditionalFormatting>
  <conditionalFormatting sqref="M9:M10 M24:M30 M13:M17">
    <cfRule type="expression" dxfId="1559" priority="43" stopIfTrue="1">
      <formula>$I9="+/-"</formula>
    </cfRule>
    <cfRule type="expression" dxfId="1558" priority="44" stopIfTrue="1">
      <formula>$I9="nvt"</formula>
    </cfRule>
  </conditionalFormatting>
  <conditionalFormatting sqref="K9:K10 K24:K30 K13:K17">
    <cfRule type="expression" dxfId="1557" priority="39" stopIfTrue="1">
      <formula>$I9="++"</formula>
    </cfRule>
    <cfRule type="expression" dxfId="1556" priority="40" stopIfTrue="1">
      <formula>$I9="nvt"</formula>
    </cfRule>
  </conditionalFormatting>
  <conditionalFormatting sqref="L9:L10 L22:L30 L13:L17">
    <cfRule type="expression" dxfId="1555" priority="41" stopIfTrue="1">
      <formula>$I9="+"</formula>
    </cfRule>
    <cfRule type="expression" dxfId="1554" priority="42" stopIfTrue="1">
      <formula>$I9="nvt"</formula>
    </cfRule>
  </conditionalFormatting>
  <conditionalFormatting sqref="N9:N10 N22:N30 N13:N17">
    <cfRule type="expression" dxfId="1553" priority="45" stopIfTrue="1">
      <formula>$I9="-"</formula>
    </cfRule>
    <cfRule type="expression" dxfId="1552" priority="46" stopIfTrue="1">
      <formula>$I9="nvt"</formula>
    </cfRule>
  </conditionalFormatting>
  <conditionalFormatting sqref="O24:O30 O9:O10 O13:O17">
    <cfRule type="expression" dxfId="1551" priority="47" stopIfTrue="1">
      <formula>$I9="--"</formula>
    </cfRule>
    <cfRule type="expression" dxfId="1550" priority="48" stopIfTrue="1">
      <formula>$I9="nvt"</formula>
    </cfRule>
  </conditionalFormatting>
  <conditionalFormatting sqref="M11:M12">
    <cfRule type="expression" dxfId="1549" priority="32" stopIfTrue="1">
      <formula>$I11="+/-"</formula>
    </cfRule>
    <cfRule type="expression" dxfId="1548" priority="33" stopIfTrue="1">
      <formula>$I11="nvt"</formula>
    </cfRule>
  </conditionalFormatting>
  <conditionalFormatting sqref="K11:K12">
    <cfRule type="expression" dxfId="1547" priority="28" stopIfTrue="1">
      <formula>$I11="++"</formula>
    </cfRule>
    <cfRule type="expression" dxfId="1546" priority="29" stopIfTrue="1">
      <formula>$I11="nvt"</formula>
    </cfRule>
  </conditionalFormatting>
  <conditionalFormatting sqref="L11:L12">
    <cfRule type="expression" dxfId="1545" priority="30" stopIfTrue="1">
      <formula>$I11="+"</formula>
    </cfRule>
    <cfRule type="expression" dxfId="1544" priority="31" stopIfTrue="1">
      <formula>$I11="nvt"</formula>
    </cfRule>
  </conditionalFormatting>
  <conditionalFormatting sqref="N11:N12">
    <cfRule type="expression" dxfId="1543" priority="34" stopIfTrue="1">
      <formula>$I11="-"</formula>
    </cfRule>
    <cfRule type="expression" dxfId="1542" priority="35" stopIfTrue="1">
      <formula>$I11="nvt"</formula>
    </cfRule>
  </conditionalFormatting>
  <conditionalFormatting sqref="O11:O12">
    <cfRule type="expression" dxfId="1541" priority="36" stopIfTrue="1">
      <formula>$I11="--"</formula>
    </cfRule>
    <cfRule type="expression" dxfId="1540" priority="37" stopIfTrue="1">
      <formula>$I11="nvt"</formula>
    </cfRule>
  </conditionalFormatting>
  <conditionalFormatting sqref="L18:L19">
    <cfRule type="expression" dxfId="1539" priority="24" stopIfTrue="1">
      <formula>$I18="+"</formula>
    </cfRule>
    <cfRule type="expression" dxfId="1538" priority="25" stopIfTrue="1">
      <formula>$I18="nvt"</formula>
    </cfRule>
  </conditionalFormatting>
  <conditionalFormatting sqref="N18:N19">
    <cfRule type="expression" dxfId="1537" priority="26" stopIfTrue="1">
      <formula>$I18="-"</formula>
    </cfRule>
    <cfRule type="expression" dxfId="1536" priority="27" stopIfTrue="1">
      <formula>$I18="nvt"</formula>
    </cfRule>
  </conditionalFormatting>
  <conditionalFormatting sqref="L20:L21">
    <cfRule type="expression" dxfId="1535" priority="20" stopIfTrue="1">
      <formula>$I20="+"</formula>
    </cfRule>
    <cfRule type="expression" dxfId="1534" priority="21" stopIfTrue="1">
      <formula>$I20="nvt"</formula>
    </cfRule>
  </conditionalFormatting>
  <conditionalFormatting sqref="N20:N21">
    <cfRule type="expression" dxfId="1533" priority="22" stopIfTrue="1">
      <formula>$I20="-"</formula>
    </cfRule>
    <cfRule type="expression" dxfId="1532" priority="23" stopIfTrue="1">
      <formula>$I20="nvt"</formula>
    </cfRule>
  </conditionalFormatting>
  <conditionalFormatting sqref="F22">
    <cfRule type="colorScale" priority="19">
      <colorScale>
        <cfvo type="min"/>
        <cfvo type="percentile" val="50"/>
        <cfvo type="max"/>
        <color rgb="FFF8696B"/>
        <color rgb="FFFFEB84"/>
        <color rgb="FF63BE7B"/>
      </colorScale>
    </cfRule>
  </conditionalFormatting>
  <conditionalFormatting sqref="K22:K23">
    <cfRule type="expression" dxfId="1531" priority="17" stopIfTrue="1">
      <formula>$I22="++"</formula>
    </cfRule>
    <cfRule type="expression" dxfId="1530" priority="18" stopIfTrue="1">
      <formula>$I22="nvt"</formula>
    </cfRule>
  </conditionalFormatting>
  <conditionalFormatting sqref="M22:M23">
    <cfRule type="expression" dxfId="1529" priority="15" stopIfTrue="1">
      <formula>$I22="+/-"</formula>
    </cfRule>
    <cfRule type="expression" dxfId="1528" priority="16" stopIfTrue="1">
      <formula>$I22="nvt"</formula>
    </cfRule>
  </conditionalFormatting>
  <conditionalFormatting sqref="O22:O23">
    <cfRule type="expression" dxfId="1527" priority="13" stopIfTrue="1">
      <formula>$I22="--"</formula>
    </cfRule>
    <cfRule type="expression" dxfId="1526" priority="14" stopIfTrue="1">
      <formula>$I22="nvt"</formula>
    </cfRule>
  </conditionalFormatting>
  <conditionalFormatting sqref="K20:K21">
    <cfRule type="expression" dxfId="1525" priority="11" stopIfTrue="1">
      <formula>$I20="++"</formula>
    </cfRule>
    <cfRule type="expression" dxfId="1524" priority="12" stopIfTrue="1">
      <formula>$I20="nvt"</formula>
    </cfRule>
  </conditionalFormatting>
  <conditionalFormatting sqref="M20:M21">
    <cfRule type="expression" dxfId="1523" priority="9" stopIfTrue="1">
      <formula>$I20="+/-"</formula>
    </cfRule>
    <cfRule type="expression" dxfId="1522" priority="10" stopIfTrue="1">
      <formula>$I20="nvt"</formula>
    </cfRule>
  </conditionalFormatting>
  <conditionalFormatting sqref="O18:O19">
    <cfRule type="expression" dxfId="1521" priority="1" stopIfTrue="1">
      <formula>$I18="--"</formula>
    </cfRule>
    <cfRule type="expression" dxfId="1520" priority="2" stopIfTrue="1">
      <formula>$I18="nvt"</formula>
    </cfRule>
  </conditionalFormatting>
  <conditionalFormatting sqref="O20:O21">
    <cfRule type="expression" dxfId="1519" priority="7" stopIfTrue="1">
      <formula>$I20="--"</formula>
    </cfRule>
    <cfRule type="expression" dxfId="1518" priority="8" stopIfTrue="1">
      <formula>$I20="nvt"</formula>
    </cfRule>
  </conditionalFormatting>
  <conditionalFormatting sqref="K18:K19">
    <cfRule type="expression" dxfId="1517" priority="5" stopIfTrue="1">
      <formula>$I18="++"</formula>
    </cfRule>
    <cfRule type="expression" dxfId="1516" priority="6" stopIfTrue="1">
      <formula>$I18="nvt"</formula>
    </cfRule>
  </conditionalFormatting>
  <conditionalFormatting sqref="M18:M19">
    <cfRule type="expression" dxfId="1515" priority="3" stopIfTrue="1">
      <formula>$I18="+/-"</formula>
    </cfRule>
    <cfRule type="expression" dxfId="1514" priority="4" stopIfTrue="1">
      <formula>$I18="nvt"</formula>
    </cfRule>
  </conditionalFormatting>
  <dataValidations count="1">
    <dataValidation type="list" allowBlank="1" showInputMessage="1" showErrorMessage="1" sqref="I25:I30 JE25:JE30 TA25:TA30 ACW25:ACW30 AMS25:AMS30 AWO25:AWO30 BGK25:BGK30 BQG25:BQG30 CAC25:CAC30 CJY25:CJY30 CTU25:CTU30 DDQ25:DDQ30 DNM25:DNM30 DXI25:DXI30 EHE25:EHE30 ERA25:ERA30 FAW25:FAW30 FKS25:FKS30 FUO25:FUO30 GEK25:GEK30 GOG25:GOG30 GYC25:GYC30 HHY25:HHY30 HRU25:HRU30 IBQ25:IBQ30 ILM25:ILM30 IVI25:IVI30 JFE25:JFE30 JPA25:JPA30 JYW25:JYW30 KIS25:KIS30 KSO25:KSO30 LCK25:LCK30 LMG25:LMG30 LWC25:LWC30 MFY25:MFY30 MPU25:MPU30 MZQ25:MZQ30 NJM25:NJM30 NTI25:NTI30 ODE25:ODE30 ONA25:ONA30 OWW25:OWW30 PGS25:PGS30 PQO25:PQO30 QAK25:QAK30 QKG25:QKG30 QUC25:QUC30 RDY25:RDY30 RNU25:RNU30 RXQ25:RXQ30 SHM25:SHM30 SRI25:SRI30 TBE25:TBE30 TLA25:TLA30 TUW25:TUW30 UES25:UES30 UOO25:UOO30 UYK25:UYK30 VIG25:VIG30 VSC25:VSC30 WBY25:WBY30 WLU25:WLU30 WVQ25:WVQ30 I65561:I65566 JE65561:JE65566 TA65561:TA65566 ACW65561:ACW65566 AMS65561:AMS65566 AWO65561:AWO65566 BGK65561:BGK65566 BQG65561:BQG65566 CAC65561:CAC65566 CJY65561:CJY65566 CTU65561:CTU65566 DDQ65561:DDQ65566 DNM65561:DNM65566 DXI65561:DXI65566 EHE65561:EHE65566 ERA65561:ERA65566 FAW65561:FAW65566 FKS65561:FKS65566 FUO65561:FUO65566 GEK65561:GEK65566 GOG65561:GOG65566 GYC65561:GYC65566 HHY65561:HHY65566 HRU65561:HRU65566 IBQ65561:IBQ65566 ILM65561:ILM65566 IVI65561:IVI65566 JFE65561:JFE65566 JPA65561:JPA65566 JYW65561:JYW65566 KIS65561:KIS65566 KSO65561:KSO65566 LCK65561:LCK65566 LMG65561:LMG65566 LWC65561:LWC65566 MFY65561:MFY65566 MPU65561:MPU65566 MZQ65561:MZQ65566 NJM65561:NJM65566 NTI65561:NTI65566 ODE65561:ODE65566 ONA65561:ONA65566 OWW65561:OWW65566 PGS65561:PGS65566 PQO65561:PQO65566 QAK65561:QAK65566 QKG65561:QKG65566 QUC65561:QUC65566 RDY65561:RDY65566 RNU65561:RNU65566 RXQ65561:RXQ65566 SHM65561:SHM65566 SRI65561:SRI65566 TBE65561:TBE65566 TLA65561:TLA65566 TUW65561:TUW65566 UES65561:UES65566 UOO65561:UOO65566 UYK65561:UYK65566 VIG65561:VIG65566 VSC65561:VSC65566 WBY65561:WBY65566 WLU65561:WLU65566 WVQ65561:WVQ65566 I131097:I131102 JE131097:JE131102 TA131097:TA131102 ACW131097:ACW131102 AMS131097:AMS131102 AWO131097:AWO131102 BGK131097:BGK131102 BQG131097:BQG131102 CAC131097:CAC131102 CJY131097:CJY131102 CTU131097:CTU131102 DDQ131097:DDQ131102 DNM131097:DNM131102 DXI131097:DXI131102 EHE131097:EHE131102 ERA131097:ERA131102 FAW131097:FAW131102 FKS131097:FKS131102 FUO131097:FUO131102 GEK131097:GEK131102 GOG131097:GOG131102 GYC131097:GYC131102 HHY131097:HHY131102 HRU131097:HRU131102 IBQ131097:IBQ131102 ILM131097:ILM131102 IVI131097:IVI131102 JFE131097:JFE131102 JPA131097:JPA131102 JYW131097:JYW131102 KIS131097:KIS131102 KSO131097:KSO131102 LCK131097:LCK131102 LMG131097:LMG131102 LWC131097:LWC131102 MFY131097:MFY131102 MPU131097:MPU131102 MZQ131097:MZQ131102 NJM131097:NJM131102 NTI131097:NTI131102 ODE131097:ODE131102 ONA131097:ONA131102 OWW131097:OWW131102 PGS131097:PGS131102 PQO131097:PQO131102 QAK131097:QAK131102 QKG131097:QKG131102 QUC131097:QUC131102 RDY131097:RDY131102 RNU131097:RNU131102 RXQ131097:RXQ131102 SHM131097:SHM131102 SRI131097:SRI131102 TBE131097:TBE131102 TLA131097:TLA131102 TUW131097:TUW131102 UES131097:UES131102 UOO131097:UOO131102 UYK131097:UYK131102 VIG131097:VIG131102 VSC131097:VSC131102 WBY131097:WBY131102 WLU131097:WLU131102 WVQ131097:WVQ131102 I196633:I196638 JE196633:JE196638 TA196633:TA196638 ACW196633:ACW196638 AMS196633:AMS196638 AWO196633:AWO196638 BGK196633:BGK196638 BQG196633:BQG196638 CAC196633:CAC196638 CJY196633:CJY196638 CTU196633:CTU196638 DDQ196633:DDQ196638 DNM196633:DNM196638 DXI196633:DXI196638 EHE196633:EHE196638 ERA196633:ERA196638 FAW196633:FAW196638 FKS196633:FKS196638 FUO196633:FUO196638 GEK196633:GEK196638 GOG196633:GOG196638 GYC196633:GYC196638 HHY196633:HHY196638 HRU196633:HRU196638 IBQ196633:IBQ196638 ILM196633:ILM196638 IVI196633:IVI196638 JFE196633:JFE196638 JPA196633:JPA196638 JYW196633:JYW196638 KIS196633:KIS196638 KSO196633:KSO196638 LCK196633:LCK196638 LMG196633:LMG196638 LWC196633:LWC196638 MFY196633:MFY196638 MPU196633:MPU196638 MZQ196633:MZQ196638 NJM196633:NJM196638 NTI196633:NTI196638 ODE196633:ODE196638 ONA196633:ONA196638 OWW196633:OWW196638 PGS196633:PGS196638 PQO196633:PQO196638 QAK196633:QAK196638 QKG196633:QKG196638 QUC196633:QUC196638 RDY196633:RDY196638 RNU196633:RNU196638 RXQ196633:RXQ196638 SHM196633:SHM196638 SRI196633:SRI196638 TBE196633:TBE196638 TLA196633:TLA196638 TUW196633:TUW196638 UES196633:UES196638 UOO196633:UOO196638 UYK196633:UYK196638 VIG196633:VIG196638 VSC196633:VSC196638 WBY196633:WBY196638 WLU196633:WLU196638 WVQ196633:WVQ196638 I262169:I262174 JE262169:JE262174 TA262169:TA262174 ACW262169:ACW262174 AMS262169:AMS262174 AWO262169:AWO262174 BGK262169:BGK262174 BQG262169:BQG262174 CAC262169:CAC262174 CJY262169:CJY262174 CTU262169:CTU262174 DDQ262169:DDQ262174 DNM262169:DNM262174 DXI262169:DXI262174 EHE262169:EHE262174 ERA262169:ERA262174 FAW262169:FAW262174 FKS262169:FKS262174 FUO262169:FUO262174 GEK262169:GEK262174 GOG262169:GOG262174 GYC262169:GYC262174 HHY262169:HHY262174 HRU262169:HRU262174 IBQ262169:IBQ262174 ILM262169:ILM262174 IVI262169:IVI262174 JFE262169:JFE262174 JPA262169:JPA262174 JYW262169:JYW262174 KIS262169:KIS262174 KSO262169:KSO262174 LCK262169:LCK262174 LMG262169:LMG262174 LWC262169:LWC262174 MFY262169:MFY262174 MPU262169:MPU262174 MZQ262169:MZQ262174 NJM262169:NJM262174 NTI262169:NTI262174 ODE262169:ODE262174 ONA262169:ONA262174 OWW262169:OWW262174 PGS262169:PGS262174 PQO262169:PQO262174 QAK262169:QAK262174 QKG262169:QKG262174 QUC262169:QUC262174 RDY262169:RDY262174 RNU262169:RNU262174 RXQ262169:RXQ262174 SHM262169:SHM262174 SRI262169:SRI262174 TBE262169:TBE262174 TLA262169:TLA262174 TUW262169:TUW262174 UES262169:UES262174 UOO262169:UOO262174 UYK262169:UYK262174 VIG262169:VIG262174 VSC262169:VSC262174 WBY262169:WBY262174 WLU262169:WLU262174 WVQ262169:WVQ262174 I327705:I327710 JE327705:JE327710 TA327705:TA327710 ACW327705:ACW327710 AMS327705:AMS327710 AWO327705:AWO327710 BGK327705:BGK327710 BQG327705:BQG327710 CAC327705:CAC327710 CJY327705:CJY327710 CTU327705:CTU327710 DDQ327705:DDQ327710 DNM327705:DNM327710 DXI327705:DXI327710 EHE327705:EHE327710 ERA327705:ERA327710 FAW327705:FAW327710 FKS327705:FKS327710 FUO327705:FUO327710 GEK327705:GEK327710 GOG327705:GOG327710 GYC327705:GYC327710 HHY327705:HHY327710 HRU327705:HRU327710 IBQ327705:IBQ327710 ILM327705:ILM327710 IVI327705:IVI327710 JFE327705:JFE327710 JPA327705:JPA327710 JYW327705:JYW327710 KIS327705:KIS327710 KSO327705:KSO327710 LCK327705:LCK327710 LMG327705:LMG327710 LWC327705:LWC327710 MFY327705:MFY327710 MPU327705:MPU327710 MZQ327705:MZQ327710 NJM327705:NJM327710 NTI327705:NTI327710 ODE327705:ODE327710 ONA327705:ONA327710 OWW327705:OWW327710 PGS327705:PGS327710 PQO327705:PQO327710 QAK327705:QAK327710 QKG327705:QKG327710 QUC327705:QUC327710 RDY327705:RDY327710 RNU327705:RNU327710 RXQ327705:RXQ327710 SHM327705:SHM327710 SRI327705:SRI327710 TBE327705:TBE327710 TLA327705:TLA327710 TUW327705:TUW327710 UES327705:UES327710 UOO327705:UOO327710 UYK327705:UYK327710 VIG327705:VIG327710 VSC327705:VSC327710 WBY327705:WBY327710 WLU327705:WLU327710 WVQ327705:WVQ327710 I393241:I393246 JE393241:JE393246 TA393241:TA393246 ACW393241:ACW393246 AMS393241:AMS393246 AWO393241:AWO393246 BGK393241:BGK393246 BQG393241:BQG393246 CAC393241:CAC393246 CJY393241:CJY393246 CTU393241:CTU393246 DDQ393241:DDQ393246 DNM393241:DNM393246 DXI393241:DXI393246 EHE393241:EHE393246 ERA393241:ERA393246 FAW393241:FAW393246 FKS393241:FKS393246 FUO393241:FUO393246 GEK393241:GEK393246 GOG393241:GOG393246 GYC393241:GYC393246 HHY393241:HHY393246 HRU393241:HRU393246 IBQ393241:IBQ393246 ILM393241:ILM393246 IVI393241:IVI393246 JFE393241:JFE393246 JPA393241:JPA393246 JYW393241:JYW393246 KIS393241:KIS393246 KSO393241:KSO393246 LCK393241:LCK393246 LMG393241:LMG393246 LWC393241:LWC393246 MFY393241:MFY393246 MPU393241:MPU393246 MZQ393241:MZQ393246 NJM393241:NJM393246 NTI393241:NTI393246 ODE393241:ODE393246 ONA393241:ONA393246 OWW393241:OWW393246 PGS393241:PGS393246 PQO393241:PQO393246 QAK393241:QAK393246 QKG393241:QKG393246 QUC393241:QUC393246 RDY393241:RDY393246 RNU393241:RNU393246 RXQ393241:RXQ393246 SHM393241:SHM393246 SRI393241:SRI393246 TBE393241:TBE393246 TLA393241:TLA393246 TUW393241:TUW393246 UES393241:UES393246 UOO393241:UOO393246 UYK393241:UYK393246 VIG393241:VIG393246 VSC393241:VSC393246 WBY393241:WBY393246 WLU393241:WLU393246 WVQ393241:WVQ393246 I458777:I458782 JE458777:JE458782 TA458777:TA458782 ACW458777:ACW458782 AMS458777:AMS458782 AWO458777:AWO458782 BGK458777:BGK458782 BQG458777:BQG458782 CAC458777:CAC458782 CJY458777:CJY458782 CTU458777:CTU458782 DDQ458777:DDQ458782 DNM458777:DNM458782 DXI458777:DXI458782 EHE458777:EHE458782 ERA458777:ERA458782 FAW458777:FAW458782 FKS458777:FKS458782 FUO458777:FUO458782 GEK458777:GEK458782 GOG458777:GOG458782 GYC458777:GYC458782 HHY458777:HHY458782 HRU458777:HRU458782 IBQ458777:IBQ458782 ILM458777:ILM458782 IVI458777:IVI458782 JFE458777:JFE458782 JPA458777:JPA458782 JYW458777:JYW458782 KIS458777:KIS458782 KSO458777:KSO458782 LCK458777:LCK458782 LMG458777:LMG458782 LWC458777:LWC458782 MFY458777:MFY458782 MPU458777:MPU458782 MZQ458777:MZQ458782 NJM458777:NJM458782 NTI458777:NTI458782 ODE458777:ODE458782 ONA458777:ONA458782 OWW458777:OWW458782 PGS458777:PGS458782 PQO458777:PQO458782 QAK458777:QAK458782 QKG458777:QKG458782 QUC458777:QUC458782 RDY458777:RDY458782 RNU458777:RNU458782 RXQ458777:RXQ458782 SHM458777:SHM458782 SRI458777:SRI458782 TBE458777:TBE458782 TLA458777:TLA458782 TUW458777:TUW458782 UES458777:UES458782 UOO458777:UOO458782 UYK458777:UYK458782 VIG458777:VIG458782 VSC458777:VSC458782 WBY458777:WBY458782 WLU458777:WLU458782 WVQ458777:WVQ458782 I524313:I524318 JE524313:JE524318 TA524313:TA524318 ACW524313:ACW524318 AMS524313:AMS524318 AWO524313:AWO524318 BGK524313:BGK524318 BQG524313:BQG524318 CAC524313:CAC524318 CJY524313:CJY524318 CTU524313:CTU524318 DDQ524313:DDQ524318 DNM524313:DNM524318 DXI524313:DXI524318 EHE524313:EHE524318 ERA524313:ERA524318 FAW524313:FAW524318 FKS524313:FKS524318 FUO524313:FUO524318 GEK524313:GEK524318 GOG524313:GOG524318 GYC524313:GYC524318 HHY524313:HHY524318 HRU524313:HRU524318 IBQ524313:IBQ524318 ILM524313:ILM524318 IVI524313:IVI524318 JFE524313:JFE524318 JPA524313:JPA524318 JYW524313:JYW524318 KIS524313:KIS524318 KSO524313:KSO524318 LCK524313:LCK524318 LMG524313:LMG524318 LWC524313:LWC524318 MFY524313:MFY524318 MPU524313:MPU524318 MZQ524313:MZQ524318 NJM524313:NJM524318 NTI524313:NTI524318 ODE524313:ODE524318 ONA524313:ONA524318 OWW524313:OWW524318 PGS524313:PGS524318 PQO524313:PQO524318 QAK524313:QAK524318 QKG524313:QKG524318 QUC524313:QUC524318 RDY524313:RDY524318 RNU524313:RNU524318 RXQ524313:RXQ524318 SHM524313:SHM524318 SRI524313:SRI524318 TBE524313:TBE524318 TLA524313:TLA524318 TUW524313:TUW524318 UES524313:UES524318 UOO524313:UOO524318 UYK524313:UYK524318 VIG524313:VIG524318 VSC524313:VSC524318 WBY524313:WBY524318 WLU524313:WLU524318 WVQ524313:WVQ524318 I589849:I589854 JE589849:JE589854 TA589849:TA589854 ACW589849:ACW589854 AMS589849:AMS589854 AWO589849:AWO589854 BGK589849:BGK589854 BQG589849:BQG589854 CAC589849:CAC589854 CJY589849:CJY589854 CTU589849:CTU589854 DDQ589849:DDQ589854 DNM589849:DNM589854 DXI589849:DXI589854 EHE589849:EHE589854 ERA589849:ERA589854 FAW589849:FAW589854 FKS589849:FKS589854 FUO589849:FUO589854 GEK589849:GEK589854 GOG589849:GOG589854 GYC589849:GYC589854 HHY589849:HHY589854 HRU589849:HRU589854 IBQ589849:IBQ589854 ILM589849:ILM589854 IVI589849:IVI589854 JFE589849:JFE589854 JPA589849:JPA589854 JYW589849:JYW589854 KIS589849:KIS589854 KSO589849:KSO589854 LCK589849:LCK589854 LMG589849:LMG589854 LWC589849:LWC589854 MFY589849:MFY589854 MPU589849:MPU589854 MZQ589849:MZQ589854 NJM589849:NJM589854 NTI589849:NTI589854 ODE589849:ODE589854 ONA589849:ONA589854 OWW589849:OWW589854 PGS589849:PGS589854 PQO589849:PQO589854 QAK589849:QAK589854 QKG589849:QKG589854 QUC589849:QUC589854 RDY589849:RDY589854 RNU589849:RNU589854 RXQ589849:RXQ589854 SHM589849:SHM589854 SRI589849:SRI589854 TBE589849:TBE589854 TLA589849:TLA589854 TUW589849:TUW589854 UES589849:UES589854 UOO589849:UOO589854 UYK589849:UYK589854 VIG589849:VIG589854 VSC589849:VSC589854 WBY589849:WBY589854 WLU589849:WLU589854 WVQ589849:WVQ589854 I655385:I655390 JE655385:JE655390 TA655385:TA655390 ACW655385:ACW655390 AMS655385:AMS655390 AWO655385:AWO655390 BGK655385:BGK655390 BQG655385:BQG655390 CAC655385:CAC655390 CJY655385:CJY655390 CTU655385:CTU655390 DDQ655385:DDQ655390 DNM655385:DNM655390 DXI655385:DXI655390 EHE655385:EHE655390 ERA655385:ERA655390 FAW655385:FAW655390 FKS655385:FKS655390 FUO655385:FUO655390 GEK655385:GEK655390 GOG655385:GOG655390 GYC655385:GYC655390 HHY655385:HHY655390 HRU655385:HRU655390 IBQ655385:IBQ655390 ILM655385:ILM655390 IVI655385:IVI655390 JFE655385:JFE655390 JPA655385:JPA655390 JYW655385:JYW655390 KIS655385:KIS655390 KSO655385:KSO655390 LCK655385:LCK655390 LMG655385:LMG655390 LWC655385:LWC655390 MFY655385:MFY655390 MPU655385:MPU655390 MZQ655385:MZQ655390 NJM655385:NJM655390 NTI655385:NTI655390 ODE655385:ODE655390 ONA655385:ONA655390 OWW655385:OWW655390 PGS655385:PGS655390 PQO655385:PQO655390 QAK655385:QAK655390 QKG655385:QKG655390 QUC655385:QUC655390 RDY655385:RDY655390 RNU655385:RNU655390 RXQ655385:RXQ655390 SHM655385:SHM655390 SRI655385:SRI655390 TBE655385:TBE655390 TLA655385:TLA655390 TUW655385:TUW655390 UES655385:UES655390 UOO655385:UOO655390 UYK655385:UYK655390 VIG655385:VIG655390 VSC655385:VSC655390 WBY655385:WBY655390 WLU655385:WLU655390 WVQ655385:WVQ655390 I720921:I720926 JE720921:JE720926 TA720921:TA720926 ACW720921:ACW720926 AMS720921:AMS720926 AWO720921:AWO720926 BGK720921:BGK720926 BQG720921:BQG720926 CAC720921:CAC720926 CJY720921:CJY720926 CTU720921:CTU720926 DDQ720921:DDQ720926 DNM720921:DNM720926 DXI720921:DXI720926 EHE720921:EHE720926 ERA720921:ERA720926 FAW720921:FAW720926 FKS720921:FKS720926 FUO720921:FUO720926 GEK720921:GEK720926 GOG720921:GOG720926 GYC720921:GYC720926 HHY720921:HHY720926 HRU720921:HRU720926 IBQ720921:IBQ720926 ILM720921:ILM720926 IVI720921:IVI720926 JFE720921:JFE720926 JPA720921:JPA720926 JYW720921:JYW720926 KIS720921:KIS720926 KSO720921:KSO720926 LCK720921:LCK720926 LMG720921:LMG720926 LWC720921:LWC720926 MFY720921:MFY720926 MPU720921:MPU720926 MZQ720921:MZQ720926 NJM720921:NJM720926 NTI720921:NTI720926 ODE720921:ODE720926 ONA720921:ONA720926 OWW720921:OWW720926 PGS720921:PGS720926 PQO720921:PQO720926 QAK720921:QAK720926 QKG720921:QKG720926 QUC720921:QUC720926 RDY720921:RDY720926 RNU720921:RNU720926 RXQ720921:RXQ720926 SHM720921:SHM720926 SRI720921:SRI720926 TBE720921:TBE720926 TLA720921:TLA720926 TUW720921:TUW720926 UES720921:UES720926 UOO720921:UOO720926 UYK720921:UYK720926 VIG720921:VIG720926 VSC720921:VSC720926 WBY720921:WBY720926 WLU720921:WLU720926 WVQ720921:WVQ720926 I786457:I786462 JE786457:JE786462 TA786457:TA786462 ACW786457:ACW786462 AMS786457:AMS786462 AWO786457:AWO786462 BGK786457:BGK786462 BQG786457:BQG786462 CAC786457:CAC786462 CJY786457:CJY786462 CTU786457:CTU786462 DDQ786457:DDQ786462 DNM786457:DNM786462 DXI786457:DXI786462 EHE786457:EHE786462 ERA786457:ERA786462 FAW786457:FAW786462 FKS786457:FKS786462 FUO786457:FUO786462 GEK786457:GEK786462 GOG786457:GOG786462 GYC786457:GYC786462 HHY786457:HHY786462 HRU786457:HRU786462 IBQ786457:IBQ786462 ILM786457:ILM786462 IVI786457:IVI786462 JFE786457:JFE786462 JPA786457:JPA786462 JYW786457:JYW786462 KIS786457:KIS786462 KSO786457:KSO786462 LCK786457:LCK786462 LMG786457:LMG786462 LWC786457:LWC786462 MFY786457:MFY786462 MPU786457:MPU786462 MZQ786457:MZQ786462 NJM786457:NJM786462 NTI786457:NTI786462 ODE786457:ODE786462 ONA786457:ONA786462 OWW786457:OWW786462 PGS786457:PGS786462 PQO786457:PQO786462 QAK786457:QAK786462 QKG786457:QKG786462 QUC786457:QUC786462 RDY786457:RDY786462 RNU786457:RNU786462 RXQ786457:RXQ786462 SHM786457:SHM786462 SRI786457:SRI786462 TBE786457:TBE786462 TLA786457:TLA786462 TUW786457:TUW786462 UES786457:UES786462 UOO786457:UOO786462 UYK786457:UYK786462 VIG786457:VIG786462 VSC786457:VSC786462 WBY786457:WBY786462 WLU786457:WLU786462 WVQ786457:WVQ786462 I851993:I851998 JE851993:JE851998 TA851993:TA851998 ACW851993:ACW851998 AMS851993:AMS851998 AWO851993:AWO851998 BGK851993:BGK851998 BQG851993:BQG851998 CAC851993:CAC851998 CJY851993:CJY851998 CTU851993:CTU851998 DDQ851993:DDQ851998 DNM851993:DNM851998 DXI851993:DXI851998 EHE851993:EHE851998 ERA851993:ERA851998 FAW851993:FAW851998 FKS851993:FKS851998 FUO851993:FUO851998 GEK851993:GEK851998 GOG851993:GOG851998 GYC851993:GYC851998 HHY851993:HHY851998 HRU851993:HRU851998 IBQ851993:IBQ851998 ILM851993:ILM851998 IVI851993:IVI851998 JFE851993:JFE851998 JPA851993:JPA851998 JYW851993:JYW851998 KIS851993:KIS851998 KSO851993:KSO851998 LCK851993:LCK851998 LMG851993:LMG851998 LWC851993:LWC851998 MFY851993:MFY851998 MPU851993:MPU851998 MZQ851993:MZQ851998 NJM851993:NJM851998 NTI851993:NTI851998 ODE851993:ODE851998 ONA851993:ONA851998 OWW851993:OWW851998 PGS851993:PGS851998 PQO851993:PQO851998 QAK851993:QAK851998 QKG851993:QKG851998 QUC851993:QUC851998 RDY851993:RDY851998 RNU851993:RNU851998 RXQ851993:RXQ851998 SHM851993:SHM851998 SRI851993:SRI851998 TBE851993:TBE851998 TLA851993:TLA851998 TUW851993:TUW851998 UES851993:UES851998 UOO851993:UOO851998 UYK851993:UYK851998 VIG851993:VIG851998 VSC851993:VSC851998 WBY851993:WBY851998 WLU851993:WLU851998 WVQ851993:WVQ851998 I917529:I917534 JE917529:JE917534 TA917529:TA917534 ACW917529:ACW917534 AMS917529:AMS917534 AWO917529:AWO917534 BGK917529:BGK917534 BQG917529:BQG917534 CAC917529:CAC917534 CJY917529:CJY917534 CTU917529:CTU917534 DDQ917529:DDQ917534 DNM917529:DNM917534 DXI917529:DXI917534 EHE917529:EHE917534 ERA917529:ERA917534 FAW917529:FAW917534 FKS917529:FKS917534 FUO917529:FUO917534 GEK917529:GEK917534 GOG917529:GOG917534 GYC917529:GYC917534 HHY917529:HHY917534 HRU917529:HRU917534 IBQ917529:IBQ917534 ILM917529:ILM917534 IVI917529:IVI917534 JFE917529:JFE917534 JPA917529:JPA917534 JYW917529:JYW917534 KIS917529:KIS917534 KSO917529:KSO917534 LCK917529:LCK917534 LMG917529:LMG917534 LWC917529:LWC917534 MFY917529:MFY917534 MPU917529:MPU917534 MZQ917529:MZQ917534 NJM917529:NJM917534 NTI917529:NTI917534 ODE917529:ODE917534 ONA917529:ONA917534 OWW917529:OWW917534 PGS917529:PGS917534 PQO917529:PQO917534 QAK917529:QAK917534 QKG917529:QKG917534 QUC917529:QUC917534 RDY917529:RDY917534 RNU917529:RNU917534 RXQ917529:RXQ917534 SHM917529:SHM917534 SRI917529:SRI917534 TBE917529:TBE917534 TLA917529:TLA917534 TUW917529:TUW917534 UES917529:UES917534 UOO917529:UOO917534 UYK917529:UYK917534 VIG917529:VIG917534 VSC917529:VSC917534 WBY917529:WBY917534 WLU917529:WLU917534 WVQ917529:WVQ917534 I983065:I983070 JE983065:JE983070 TA983065:TA983070 ACW983065:ACW983070 AMS983065:AMS983070 AWO983065:AWO983070 BGK983065:BGK983070 BQG983065:BQG983070 CAC983065:CAC983070 CJY983065:CJY983070 CTU983065:CTU983070 DDQ983065:DDQ983070 DNM983065:DNM983070 DXI983065:DXI983070 EHE983065:EHE983070 ERA983065:ERA983070 FAW983065:FAW983070 FKS983065:FKS983070 FUO983065:FUO983070 GEK983065:GEK983070 GOG983065:GOG983070 GYC983065:GYC983070 HHY983065:HHY983070 HRU983065:HRU983070 IBQ983065:IBQ983070 ILM983065:ILM983070 IVI983065:IVI983070 JFE983065:JFE983070 JPA983065:JPA983070 JYW983065:JYW983070 KIS983065:KIS983070 KSO983065:KSO983070 LCK983065:LCK983070 LMG983065:LMG983070 LWC983065:LWC983070 MFY983065:MFY983070 MPU983065:MPU983070 MZQ983065:MZQ983070 NJM983065:NJM983070 NTI983065:NTI983070 ODE983065:ODE983070 ONA983065:ONA983070 OWW983065:OWW983070 PGS983065:PGS983070 PQO983065:PQO983070 QAK983065:QAK983070 QKG983065:QKG983070 QUC983065:QUC983070 RDY983065:RDY983070 RNU983065:RNU983070 RXQ983065:RXQ983070 SHM983065:SHM983070 SRI983065:SRI983070 TBE983065:TBE983070 TLA983065:TLA983070 TUW983065:TUW983070 UES983065:UES983070 UOO983065:UOO983070 UYK983065:UYK983070 VIG983065:VIG983070 VSC983065:VSC983070 WBY983065:WBY983070 WLU983065:WLU983070 WVQ983065:WVQ983070 I9:I16 JE9:JE16 TA9:TA16 ACW9:ACW16 AMS9:AMS16 AWO9:AWO16 BGK9:BGK16 BQG9:BQG16 CAC9:CAC16 CJY9:CJY16 CTU9:CTU16 DDQ9:DDQ16 DNM9:DNM16 DXI9:DXI16 EHE9:EHE16 ERA9:ERA16 FAW9:FAW16 FKS9:FKS16 FUO9:FUO16 GEK9:GEK16 GOG9:GOG16 GYC9:GYC16 HHY9:HHY16 HRU9:HRU16 IBQ9:IBQ16 ILM9:ILM16 IVI9:IVI16 JFE9:JFE16 JPA9:JPA16 JYW9:JYW16 KIS9:KIS16 KSO9:KSO16 LCK9:LCK16 LMG9:LMG16 LWC9:LWC16 MFY9:MFY16 MPU9:MPU16 MZQ9:MZQ16 NJM9:NJM16 NTI9:NTI16 ODE9:ODE16 ONA9:ONA16 OWW9:OWW16 PGS9:PGS16 PQO9:PQO16 QAK9:QAK16 QKG9:QKG16 QUC9:QUC16 RDY9:RDY16 RNU9:RNU16 RXQ9:RXQ16 SHM9:SHM16 SRI9:SRI16 TBE9:TBE16 TLA9:TLA16 TUW9:TUW16 UES9:UES16 UOO9:UOO16 UYK9:UYK16 VIG9:VIG16 VSC9:VSC16 WBY9:WBY16 WLU9:WLU16 WVQ9:WVQ16 I65545:I65552 JE65545:JE65552 TA65545:TA65552 ACW65545:ACW65552 AMS65545:AMS65552 AWO65545:AWO65552 BGK65545:BGK65552 BQG65545:BQG65552 CAC65545:CAC65552 CJY65545:CJY65552 CTU65545:CTU65552 DDQ65545:DDQ65552 DNM65545:DNM65552 DXI65545:DXI65552 EHE65545:EHE65552 ERA65545:ERA65552 FAW65545:FAW65552 FKS65545:FKS65552 FUO65545:FUO65552 GEK65545:GEK65552 GOG65545:GOG65552 GYC65545:GYC65552 HHY65545:HHY65552 HRU65545:HRU65552 IBQ65545:IBQ65552 ILM65545:ILM65552 IVI65545:IVI65552 JFE65545:JFE65552 JPA65545:JPA65552 JYW65545:JYW65552 KIS65545:KIS65552 KSO65545:KSO65552 LCK65545:LCK65552 LMG65545:LMG65552 LWC65545:LWC65552 MFY65545:MFY65552 MPU65545:MPU65552 MZQ65545:MZQ65552 NJM65545:NJM65552 NTI65545:NTI65552 ODE65545:ODE65552 ONA65545:ONA65552 OWW65545:OWW65552 PGS65545:PGS65552 PQO65545:PQO65552 QAK65545:QAK65552 QKG65545:QKG65552 QUC65545:QUC65552 RDY65545:RDY65552 RNU65545:RNU65552 RXQ65545:RXQ65552 SHM65545:SHM65552 SRI65545:SRI65552 TBE65545:TBE65552 TLA65545:TLA65552 TUW65545:TUW65552 UES65545:UES65552 UOO65545:UOO65552 UYK65545:UYK65552 VIG65545:VIG65552 VSC65545:VSC65552 WBY65545:WBY65552 WLU65545:WLU65552 WVQ65545:WVQ65552 I131081:I131088 JE131081:JE131088 TA131081:TA131088 ACW131081:ACW131088 AMS131081:AMS131088 AWO131081:AWO131088 BGK131081:BGK131088 BQG131081:BQG131088 CAC131081:CAC131088 CJY131081:CJY131088 CTU131081:CTU131088 DDQ131081:DDQ131088 DNM131081:DNM131088 DXI131081:DXI131088 EHE131081:EHE131088 ERA131081:ERA131088 FAW131081:FAW131088 FKS131081:FKS131088 FUO131081:FUO131088 GEK131081:GEK131088 GOG131081:GOG131088 GYC131081:GYC131088 HHY131081:HHY131088 HRU131081:HRU131088 IBQ131081:IBQ131088 ILM131081:ILM131088 IVI131081:IVI131088 JFE131081:JFE131088 JPA131081:JPA131088 JYW131081:JYW131088 KIS131081:KIS131088 KSO131081:KSO131088 LCK131081:LCK131088 LMG131081:LMG131088 LWC131081:LWC131088 MFY131081:MFY131088 MPU131081:MPU131088 MZQ131081:MZQ131088 NJM131081:NJM131088 NTI131081:NTI131088 ODE131081:ODE131088 ONA131081:ONA131088 OWW131081:OWW131088 PGS131081:PGS131088 PQO131081:PQO131088 QAK131081:QAK131088 QKG131081:QKG131088 QUC131081:QUC131088 RDY131081:RDY131088 RNU131081:RNU131088 RXQ131081:RXQ131088 SHM131081:SHM131088 SRI131081:SRI131088 TBE131081:TBE131088 TLA131081:TLA131088 TUW131081:TUW131088 UES131081:UES131088 UOO131081:UOO131088 UYK131081:UYK131088 VIG131081:VIG131088 VSC131081:VSC131088 WBY131081:WBY131088 WLU131081:WLU131088 WVQ131081:WVQ131088 I196617:I196624 JE196617:JE196624 TA196617:TA196624 ACW196617:ACW196624 AMS196617:AMS196624 AWO196617:AWO196624 BGK196617:BGK196624 BQG196617:BQG196624 CAC196617:CAC196624 CJY196617:CJY196624 CTU196617:CTU196624 DDQ196617:DDQ196624 DNM196617:DNM196624 DXI196617:DXI196624 EHE196617:EHE196624 ERA196617:ERA196624 FAW196617:FAW196624 FKS196617:FKS196624 FUO196617:FUO196624 GEK196617:GEK196624 GOG196617:GOG196624 GYC196617:GYC196624 HHY196617:HHY196624 HRU196617:HRU196624 IBQ196617:IBQ196624 ILM196617:ILM196624 IVI196617:IVI196624 JFE196617:JFE196624 JPA196617:JPA196624 JYW196617:JYW196624 KIS196617:KIS196624 KSO196617:KSO196624 LCK196617:LCK196624 LMG196617:LMG196624 LWC196617:LWC196624 MFY196617:MFY196624 MPU196617:MPU196624 MZQ196617:MZQ196624 NJM196617:NJM196624 NTI196617:NTI196624 ODE196617:ODE196624 ONA196617:ONA196624 OWW196617:OWW196624 PGS196617:PGS196624 PQO196617:PQO196624 QAK196617:QAK196624 QKG196617:QKG196624 QUC196617:QUC196624 RDY196617:RDY196624 RNU196617:RNU196624 RXQ196617:RXQ196624 SHM196617:SHM196624 SRI196617:SRI196624 TBE196617:TBE196624 TLA196617:TLA196624 TUW196617:TUW196624 UES196617:UES196624 UOO196617:UOO196624 UYK196617:UYK196624 VIG196617:VIG196624 VSC196617:VSC196624 WBY196617:WBY196624 WLU196617:WLU196624 WVQ196617:WVQ196624 I262153:I262160 JE262153:JE262160 TA262153:TA262160 ACW262153:ACW262160 AMS262153:AMS262160 AWO262153:AWO262160 BGK262153:BGK262160 BQG262153:BQG262160 CAC262153:CAC262160 CJY262153:CJY262160 CTU262153:CTU262160 DDQ262153:DDQ262160 DNM262153:DNM262160 DXI262153:DXI262160 EHE262153:EHE262160 ERA262153:ERA262160 FAW262153:FAW262160 FKS262153:FKS262160 FUO262153:FUO262160 GEK262153:GEK262160 GOG262153:GOG262160 GYC262153:GYC262160 HHY262153:HHY262160 HRU262153:HRU262160 IBQ262153:IBQ262160 ILM262153:ILM262160 IVI262153:IVI262160 JFE262153:JFE262160 JPA262153:JPA262160 JYW262153:JYW262160 KIS262153:KIS262160 KSO262153:KSO262160 LCK262153:LCK262160 LMG262153:LMG262160 LWC262153:LWC262160 MFY262153:MFY262160 MPU262153:MPU262160 MZQ262153:MZQ262160 NJM262153:NJM262160 NTI262153:NTI262160 ODE262153:ODE262160 ONA262153:ONA262160 OWW262153:OWW262160 PGS262153:PGS262160 PQO262153:PQO262160 QAK262153:QAK262160 QKG262153:QKG262160 QUC262153:QUC262160 RDY262153:RDY262160 RNU262153:RNU262160 RXQ262153:RXQ262160 SHM262153:SHM262160 SRI262153:SRI262160 TBE262153:TBE262160 TLA262153:TLA262160 TUW262153:TUW262160 UES262153:UES262160 UOO262153:UOO262160 UYK262153:UYK262160 VIG262153:VIG262160 VSC262153:VSC262160 WBY262153:WBY262160 WLU262153:WLU262160 WVQ262153:WVQ262160 I327689:I327696 JE327689:JE327696 TA327689:TA327696 ACW327689:ACW327696 AMS327689:AMS327696 AWO327689:AWO327696 BGK327689:BGK327696 BQG327689:BQG327696 CAC327689:CAC327696 CJY327689:CJY327696 CTU327689:CTU327696 DDQ327689:DDQ327696 DNM327689:DNM327696 DXI327689:DXI327696 EHE327689:EHE327696 ERA327689:ERA327696 FAW327689:FAW327696 FKS327689:FKS327696 FUO327689:FUO327696 GEK327689:GEK327696 GOG327689:GOG327696 GYC327689:GYC327696 HHY327689:HHY327696 HRU327689:HRU327696 IBQ327689:IBQ327696 ILM327689:ILM327696 IVI327689:IVI327696 JFE327689:JFE327696 JPA327689:JPA327696 JYW327689:JYW327696 KIS327689:KIS327696 KSO327689:KSO327696 LCK327689:LCK327696 LMG327689:LMG327696 LWC327689:LWC327696 MFY327689:MFY327696 MPU327689:MPU327696 MZQ327689:MZQ327696 NJM327689:NJM327696 NTI327689:NTI327696 ODE327689:ODE327696 ONA327689:ONA327696 OWW327689:OWW327696 PGS327689:PGS327696 PQO327689:PQO327696 QAK327689:QAK327696 QKG327689:QKG327696 QUC327689:QUC327696 RDY327689:RDY327696 RNU327689:RNU327696 RXQ327689:RXQ327696 SHM327689:SHM327696 SRI327689:SRI327696 TBE327689:TBE327696 TLA327689:TLA327696 TUW327689:TUW327696 UES327689:UES327696 UOO327689:UOO327696 UYK327689:UYK327696 VIG327689:VIG327696 VSC327689:VSC327696 WBY327689:WBY327696 WLU327689:WLU327696 WVQ327689:WVQ327696 I393225:I393232 JE393225:JE393232 TA393225:TA393232 ACW393225:ACW393232 AMS393225:AMS393232 AWO393225:AWO393232 BGK393225:BGK393232 BQG393225:BQG393232 CAC393225:CAC393232 CJY393225:CJY393232 CTU393225:CTU393232 DDQ393225:DDQ393232 DNM393225:DNM393232 DXI393225:DXI393232 EHE393225:EHE393232 ERA393225:ERA393232 FAW393225:FAW393232 FKS393225:FKS393232 FUO393225:FUO393232 GEK393225:GEK393232 GOG393225:GOG393232 GYC393225:GYC393232 HHY393225:HHY393232 HRU393225:HRU393232 IBQ393225:IBQ393232 ILM393225:ILM393232 IVI393225:IVI393232 JFE393225:JFE393232 JPA393225:JPA393232 JYW393225:JYW393232 KIS393225:KIS393232 KSO393225:KSO393232 LCK393225:LCK393232 LMG393225:LMG393232 LWC393225:LWC393232 MFY393225:MFY393232 MPU393225:MPU393232 MZQ393225:MZQ393232 NJM393225:NJM393232 NTI393225:NTI393232 ODE393225:ODE393232 ONA393225:ONA393232 OWW393225:OWW393232 PGS393225:PGS393232 PQO393225:PQO393232 QAK393225:QAK393232 QKG393225:QKG393232 QUC393225:QUC393232 RDY393225:RDY393232 RNU393225:RNU393232 RXQ393225:RXQ393232 SHM393225:SHM393232 SRI393225:SRI393232 TBE393225:TBE393232 TLA393225:TLA393232 TUW393225:TUW393232 UES393225:UES393232 UOO393225:UOO393232 UYK393225:UYK393232 VIG393225:VIG393232 VSC393225:VSC393232 WBY393225:WBY393232 WLU393225:WLU393232 WVQ393225:WVQ393232 I458761:I458768 JE458761:JE458768 TA458761:TA458768 ACW458761:ACW458768 AMS458761:AMS458768 AWO458761:AWO458768 BGK458761:BGK458768 BQG458761:BQG458768 CAC458761:CAC458768 CJY458761:CJY458768 CTU458761:CTU458768 DDQ458761:DDQ458768 DNM458761:DNM458768 DXI458761:DXI458768 EHE458761:EHE458768 ERA458761:ERA458768 FAW458761:FAW458768 FKS458761:FKS458768 FUO458761:FUO458768 GEK458761:GEK458768 GOG458761:GOG458768 GYC458761:GYC458768 HHY458761:HHY458768 HRU458761:HRU458768 IBQ458761:IBQ458768 ILM458761:ILM458768 IVI458761:IVI458768 JFE458761:JFE458768 JPA458761:JPA458768 JYW458761:JYW458768 KIS458761:KIS458768 KSO458761:KSO458768 LCK458761:LCK458768 LMG458761:LMG458768 LWC458761:LWC458768 MFY458761:MFY458768 MPU458761:MPU458768 MZQ458761:MZQ458768 NJM458761:NJM458768 NTI458761:NTI458768 ODE458761:ODE458768 ONA458761:ONA458768 OWW458761:OWW458768 PGS458761:PGS458768 PQO458761:PQO458768 QAK458761:QAK458768 QKG458761:QKG458768 QUC458761:QUC458768 RDY458761:RDY458768 RNU458761:RNU458768 RXQ458761:RXQ458768 SHM458761:SHM458768 SRI458761:SRI458768 TBE458761:TBE458768 TLA458761:TLA458768 TUW458761:TUW458768 UES458761:UES458768 UOO458761:UOO458768 UYK458761:UYK458768 VIG458761:VIG458768 VSC458761:VSC458768 WBY458761:WBY458768 WLU458761:WLU458768 WVQ458761:WVQ458768 I524297:I524304 JE524297:JE524304 TA524297:TA524304 ACW524297:ACW524304 AMS524297:AMS524304 AWO524297:AWO524304 BGK524297:BGK524304 BQG524297:BQG524304 CAC524297:CAC524304 CJY524297:CJY524304 CTU524297:CTU524304 DDQ524297:DDQ524304 DNM524297:DNM524304 DXI524297:DXI524304 EHE524297:EHE524304 ERA524297:ERA524304 FAW524297:FAW524304 FKS524297:FKS524304 FUO524297:FUO524304 GEK524297:GEK524304 GOG524297:GOG524304 GYC524297:GYC524304 HHY524297:HHY524304 HRU524297:HRU524304 IBQ524297:IBQ524304 ILM524297:ILM524304 IVI524297:IVI524304 JFE524297:JFE524304 JPA524297:JPA524304 JYW524297:JYW524304 KIS524297:KIS524304 KSO524297:KSO524304 LCK524297:LCK524304 LMG524297:LMG524304 LWC524297:LWC524304 MFY524297:MFY524304 MPU524297:MPU524304 MZQ524297:MZQ524304 NJM524297:NJM524304 NTI524297:NTI524304 ODE524297:ODE524304 ONA524297:ONA524304 OWW524297:OWW524304 PGS524297:PGS524304 PQO524297:PQO524304 QAK524297:QAK524304 QKG524297:QKG524304 QUC524297:QUC524304 RDY524297:RDY524304 RNU524297:RNU524304 RXQ524297:RXQ524304 SHM524297:SHM524304 SRI524297:SRI524304 TBE524297:TBE524304 TLA524297:TLA524304 TUW524297:TUW524304 UES524297:UES524304 UOO524297:UOO524304 UYK524297:UYK524304 VIG524297:VIG524304 VSC524297:VSC524304 WBY524297:WBY524304 WLU524297:WLU524304 WVQ524297:WVQ524304 I589833:I589840 JE589833:JE589840 TA589833:TA589840 ACW589833:ACW589840 AMS589833:AMS589840 AWO589833:AWO589840 BGK589833:BGK589840 BQG589833:BQG589840 CAC589833:CAC589840 CJY589833:CJY589840 CTU589833:CTU589840 DDQ589833:DDQ589840 DNM589833:DNM589840 DXI589833:DXI589840 EHE589833:EHE589840 ERA589833:ERA589840 FAW589833:FAW589840 FKS589833:FKS589840 FUO589833:FUO589840 GEK589833:GEK589840 GOG589833:GOG589840 GYC589833:GYC589840 HHY589833:HHY589840 HRU589833:HRU589840 IBQ589833:IBQ589840 ILM589833:ILM589840 IVI589833:IVI589840 JFE589833:JFE589840 JPA589833:JPA589840 JYW589833:JYW589840 KIS589833:KIS589840 KSO589833:KSO589840 LCK589833:LCK589840 LMG589833:LMG589840 LWC589833:LWC589840 MFY589833:MFY589840 MPU589833:MPU589840 MZQ589833:MZQ589840 NJM589833:NJM589840 NTI589833:NTI589840 ODE589833:ODE589840 ONA589833:ONA589840 OWW589833:OWW589840 PGS589833:PGS589840 PQO589833:PQO589840 QAK589833:QAK589840 QKG589833:QKG589840 QUC589833:QUC589840 RDY589833:RDY589840 RNU589833:RNU589840 RXQ589833:RXQ589840 SHM589833:SHM589840 SRI589833:SRI589840 TBE589833:TBE589840 TLA589833:TLA589840 TUW589833:TUW589840 UES589833:UES589840 UOO589833:UOO589840 UYK589833:UYK589840 VIG589833:VIG589840 VSC589833:VSC589840 WBY589833:WBY589840 WLU589833:WLU589840 WVQ589833:WVQ589840 I655369:I655376 JE655369:JE655376 TA655369:TA655376 ACW655369:ACW655376 AMS655369:AMS655376 AWO655369:AWO655376 BGK655369:BGK655376 BQG655369:BQG655376 CAC655369:CAC655376 CJY655369:CJY655376 CTU655369:CTU655376 DDQ655369:DDQ655376 DNM655369:DNM655376 DXI655369:DXI655376 EHE655369:EHE655376 ERA655369:ERA655376 FAW655369:FAW655376 FKS655369:FKS655376 FUO655369:FUO655376 GEK655369:GEK655376 GOG655369:GOG655376 GYC655369:GYC655376 HHY655369:HHY655376 HRU655369:HRU655376 IBQ655369:IBQ655376 ILM655369:ILM655376 IVI655369:IVI655376 JFE655369:JFE655376 JPA655369:JPA655376 JYW655369:JYW655376 KIS655369:KIS655376 KSO655369:KSO655376 LCK655369:LCK655376 LMG655369:LMG655376 LWC655369:LWC655376 MFY655369:MFY655376 MPU655369:MPU655376 MZQ655369:MZQ655376 NJM655369:NJM655376 NTI655369:NTI655376 ODE655369:ODE655376 ONA655369:ONA655376 OWW655369:OWW655376 PGS655369:PGS655376 PQO655369:PQO655376 QAK655369:QAK655376 QKG655369:QKG655376 QUC655369:QUC655376 RDY655369:RDY655376 RNU655369:RNU655376 RXQ655369:RXQ655376 SHM655369:SHM655376 SRI655369:SRI655376 TBE655369:TBE655376 TLA655369:TLA655376 TUW655369:TUW655376 UES655369:UES655376 UOO655369:UOO655376 UYK655369:UYK655376 VIG655369:VIG655376 VSC655369:VSC655376 WBY655369:WBY655376 WLU655369:WLU655376 WVQ655369:WVQ655376 I720905:I720912 JE720905:JE720912 TA720905:TA720912 ACW720905:ACW720912 AMS720905:AMS720912 AWO720905:AWO720912 BGK720905:BGK720912 BQG720905:BQG720912 CAC720905:CAC720912 CJY720905:CJY720912 CTU720905:CTU720912 DDQ720905:DDQ720912 DNM720905:DNM720912 DXI720905:DXI720912 EHE720905:EHE720912 ERA720905:ERA720912 FAW720905:FAW720912 FKS720905:FKS720912 FUO720905:FUO720912 GEK720905:GEK720912 GOG720905:GOG720912 GYC720905:GYC720912 HHY720905:HHY720912 HRU720905:HRU720912 IBQ720905:IBQ720912 ILM720905:ILM720912 IVI720905:IVI720912 JFE720905:JFE720912 JPA720905:JPA720912 JYW720905:JYW720912 KIS720905:KIS720912 KSO720905:KSO720912 LCK720905:LCK720912 LMG720905:LMG720912 LWC720905:LWC720912 MFY720905:MFY720912 MPU720905:MPU720912 MZQ720905:MZQ720912 NJM720905:NJM720912 NTI720905:NTI720912 ODE720905:ODE720912 ONA720905:ONA720912 OWW720905:OWW720912 PGS720905:PGS720912 PQO720905:PQO720912 QAK720905:QAK720912 QKG720905:QKG720912 QUC720905:QUC720912 RDY720905:RDY720912 RNU720905:RNU720912 RXQ720905:RXQ720912 SHM720905:SHM720912 SRI720905:SRI720912 TBE720905:TBE720912 TLA720905:TLA720912 TUW720905:TUW720912 UES720905:UES720912 UOO720905:UOO720912 UYK720905:UYK720912 VIG720905:VIG720912 VSC720905:VSC720912 WBY720905:WBY720912 WLU720905:WLU720912 WVQ720905:WVQ720912 I786441:I786448 JE786441:JE786448 TA786441:TA786448 ACW786441:ACW786448 AMS786441:AMS786448 AWO786441:AWO786448 BGK786441:BGK786448 BQG786441:BQG786448 CAC786441:CAC786448 CJY786441:CJY786448 CTU786441:CTU786448 DDQ786441:DDQ786448 DNM786441:DNM786448 DXI786441:DXI786448 EHE786441:EHE786448 ERA786441:ERA786448 FAW786441:FAW786448 FKS786441:FKS786448 FUO786441:FUO786448 GEK786441:GEK786448 GOG786441:GOG786448 GYC786441:GYC786448 HHY786441:HHY786448 HRU786441:HRU786448 IBQ786441:IBQ786448 ILM786441:ILM786448 IVI786441:IVI786448 JFE786441:JFE786448 JPA786441:JPA786448 JYW786441:JYW786448 KIS786441:KIS786448 KSO786441:KSO786448 LCK786441:LCK786448 LMG786441:LMG786448 LWC786441:LWC786448 MFY786441:MFY786448 MPU786441:MPU786448 MZQ786441:MZQ786448 NJM786441:NJM786448 NTI786441:NTI786448 ODE786441:ODE786448 ONA786441:ONA786448 OWW786441:OWW786448 PGS786441:PGS786448 PQO786441:PQO786448 QAK786441:QAK786448 QKG786441:QKG786448 QUC786441:QUC786448 RDY786441:RDY786448 RNU786441:RNU786448 RXQ786441:RXQ786448 SHM786441:SHM786448 SRI786441:SRI786448 TBE786441:TBE786448 TLA786441:TLA786448 TUW786441:TUW786448 UES786441:UES786448 UOO786441:UOO786448 UYK786441:UYK786448 VIG786441:VIG786448 VSC786441:VSC786448 WBY786441:WBY786448 WLU786441:WLU786448 WVQ786441:WVQ786448 I851977:I851984 JE851977:JE851984 TA851977:TA851984 ACW851977:ACW851984 AMS851977:AMS851984 AWO851977:AWO851984 BGK851977:BGK851984 BQG851977:BQG851984 CAC851977:CAC851984 CJY851977:CJY851984 CTU851977:CTU851984 DDQ851977:DDQ851984 DNM851977:DNM851984 DXI851977:DXI851984 EHE851977:EHE851984 ERA851977:ERA851984 FAW851977:FAW851984 FKS851977:FKS851984 FUO851977:FUO851984 GEK851977:GEK851984 GOG851977:GOG851984 GYC851977:GYC851984 HHY851977:HHY851984 HRU851977:HRU851984 IBQ851977:IBQ851984 ILM851977:ILM851984 IVI851977:IVI851984 JFE851977:JFE851984 JPA851977:JPA851984 JYW851977:JYW851984 KIS851977:KIS851984 KSO851977:KSO851984 LCK851977:LCK851984 LMG851977:LMG851984 LWC851977:LWC851984 MFY851977:MFY851984 MPU851977:MPU851984 MZQ851977:MZQ851984 NJM851977:NJM851984 NTI851977:NTI851984 ODE851977:ODE851984 ONA851977:ONA851984 OWW851977:OWW851984 PGS851977:PGS851984 PQO851977:PQO851984 QAK851977:QAK851984 QKG851977:QKG851984 QUC851977:QUC851984 RDY851977:RDY851984 RNU851977:RNU851984 RXQ851977:RXQ851984 SHM851977:SHM851984 SRI851977:SRI851984 TBE851977:TBE851984 TLA851977:TLA851984 TUW851977:TUW851984 UES851977:UES851984 UOO851977:UOO851984 UYK851977:UYK851984 VIG851977:VIG851984 VSC851977:VSC851984 WBY851977:WBY851984 WLU851977:WLU851984 WVQ851977:WVQ851984 I917513:I917520 JE917513:JE917520 TA917513:TA917520 ACW917513:ACW917520 AMS917513:AMS917520 AWO917513:AWO917520 BGK917513:BGK917520 BQG917513:BQG917520 CAC917513:CAC917520 CJY917513:CJY917520 CTU917513:CTU917520 DDQ917513:DDQ917520 DNM917513:DNM917520 DXI917513:DXI917520 EHE917513:EHE917520 ERA917513:ERA917520 FAW917513:FAW917520 FKS917513:FKS917520 FUO917513:FUO917520 GEK917513:GEK917520 GOG917513:GOG917520 GYC917513:GYC917520 HHY917513:HHY917520 HRU917513:HRU917520 IBQ917513:IBQ917520 ILM917513:ILM917520 IVI917513:IVI917520 JFE917513:JFE917520 JPA917513:JPA917520 JYW917513:JYW917520 KIS917513:KIS917520 KSO917513:KSO917520 LCK917513:LCK917520 LMG917513:LMG917520 LWC917513:LWC917520 MFY917513:MFY917520 MPU917513:MPU917520 MZQ917513:MZQ917520 NJM917513:NJM917520 NTI917513:NTI917520 ODE917513:ODE917520 ONA917513:ONA917520 OWW917513:OWW917520 PGS917513:PGS917520 PQO917513:PQO917520 QAK917513:QAK917520 QKG917513:QKG917520 QUC917513:QUC917520 RDY917513:RDY917520 RNU917513:RNU917520 RXQ917513:RXQ917520 SHM917513:SHM917520 SRI917513:SRI917520 TBE917513:TBE917520 TLA917513:TLA917520 TUW917513:TUW917520 UES917513:UES917520 UOO917513:UOO917520 UYK917513:UYK917520 VIG917513:VIG917520 VSC917513:VSC917520 WBY917513:WBY917520 WLU917513:WLU917520 WVQ917513:WVQ917520 I983049:I983056 JE983049:JE983056 TA983049:TA983056 ACW983049:ACW983056 AMS983049:AMS983056 AWO983049:AWO983056 BGK983049:BGK983056 BQG983049:BQG983056 CAC983049:CAC983056 CJY983049:CJY983056 CTU983049:CTU983056 DDQ983049:DDQ983056 DNM983049:DNM983056 DXI983049:DXI983056 EHE983049:EHE983056 ERA983049:ERA983056 FAW983049:FAW983056 FKS983049:FKS983056 FUO983049:FUO983056 GEK983049:GEK983056 GOG983049:GOG983056 GYC983049:GYC983056 HHY983049:HHY983056 HRU983049:HRU983056 IBQ983049:IBQ983056 ILM983049:ILM983056 IVI983049:IVI983056 JFE983049:JFE983056 JPA983049:JPA983056 JYW983049:JYW983056 KIS983049:KIS983056 KSO983049:KSO983056 LCK983049:LCK983056 LMG983049:LMG983056 LWC983049:LWC983056 MFY983049:MFY983056 MPU983049:MPU983056 MZQ983049:MZQ983056 NJM983049:NJM983056 NTI983049:NTI983056 ODE983049:ODE983056 ONA983049:ONA983056 OWW983049:OWW983056 PGS983049:PGS983056 PQO983049:PQO983056 QAK983049:QAK983056 QKG983049:QKG983056 QUC983049:QUC983056 RDY983049:RDY983056 RNU983049:RNU983056 RXQ983049:RXQ983056 SHM983049:SHM983056 SRI983049:SRI983056 TBE983049:TBE983056 TLA983049:TLA983056 TUW983049:TUW983056 UES983049:UES983056 UOO983049:UOO983056 UYK983049:UYK983056 VIG983049:VIG983056 VSC983049:VSC983056 WBY983049:WBY983056 WLU983049:WLU983056 WVQ983049:WVQ983056 I18:I23 JE18:JE23 TA18:TA23 ACW18:ACW23 AMS18:AMS23 AWO18:AWO23 BGK18:BGK23 BQG18:BQG23 CAC18:CAC23 CJY18:CJY23 CTU18:CTU23 DDQ18:DDQ23 DNM18:DNM23 DXI18:DXI23 EHE18:EHE23 ERA18:ERA23 FAW18:FAW23 FKS18:FKS23 FUO18:FUO23 GEK18:GEK23 GOG18:GOG23 GYC18:GYC23 HHY18:HHY23 HRU18:HRU23 IBQ18:IBQ23 ILM18:ILM23 IVI18:IVI23 JFE18:JFE23 JPA18:JPA23 JYW18:JYW23 KIS18:KIS23 KSO18:KSO23 LCK18:LCK23 LMG18:LMG23 LWC18:LWC23 MFY18:MFY23 MPU18:MPU23 MZQ18:MZQ23 NJM18:NJM23 NTI18:NTI23 ODE18:ODE23 ONA18:ONA23 OWW18:OWW23 PGS18:PGS23 PQO18:PQO23 QAK18:QAK23 QKG18:QKG23 QUC18:QUC23 RDY18:RDY23 RNU18:RNU23 RXQ18:RXQ23 SHM18:SHM23 SRI18:SRI23 TBE18:TBE23 TLA18:TLA23 TUW18:TUW23 UES18:UES23 UOO18:UOO23 UYK18:UYK23 VIG18:VIG23 VSC18:VSC23 WBY18:WBY23 WLU18:WLU23 WVQ18:WVQ23 I65554:I65559 JE65554:JE65559 TA65554:TA65559 ACW65554:ACW65559 AMS65554:AMS65559 AWO65554:AWO65559 BGK65554:BGK65559 BQG65554:BQG65559 CAC65554:CAC65559 CJY65554:CJY65559 CTU65554:CTU65559 DDQ65554:DDQ65559 DNM65554:DNM65559 DXI65554:DXI65559 EHE65554:EHE65559 ERA65554:ERA65559 FAW65554:FAW65559 FKS65554:FKS65559 FUO65554:FUO65559 GEK65554:GEK65559 GOG65554:GOG65559 GYC65554:GYC65559 HHY65554:HHY65559 HRU65554:HRU65559 IBQ65554:IBQ65559 ILM65554:ILM65559 IVI65554:IVI65559 JFE65554:JFE65559 JPA65554:JPA65559 JYW65554:JYW65559 KIS65554:KIS65559 KSO65554:KSO65559 LCK65554:LCK65559 LMG65554:LMG65559 LWC65554:LWC65559 MFY65554:MFY65559 MPU65554:MPU65559 MZQ65554:MZQ65559 NJM65554:NJM65559 NTI65554:NTI65559 ODE65554:ODE65559 ONA65554:ONA65559 OWW65554:OWW65559 PGS65554:PGS65559 PQO65554:PQO65559 QAK65554:QAK65559 QKG65554:QKG65559 QUC65554:QUC65559 RDY65554:RDY65559 RNU65554:RNU65559 RXQ65554:RXQ65559 SHM65554:SHM65559 SRI65554:SRI65559 TBE65554:TBE65559 TLA65554:TLA65559 TUW65554:TUW65559 UES65554:UES65559 UOO65554:UOO65559 UYK65554:UYK65559 VIG65554:VIG65559 VSC65554:VSC65559 WBY65554:WBY65559 WLU65554:WLU65559 WVQ65554:WVQ65559 I131090:I131095 JE131090:JE131095 TA131090:TA131095 ACW131090:ACW131095 AMS131090:AMS131095 AWO131090:AWO131095 BGK131090:BGK131095 BQG131090:BQG131095 CAC131090:CAC131095 CJY131090:CJY131095 CTU131090:CTU131095 DDQ131090:DDQ131095 DNM131090:DNM131095 DXI131090:DXI131095 EHE131090:EHE131095 ERA131090:ERA131095 FAW131090:FAW131095 FKS131090:FKS131095 FUO131090:FUO131095 GEK131090:GEK131095 GOG131090:GOG131095 GYC131090:GYC131095 HHY131090:HHY131095 HRU131090:HRU131095 IBQ131090:IBQ131095 ILM131090:ILM131095 IVI131090:IVI131095 JFE131090:JFE131095 JPA131090:JPA131095 JYW131090:JYW131095 KIS131090:KIS131095 KSO131090:KSO131095 LCK131090:LCK131095 LMG131090:LMG131095 LWC131090:LWC131095 MFY131090:MFY131095 MPU131090:MPU131095 MZQ131090:MZQ131095 NJM131090:NJM131095 NTI131090:NTI131095 ODE131090:ODE131095 ONA131090:ONA131095 OWW131090:OWW131095 PGS131090:PGS131095 PQO131090:PQO131095 QAK131090:QAK131095 QKG131090:QKG131095 QUC131090:QUC131095 RDY131090:RDY131095 RNU131090:RNU131095 RXQ131090:RXQ131095 SHM131090:SHM131095 SRI131090:SRI131095 TBE131090:TBE131095 TLA131090:TLA131095 TUW131090:TUW131095 UES131090:UES131095 UOO131090:UOO131095 UYK131090:UYK131095 VIG131090:VIG131095 VSC131090:VSC131095 WBY131090:WBY131095 WLU131090:WLU131095 WVQ131090:WVQ131095 I196626:I196631 JE196626:JE196631 TA196626:TA196631 ACW196626:ACW196631 AMS196626:AMS196631 AWO196626:AWO196631 BGK196626:BGK196631 BQG196626:BQG196631 CAC196626:CAC196631 CJY196626:CJY196631 CTU196626:CTU196631 DDQ196626:DDQ196631 DNM196626:DNM196631 DXI196626:DXI196631 EHE196626:EHE196631 ERA196626:ERA196631 FAW196626:FAW196631 FKS196626:FKS196631 FUO196626:FUO196631 GEK196626:GEK196631 GOG196626:GOG196631 GYC196626:GYC196631 HHY196626:HHY196631 HRU196626:HRU196631 IBQ196626:IBQ196631 ILM196626:ILM196631 IVI196626:IVI196631 JFE196626:JFE196631 JPA196626:JPA196631 JYW196626:JYW196631 KIS196626:KIS196631 KSO196626:KSO196631 LCK196626:LCK196631 LMG196626:LMG196631 LWC196626:LWC196631 MFY196626:MFY196631 MPU196626:MPU196631 MZQ196626:MZQ196631 NJM196626:NJM196631 NTI196626:NTI196631 ODE196626:ODE196631 ONA196626:ONA196631 OWW196626:OWW196631 PGS196626:PGS196631 PQO196626:PQO196631 QAK196626:QAK196631 QKG196626:QKG196631 QUC196626:QUC196631 RDY196626:RDY196631 RNU196626:RNU196631 RXQ196626:RXQ196631 SHM196626:SHM196631 SRI196626:SRI196631 TBE196626:TBE196631 TLA196626:TLA196631 TUW196626:TUW196631 UES196626:UES196631 UOO196626:UOO196631 UYK196626:UYK196631 VIG196626:VIG196631 VSC196626:VSC196631 WBY196626:WBY196631 WLU196626:WLU196631 WVQ196626:WVQ196631 I262162:I262167 JE262162:JE262167 TA262162:TA262167 ACW262162:ACW262167 AMS262162:AMS262167 AWO262162:AWO262167 BGK262162:BGK262167 BQG262162:BQG262167 CAC262162:CAC262167 CJY262162:CJY262167 CTU262162:CTU262167 DDQ262162:DDQ262167 DNM262162:DNM262167 DXI262162:DXI262167 EHE262162:EHE262167 ERA262162:ERA262167 FAW262162:FAW262167 FKS262162:FKS262167 FUO262162:FUO262167 GEK262162:GEK262167 GOG262162:GOG262167 GYC262162:GYC262167 HHY262162:HHY262167 HRU262162:HRU262167 IBQ262162:IBQ262167 ILM262162:ILM262167 IVI262162:IVI262167 JFE262162:JFE262167 JPA262162:JPA262167 JYW262162:JYW262167 KIS262162:KIS262167 KSO262162:KSO262167 LCK262162:LCK262167 LMG262162:LMG262167 LWC262162:LWC262167 MFY262162:MFY262167 MPU262162:MPU262167 MZQ262162:MZQ262167 NJM262162:NJM262167 NTI262162:NTI262167 ODE262162:ODE262167 ONA262162:ONA262167 OWW262162:OWW262167 PGS262162:PGS262167 PQO262162:PQO262167 QAK262162:QAK262167 QKG262162:QKG262167 QUC262162:QUC262167 RDY262162:RDY262167 RNU262162:RNU262167 RXQ262162:RXQ262167 SHM262162:SHM262167 SRI262162:SRI262167 TBE262162:TBE262167 TLA262162:TLA262167 TUW262162:TUW262167 UES262162:UES262167 UOO262162:UOO262167 UYK262162:UYK262167 VIG262162:VIG262167 VSC262162:VSC262167 WBY262162:WBY262167 WLU262162:WLU262167 WVQ262162:WVQ262167 I327698:I327703 JE327698:JE327703 TA327698:TA327703 ACW327698:ACW327703 AMS327698:AMS327703 AWO327698:AWO327703 BGK327698:BGK327703 BQG327698:BQG327703 CAC327698:CAC327703 CJY327698:CJY327703 CTU327698:CTU327703 DDQ327698:DDQ327703 DNM327698:DNM327703 DXI327698:DXI327703 EHE327698:EHE327703 ERA327698:ERA327703 FAW327698:FAW327703 FKS327698:FKS327703 FUO327698:FUO327703 GEK327698:GEK327703 GOG327698:GOG327703 GYC327698:GYC327703 HHY327698:HHY327703 HRU327698:HRU327703 IBQ327698:IBQ327703 ILM327698:ILM327703 IVI327698:IVI327703 JFE327698:JFE327703 JPA327698:JPA327703 JYW327698:JYW327703 KIS327698:KIS327703 KSO327698:KSO327703 LCK327698:LCK327703 LMG327698:LMG327703 LWC327698:LWC327703 MFY327698:MFY327703 MPU327698:MPU327703 MZQ327698:MZQ327703 NJM327698:NJM327703 NTI327698:NTI327703 ODE327698:ODE327703 ONA327698:ONA327703 OWW327698:OWW327703 PGS327698:PGS327703 PQO327698:PQO327703 QAK327698:QAK327703 QKG327698:QKG327703 QUC327698:QUC327703 RDY327698:RDY327703 RNU327698:RNU327703 RXQ327698:RXQ327703 SHM327698:SHM327703 SRI327698:SRI327703 TBE327698:TBE327703 TLA327698:TLA327703 TUW327698:TUW327703 UES327698:UES327703 UOO327698:UOO327703 UYK327698:UYK327703 VIG327698:VIG327703 VSC327698:VSC327703 WBY327698:WBY327703 WLU327698:WLU327703 WVQ327698:WVQ327703 I393234:I393239 JE393234:JE393239 TA393234:TA393239 ACW393234:ACW393239 AMS393234:AMS393239 AWO393234:AWO393239 BGK393234:BGK393239 BQG393234:BQG393239 CAC393234:CAC393239 CJY393234:CJY393239 CTU393234:CTU393239 DDQ393234:DDQ393239 DNM393234:DNM393239 DXI393234:DXI393239 EHE393234:EHE393239 ERA393234:ERA393239 FAW393234:FAW393239 FKS393234:FKS393239 FUO393234:FUO393239 GEK393234:GEK393239 GOG393234:GOG393239 GYC393234:GYC393239 HHY393234:HHY393239 HRU393234:HRU393239 IBQ393234:IBQ393239 ILM393234:ILM393239 IVI393234:IVI393239 JFE393234:JFE393239 JPA393234:JPA393239 JYW393234:JYW393239 KIS393234:KIS393239 KSO393234:KSO393239 LCK393234:LCK393239 LMG393234:LMG393239 LWC393234:LWC393239 MFY393234:MFY393239 MPU393234:MPU393239 MZQ393234:MZQ393239 NJM393234:NJM393239 NTI393234:NTI393239 ODE393234:ODE393239 ONA393234:ONA393239 OWW393234:OWW393239 PGS393234:PGS393239 PQO393234:PQO393239 QAK393234:QAK393239 QKG393234:QKG393239 QUC393234:QUC393239 RDY393234:RDY393239 RNU393234:RNU393239 RXQ393234:RXQ393239 SHM393234:SHM393239 SRI393234:SRI393239 TBE393234:TBE393239 TLA393234:TLA393239 TUW393234:TUW393239 UES393234:UES393239 UOO393234:UOO393239 UYK393234:UYK393239 VIG393234:VIG393239 VSC393234:VSC393239 WBY393234:WBY393239 WLU393234:WLU393239 WVQ393234:WVQ393239 I458770:I458775 JE458770:JE458775 TA458770:TA458775 ACW458770:ACW458775 AMS458770:AMS458775 AWO458770:AWO458775 BGK458770:BGK458775 BQG458770:BQG458775 CAC458770:CAC458775 CJY458770:CJY458775 CTU458770:CTU458775 DDQ458770:DDQ458775 DNM458770:DNM458775 DXI458770:DXI458775 EHE458770:EHE458775 ERA458770:ERA458775 FAW458770:FAW458775 FKS458770:FKS458775 FUO458770:FUO458775 GEK458770:GEK458775 GOG458770:GOG458775 GYC458770:GYC458775 HHY458770:HHY458775 HRU458770:HRU458775 IBQ458770:IBQ458775 ILM458770:ILM458775 IVI458770:IVI458775 JFE458770:JFE458775 JPA458770:JPA458775 JYW458770:JYW458775 KIS458770:KIS458775 KSO458770:KSO458775 LCK458770:LCK458775 LMG458770:LMG458775 LWC458770:LWC458775 MFY458770:MFY458775 MPU458770:MPU458775 MZQ458770:MZQ458775 NJM458770:NJM458775 NTI458770:NTI458775 ODE458770:ODE458775 ONA458770:ONA458775 OWW458770:OWW458775 PGS458770:PGS458775 PQO458770:PQO458775 QAK458770:QAK458775 QKG458770:QKG458775 QUC458770:QUC458775 RDY458770:RDY458775 RNU458770:RNU458775 RXQ458770:RXQ458775 SHM458770:SHM458775 SRI458770:SRI458775 TBE458770:TBE458775 TLA458770:TLA458775 TUW458770:TUW458775 UES458770:UES458775 UOO458770:UOO458775 UYK458770:UYK458775 VIG458770:VIG458775 VSC458770:VSC458775 WBY458770:WBY458775 WLU458770:WLU458775 WVQ458770:WVQ458775 I524306:I524311 JE524306:JE524311 TA524306:TA524311 ACW524306:ACW524311 AMS524306:AMS524311 AWO524306:AWO524311 BGK524306:BGK524311 BQG524306:BQG524311 CAC524306:CAC524311 CJY524306:CJY524311 CTU524306:CTU524311 DDQ524306:DDQ524311 DNM524306:DNM524311 DXI524306:DXI524311 EHE524306:EHE524311 ERA524306:ERA524311 FAW524306:FAW524311 FKS524306:FKS524311 FUO524306:FUO524311 GEK524306:GEK524311 GOG524306:GOG524311 GYC524306:GYC524311 HHY524306:HHY524311 HRU524306:HRU524311 IBQ524306:IBQ524311 ILM524306:ILM524311 IVI524306:IVI524311 JFE524306:JFE524311 JPA524306:JPA524311 JYW524306:JYW524311 KIS524306:KIS524311 KSO524306:KSO524311 LCK524306:LCK524311 LMG524306:LMG524311 LWC524306:LWC524311 MFY524306:MFY524311 MPU524306:MPU524311 MZQ524306:MZQ524311 NJM524306:NJM524311 NTI524306:NTI524311 ODE524306:ODE524311 ONA524306:ONA524311 OWW524306:OWW524311 PGS524306:PGS524311 PQO524306:PQO524311 QAK524306:QAK524311 QKG524306:QKG524311 QUC524306:QUC524311 RDY524306:RDY524311 RNU524306:RNU524311 RXQ524306:RXQ524311 SHM524306:SHM524311 SRI524306:SRI524311 TBE524306:TBE524311 TLA524306:TLA524311 TUW524306:TUW524311 UES524306:UES524311 UOO524306:UOO524311 UYK524306:UYK524311 VIG524306:VIG524311 VSC524306:VSC524311 WBY524306:WBY524311 WLU524306:WLU524311 WVQ524306:WVQ524311 I589842:I589847 JE589842:JE589847 TA589842:TA589847 ACW589842:ACW589847 AMS589842:AMS589847 AWO589842:AWO589847 BGK589842:BGK589847 BQG589842:BQG589847 CAC589842:CAC589847 CJY589842:CJY589847 CTU589842:CTU589847 DDQ589842:DDQ589847 DNM589842:DNM589847 DXI589842:DXI589847 EHE589842:EHE589847 ERA589842:ERA589847 FAW589842:FAW589847 FKS589842:FKS589847 FUO589842:FUO589847 GEK589842:GEK589847 GOG589842:GOG589847 GYC589842:GYC589847 HHY589842:HHY589847 HRU589842:HRU589847 IBQ589842:IBQ589847 ILM589842:ILM589847 IVI589842:IVI589847 JFE589842:JFE589847 JPA589842:JPA589847 JYW589842:JYW589847 KIS589842:KIS589847 KSO589842:KSO589847 LCK589842:LCK589847 LMG589842:LMG589847 LWC589842:LWC589847 MFY589842:MFY589847 MPU589842:MPU589847 MZQ589842:MZQ589847 NJM589842:NJM589847 NTI589842:NTI589847 ODE589842:ODE589847 ONA589842:ONA589847 OWW589842:OWW589847 PGS589842:PGS589847 PQO589842:PQO589847 QAK589842:QAK589847 QKG589842:QKG589847 QUC589842:QUC589847 RDY589842:RDY589847 RNU589842:RNU589847 RXQ589842:RXQ589847 SHM589842:SHM589847 SRI589842:SRI589847 TBE589842:TBE589847 TLA589842:TLA589847 TUW589842:TUW589847 UES589842:UES589847 UOO589842:UOO589847 UYK589842:UYK589847 VIG589842:VIG589847 VSC589842:VSC589847 WBY589842:WBY589847 WLU589842:WLU589847 WVQ589842:WVQ589847 I655378:I655383 JE655378:JE655383 TA655378:TA655383 ACW655378:ACW655383 AMS655378:AMS655383 AWO655378:AWO655383 BGK655378:BGK655383 BQG655378:BQG655383 CAC655378:CAC655383 CJY655378:CJY655383 CTU655378:CTU655383 DDQ655378:DDQ655383 DNM655378:DNM655383 DXI655378:DXI655383 EHE655378:EHE655383 ERA655378:ERA655383 FAW655378:FAW655383 FKS655378:FKS655383 FUO655378:FUO655383 GEK655378:GEK655383 GOG655378:GOG655383 GYC655378:GYC655383 HHY655378:HHY655383 HRU655378:HRU655383 IBQ655378:IBQ655383 ILM655378:ILM655383 IVI655378:IVI655383 JFE655378:JFE655383 JPA655378:JPA655383 JYW655378:JYW655383 KIS655378:KIS655383 KSO655378:KSO655383 LCK655378:LCK655383 LMG655378:LMG655383 LWC655378:LWC655383 MFY655378:MFY655383 MPU655378:MPU655383 MZQ655378:MZQ655383 NJM655378:NJM655383 NTI655378:NTI655383 ODE655378:ODE655383 ONA655378:ONA655383 OWW655378:OWW655383 PGS655378:PGS655383 PQO655378:PQO655383 QAK655378:QAK655383 QKG655378:QKG655383 QUC655378:QUC655383 RDY655378:RDY655383 RNU655378:RNU655383 RXQ655378:RXQ655383 SHM655378:SHM655383 SRI655378:SRI655383 TBE655378:TBE655383 TLA655378:TLA655383 TUW655378:TUW655383 UES655378:UES655383 UOO655378:UOO655383 UYK655378:UYK655383 VIG655378:VIG655383 VSC655378:VSC655383 WBY655378:WBY655383 WLU655378:WLU655383 WVQ655378:WVQ655383 I720914:I720919 JE720914:JE720919 TA720914:TA720919 ACW720914:ACW720919 AMS720914:AMS720919 AWO720914:AWO720919 BGK720914:BGK720919 BQG720914:BQG720919 CAC720914:CAC720919 CJY720914:CJY720919 CTU720914:CTU720919 DDQ720914:DDQ720919 DNM720914:DNM720919 DXI720914:DXI720919 EHE720914:EHE720919 ERA720914:ERA720919 FAW720914:FAW720919 FKS720914:FKS720919 FUO720914:FUO720919 GEK720914:GEK720919 GOG720914:GOG720919 GYC720914:GYC720919 HHY720914:HHY720919 HRU720914:HRU720919 IBQ720914:IBQ720919 ILM720914:ILM720919 IVI720914:IVI720919 JFE720914:JFE720919 JPA720914:JPA720919 JYW720914:JYW720919 KIS720914:KIS720919 KSO720914:KSO720919 LCK720914:LCK720919 LMG720914:LMG720919 LWC720914:LWC720919 MFY720914:MFY720919 MPU720914:MPU720919 MZQ720914:MZQ720919 NJM720914:NJM720919 NTI720914:NTI720919 ODE720914:ODE720919 ONA720914:ONA720919 OWW720914:OWW720919 PGS720914:PGS720919 PQO720914:PQO720919 QAK720914:QAK720919 QKG720914:QKG720919 QUC720914:QUC720919 RDY720914:RDY720919 RNU720914:RNU720919 RXQ720914:RXQ720919 SHM720914:SHM720919 SRI720914:SRI720919 TBE720914:TBE720919 TLA720914:TLA720919 TUW720914:TUW720919 UES720914:UES720919 UOO720914:UOO720919 UYK720914:UYK720919 VIG720914:VIG720919 VSC720914:VSC720919 WBY720914:WBY720919 WLU720914:WLU720919 WVQ720914:WVQ720919 I786450:I786455 JE786450:JE786455 TA786450:TA786455 ACW786450:ACW786455 AMS786450:AMS786455 AWO786450:AWO786455 BGK786450:BGK786455 BQG786450:BQG786455 CAC786450:CAC786455 CJY786450:CJY786455 CTU786450:CTU786455 DDQ786450:DDQ786455 DNM786450:DNM786455 DXI786450:DXI786455 EHE786450:EHE786455 ERA786450:ERA786455 FAW786450:FAW786455 FKS786450:FKS786455 FUO786450:FUO786455 GEK786450:GEK786455 GOG786450:GOG786455 GYC786450:GYC786455 HHY786450:HHY786455 HRU786450:HRU786455 IBQ786450:IBQ786455 ILM786450:ILM786455 IVI786450:IVI786455 JFE786450:JFE786455 JPA786450:JPA786455 JYW786450:JYW786455 KIS786450:KIS786455 KSO786450:KSO786455 LCK786450:LCK786455 LMG786450:LMG786455 LWC786450:LWC786455 MFY786450:MFY786455 MPU786450:MPU786455 MZQ786450:MZQ786455 NJM786450:NJM786455 NTI786450:NTI786455 ODE786450:ODE786455 ONA786450:ONA786455 OWW786450:OWW786455 PGS786450:PGS786455 PQO786450:PQO786455 QAK786450:QAK786455 QKG786450:QKG786455 QUC786450:QUC786455 RDY786450:RDY786455 RNU786450:RNU786455 RXQ786450:RXQ786455 SHM786450:SHM786455 SRI786450:SRI786455 TBE786450:TBE786455 TLA786450:TLA786455 TUW786450:TUW786455 UES786450:UES786455 UOO786450:UOO786455 UYK786450:UYK786455 VIG786450:VIG786455 VSC786450:VSC786455 WBY786450:WBY786455 WLU786450:WLU786455 WVQ786450:WVQ786455 I851986:I851991 JE851986:JE851991 TA851986:TA851991 ACW851986:ACW851991 AMS851986:AMS851991 AWO851986:AWO851991 BGK851986:BGK851991 BQG851986:BQG851991 CAC851986:CAC851991 CJY851986:CJY851991 CTU851986:CTU851991 DDQ851986:DDQ851991 DNM851986:DNM851991 DXI851986:DXI851991 EHE851986:EHE851991 ERA851986:ERA851991 FAW851986:FAW851991 FKS851986:FKS851991 FUO851986:FUO851991 GEK851986:GEK851991 GOG851986:GOG851991 GYC851986:GYC851991 HHY851986:HHY851991 HRU851986:HRU851991 IBQ851986:IBQ851991 ILM851986:ILM851991 IVI851986:IVI851991 JFE851986:JFE851991 JPA851986:JPA851991 JYW851986:JYW851991 KIS851986:KIS851991 KSO851986:KSO851991 LCK851986:LCK851991 LMG851986:LMG851991 LWC851986:LWC851991 MFY851986:MFY851991 MPU851986:MPU851991 MZQ851986:MZQ851991 NJM851986:NJM851991 NTI851986:NTI851991 ODE851986:ODE851991 ONA851986:ONA851991 OWW851986:OWW851991 PGS851986:PGS851991 PQO851986:PQO851991 QAK851986:QAK851991 QKG851986:QKG851991 QUC851986:QUC851991 RDY851986:RDY851991 RNU851986:RNU851991 RXQ851986:RXQ851991 SHM851986:SHM851991 SRI851986:SRI851991 TBE851986:TBE851991 TLA851986:TLA851991 TUW851986:TUW851991 UES851986:UES851991 UOO851986:UOO851991 UYK851986:UYK851991 VIG851986:VIG851991 VSC851986:VSC851991 WBY851986:WBY851991 WLU851986:WLU851991 WVQ851986:WVQ851991 I917522:I917527 JE917522:JE917527 TA917522:TA917527 ACW917522:ACW917527 AMS917522:AMS917527 AWO917522:AWO917527 BGK917522:BGK917527 BQG917522:BQG917527 CAC917522:CAC917527 CJY917522:CJY917527 CTU917522:CTU917527 DDQ917522:DDQ917527 DNM917522:DNM917527 DXI917522:DXI917527 EHE917522:EHE917527 ERA917522:ERA917527 FAW917522:FAW917527 FKS917522:FKS917527 FUO917522:FUO917527 GEK917522:GEK917527 GOG917522:GOG917527 GYC917522:GYC917527 HHY917522:HHY917527 HRU917522:HRU917527 IBQ917522:IBQ917527 ILM917522:ILM917527 IVI917522:IVI917527 JFE917522:JFE917527 JPA917522:JPA917527 JYW917522:JYW917527 KIS917522:KIS917527 KSO917522:KSO917527 LCK917522:LCK917527 LMG917522:LMG917527 LWC917522:LWC917527 MFY917522:MFY917527 MPU917522:MPU917527 MZQ917522:MZQ917527 NJM917522:NJM917527 NTI917522:NTI917527 ODE917522:ODE917527 ONA917522:ONA917527 OWW917522:OWW917527 PGS917522:PGS917527 PQO917522:PQO917527 QAK917522:QAK917527 QKG917522:QKG917527 QUC917522:QUC917527 RDY917522:RDY917527 RNU917522:RNU917527 RXQ917522:RXQ917527 SHM917522:SHM917527 SRI917522:SRI917527 TBE917522:TBE917527 TLA917522:TLA917527 TUW917522:TUW917527 UES917522:UES917527 UOO917522:UOO917527 UYK917522:UYK917527 VIG917522:VIG917527 VSC917522:VSC917527 WBY917522:WBY917527 WLU917522:WLU917527 WVQ917522:WVQ917527 I983058:I983063 JE983058:JE983063 TA983058:TA983063 ACW983058:ACW983063 AMS983058:AMS983063 AWO983058:AWO983063 BGK983058:BGK983063 BQG983058:BQG983063 CAC983058:CAC983063 CJY983058:CJY983063 CTU983058:CTU983063 DDQ983058:DDQ983063 DNM983058:DNM983063 DXI983058:DXI983063 EHE983058:EHE983063 ERA983058:ERA983063 FAW983058:FAW983063 FKS983058:FKS983063 FUO983058:FUO983063 GEK983058:GEK983063 GOG983058:GOG983063 GYC983058:GYC983063 HHY983058:HHY983063 HRU983058:HRU983063 IBQ983058:IBQ983063 ILM983058:ILM983063 IVI983058:IVI983063 JFE983058:JFE983063 JPA983058:JPA983063 JYW983058:JYW983063 KIS983058:KIS983063 KSO983058:KSO983063 LCK983058:LCK983063 LMG983058:LMG983063 LWC983058:LWC983063 MFY983058:MFY983063 MPU983058:MPU983063 MZQ983058:MZQ983063 NJM983058:NJM983063 NTI983058:NTI983063 ODE983058:ODE983063 ONA983058:ONA983063 OWW983058:OWW983063 PGS983058:PGS983063 PQO983058:PQO983063 QAK983058:QAK983063 QKG983058:QKG983063 QUC983058:QUC983063 RDY983058:RDY983063 RNU983058:RNU983063 RXQ983058:RXQ983063 SHM983058:SHM983063 SRI983058:SRI983063 TBE983058:TBE983063 TLA983058:TLA983063 TUW983058:TUW983063 UES983058:UES983063 UOO983058:UOO983063 UYK983058:UYK983063 VIG983058:VIG983063 VSC983058:VSC983063 WBY983058:WBY983063 WLU983058:WLU983063 WVQ983058:WVQ983063">
      <formula1>($X$37:$X$1107)</formula1>
    </dataValidation>
  </dataValidations>
  <pageMargins left="0.7" right="0.7" top="0.75" bottom="0.75" header="0.3" footer="0.3"/>
  <pageSetup paperSize="9" scale="57"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tabColor rgb="FF00B050"/>
    <pageSetUpPr fitToPage="1"/>
  </sheetPr>
  <dimension ref="A1:AA85"/>
  <sheetViews>
    <sheetView zoomScale="75" zoomScaleNormal="75" workbookViewId="0">
      <selection activeCell="I9" sqref="I9:I66"/>
    </sheetView>
  </sheetViews>
  <sheetFormatPr defaultRowHeight="12.75" x14ac:dyDescent="0.2"/>
  <cols>
    <col min="1" max="1" width="9.375" customWidth="1"/>
    <col min="2" max="2" width="6.75" customWidth="1"/>
    <col min="3" max="3" width="2" customWidth="1"/>
    <col min="4" max="4" width="6.75" hidden="1" customWidth="1"/>
    <col min="5" max="5" width="4.875" hidden="1" customWidth="1"/>
    <col min="6" max="6" width="24.25" customWidth="1"/>
    <col min="7" max="7" width="6.75" customWidth="1"/>
    <col min="8" max="8" width="2.25" customWidth="1"/>
    <col min="9" max="9" width="8.25" customWidth="1"/>
    <col min="10" max="10" width="2.375" customWidth="1"/>
    <col min="11" max="15" width="21.625" customWidth="1"/>
    <col min="16" max="16" width="2.375" customWidth="1"/>
    <col min="17" max="17" width="6.5" hidden="1" customWidth="1"/>
    <col min="18" max="18" width="10.625" hidden="1" customWidth="1"/>
    <col min="19" max="19" width="6.75" customWidth="1"/>
    <col min="20" max="20" width="2.375" customWidth="1"/>
    <col min="21" max="21" width="21.625" customWidth="1"/>
    <col min="24" max="24" width="8" customWidth="1"/>
    <col min="257" max="257" width="9.375" customWidth="1"/>
    <col min="258" max="258" width="6.75" customWidth="1"/>
    <col min="259" max="259" width="2" customWidth="1"/>
    <col min="260" max="261" width="0" hidden="1" customWidth="1"/>
    <col min="262" max="262" width="24.25" customWidth="1"/>
    <col min="263" max="263" width="6.75" customWidth="1"/>
    <col min="264" max="264" width="2.25" customWidth="1"/>
    <col min="265" max="265" width="8.25" customWidth="1"/>
    <col min="266" max="266" width="2.375" customWidth="1"/>
    <col min="267" max="271" width="21.625" customWidth="1"/>
    <col min="272" max="272" width="2.375" customWidth="1"/>
    <col min="273" max="274" width="0" hidden="1" customWidth="1"/>
    <col min="275" max="275" width="6.75" customWidth="1"/>
    <col min="276" max="276" width="2.375" customWidth="1"/>
    <col min="277" max="277" width="21.625" customWidth="1"/>
    <col min="280" max="280" width="8" customWidth="1"/>
    <col min="513" max="513" width="9.375" customWidth="1"/>
    <col min="514" max="514" width="6.75" customWidth="1"/>
    <col min="515" max="515" width="2" customWidth="1"/>
    <col min="516" max="517" width="0" hidden="1" customWidth="1"/>
    <col min="518" max="518" width="24.25" customWidth="1"/>
    <col min="519" max="519" width="6.75" customWidth="1"/>
    <col min="520" max="520" width="2.25" customWidth="1"/>
    <col min="521" max="521" width="8.25" customWidth="1"/>
    <col min="522" max="522" width="2.375" customWidth="1"/>
    <col min="523" max="527" width="21.625" customWidth="1"/>
    <col min="528" max="528" width="2.375" customWidth="1"/>
    <col min="529" max="530" width="0" hidden="1" customWidth="1"/>
    <col min="531" max="531" width="6.75" customWidth="1"/>
    <col min="532" max="532" width="2.375" customWidth="1"/>
    <col min="533" max="533" width="21.625" customWidth="1"/>
    <col min="536" max="536" width="8" customWidth="1"/>
    <col min="769" max="769" width="9.375" customWidth="1"/>
    <col min="770" max="770" width="6.75" customWidth="1"/>
    <col min="771" max="771" width="2" customWidth="1"/>
    <col min="772" max="773" width="0" hidden="1" customWidth="1"/>
    <col min="774" max="774" width="24.25" customWidth="1"/>
    <col min="775" max="775" width="6.75" customWidth="1"/>
    <col min="776" max="776" width="2.25" customWidth="1"/>
    <col min="777" max="777" width="8.25" customWidth="1"/>
    <col min="778" max="778" width="2.375" customWidth="1"/>
    <col min="779" max="783" width="21.625" customWidth="1"/>
    <col min="784" max="784" width="2.375" customWidth="1"/>
    <col min="785" max="786" width="0" hidden="1" customWidth="1"/>
    <col min="787" max="787" width="6.75" customWidth="1"/>
    <col min="788" max="788" width="2.375" customWidth="1"/>
    <col min="789" max="789" width="21.625" customWidth="1"/>
    <col min="792" max="792" width="8" customWidth="1"/>
    <col min="1025" max="1025" width="9.375" customWidth="1"/>
    <col min="1026" max="1026" width="6.75" customWidth="1"/>
    <col min="1027" max="1027" width="2" customWidth="1"/>
    <col min="1028" max="1029" width="0" hidden="1" customWidth="1"/>
    <col min="1030" max="1030" width="24.25" customWidth="1"/>
    <col min="1031" max="1031" width="6.75" customWidth="1"/>
    <col min="1032" max="1032" width="2.25" customWidth="1"/>
    <col min="1033" max="1033" width="8.25" customWidth="1"/>
    <col min="1034" max="1034" width="2.375" customWidth="1"/>
    <col min="1035" max="1039" width="21.625" customWidth="1"/>
    <col min="1040" max="1040" width="2.375" customWidth="1"/>
    <col min="1041" max="1042" width="0" hidden="1" customWidth="1"/>
    <col min="1043" max="1043" width="6.75" customWidth="1"/>
    <col min="1044" max="1044" width="2.375" customWidth="1"/>
    <col min="1045" max="1045" width="21.625" customWidth="1"/>
    <col min="1048" max="1048" width="8" customWidth="1"/>
    <col min="1281" max="1281" width="9.375" customWidth="1"/>
    <col min="1282" max="1282" width="6.75" customWidth="1"/>
    <col min="1283" max="1283" width="2" customWidth="1"/>
    <col min="1284" max="1285" width="0" hidden="1" customWidth="1"/>
    <col min="1286" max="1286" width="24.25" customWidth="1"/>
    <col min="1287" max="1287" width="6.75" customWidth="1"/>
    <col min="1288" max="1288" width="2.25" customWidth="1"/>
    <col min="1289" max="1289" width="8.25" customWidth="1"/>
    <col min="1290" max="1290" width="2.375" customWidth="1"/>
    <col min="1291" max="1295" width="21.625" customWidth="1"/>
    <col min="1296" max="1296" width="2.375" customWidth="1"/>
    <col min="1297" max="1298" width="0" hidden="1" customWidth="1"/>
    <col min="1299" max="1299" width="6.75" customWidth="1"/>
    <col min="1300" max="1300" width="2.375" customWidth="1"/>
    <col min="1301" max="1301" width="21.625" customWidth="1"/>
    <col min="1304" max="1304" width="8" customWidth="1"/>
    <col min="1537" max="1537" width="9.375" customWidth="1"/>
    <col min="1538" max="1538" width="6.75" customWidth="1"/>
    <col min="1539" max="1539" width="2" customWidth="1"/>
    <col min="1540" max="1541" width="0" hidden="1" customWidth="1"/>
    <col min="1542" max="1542" width="24.25" customWidth="1"/>
    <col min="1543" max="1543" width="6.75" customWidth="1"/>
    <col min="1544" max="1544" width="2.25" customWidth="1"/>
    <col min="1545" max="1545" width="8.25" customWidth="1"/>
    <col min="1546" max="1546" width="2.375" customWidth="1"/>
    <col min="1547" max="1551" width="21.625" customWidth="1"/>
    <col min="1552" max="1552" width="2.375" customWidth="1"/>
    <col min="1553" max="1554" width="0" hidden="1" customWidth="1"/>
    <col min="1555" max="1555" width="6.75" customWidth="1"/>
    <col min="1556" max="1556" width="2.375" customWidth="1"/>
    <col min="1557" max="1557" width="21.625" customWidth="1"/>
    <col min="1560" max="1560" width="8" customWidth="1"/>
    <col min="1793" max="1793" width="9.375" customWidth="1"/>
    <col min="1794" max="1794" width="6.75" customWidth="1"/>
    <col min="1795" max="1795" width="2" customWidth="1"/>
    <col min="1796" max="1797" width="0" hidden="1" customWidth="1"/>
    <col min="1798" max="1798" width="24.25" customWidth="1"/>
    <col min="1799" max="1799" width="6.75" customWidth="1"/>
    <col min="1800" max="1800" width="2.25" customWidth="1"/>
    <col min="1801" max="1801" width="8.25" customWidth="1"/>
    <col min="1802" max="1802" width="2.375" customWidth="1"/>
    <col min="1803" max="1807" width="21.625" customWidth="1"/>
    <col min="1808" max="1808" width="2.375" customWidth="1"/>
    <col min="1809" max="1810" width="0" hidden="1" customWidth="1"/>
    <col min="1811" max="1811" width="6.75" customWidth="1"/>
    <col min="1812" max="1812" width="2.375" customWidth="1"/>
    <col min="1813" max="1813" width="21.625" customWidth="1"/>
    <col min="1816" max="1816" width="8" customWidth="1"/>
    <col min="2049" max="2049" width="9.375" customWidth="1"/>
    <col min="2050" max="2050" width="6.75" customWidth="1"/>
    <col min="2051" max="2051" width="2" customWidth="1"/>
    <col min="2052" max="2053" width="0" hidden="1" customWidth="1"/>
    <col min="2054" max="2054" width="24.25" customWidth="1"/>
    <col min="2055" max="2055" width="6.75" customWidth="1"/>
    <col min="2056" max="2056" width="2.25" customWidth="1"/>
    <col min="2057" max="2057" width="8.25" customWidth="1"/>
    <col min="2058" max="2058" width="2.375" customWidth="1"/>
    <col min="2059" max="2063" width="21.625" customWidth="1"/>
    <col min="2064" max="2064" width="2.375" customWidth="1"/>
    <col min="2065" max="2066" width="0" hidden="1" customWidth="1"/>
    <col min="2067" max="2067" width="6.75" customWidth="1"/>
    <col min="2068" max="2068" width="2.375" customWidth="1"/>
    <col min="2069" max="2069" width="21.625" customWidth="1"/>
    <col min="2072" max="2072" width="8" customWidth="1"/>
    <col min="2305" max="2305" width="9.375" customWidth="1"/>
    <col min="2306" max="2306" width="6.75" customWidth="1"/>
    <col min="2307" max="2307" width="2" customWidth="1"/>
    <col min="2308" max="2309" width="0" hidden="1" customWidth="1"/>
    <col min="2310" max="2310" width="24.25" customWidth="1"/>
    <col min="2311" max="2311" width="6.75" customWidth="1"/>
    <col min="2312" max="2312" width="2.25" customWidth="1"/>
    <col min="2313" max="2313" width="8.25" customWidth="1"/>
    <col min="2314" max="2314" width="2.375" customWidth="1"/>
    <col min="2315" max="2319" width="21.625" customWidth="1"/>
    <col min="2320" max="2320" width="2.375" customWidth="1"/>
    <col min="2321" max="2322" width="0" hidden="1" customWidth="1"/>
    <col min="2323" max="2323" width="6.75" customWidth="1"/>
    <col min="2324" max="2324" width="2.375" customWidth="1"/>
    <col min="2325" max="2325" width="21.625" customWidth="1"/>
    <col min="2328" max="2328" width="8" customWidth="1"/>
    <col min="2561" max="2561" width="9.375" customWidth="1"/>
    <col min="2562" max="2562" width="6.75" customWidth="1"/>
    <col min="2563" max="2563" width="2" customWidth="1"/>
    <col min="2564" max="2565" width="0" hidden="1" customWidth="1"/>
    <col min="2566" max="2566" width="24.25" customWidth="1"/>
    <col min="2567" max="2567" width="6.75" customWidth="1"/>
    <col min="2568" max="2568" width="2.25" customWidth="1"/>
    <col min="2569" max="2569" width="8.25" customWidth="1"/>
    <col min="2570" max="2570" width="2.375" customWidth="1"/>
    <col min="2571" max="2575" width="21.625" customWidth="1"/>
    <col min="2576" max="2576" width="2.375" customWidth="1"/>
    <col min="2577" max="2578" width="0" hidden="1" customWidth="1"/>
    <col min="2579" max="2579" width="6.75" customWidth="1"/>
    <col min="2580" max="2580" width="2.375" customWidth="1"/>
    <col min="2581" max="2581" width="21.625" customWidth="1"/>
    <col min="2584" max="2584" width="8" customWidth="1"/>
    <col min="2817" max="2817" width="9.375" customWidth="1"/>
    <col min="2818" max="2818" width="6.75" customWidth="1"/>
    <col min="2819" max="2819" width="2" customWidth="1"/>
    <col min="2820" max="2821" width="0" hidden="1" customWidth="1"/>
    <col min="2822" max="2822" width="24.25" customWidth="1"/>
    <col min="2823" max="2823" width="6.75" customWidth="1"/>
    <col min="2824" max="2824" width="2.25" customWidth="1"/>
    <col min="2825" max="2825" width="8.25" customWidth="1"/>
    <col min="2826" max="2826" width="2.375" customWidth="1"/>
    <col min="2827" max="2831" width="21.625" customWidth="1"/>
    <col min="2832" max="2832" width="2.375" customWidth="1"/>
    <col min="2833" max="2834" width="0" hidden="1" customWidth="1"/>
    <col min="2835" max="2835" width="6.75" customWidth="1"/>
    <col min="2836" max="2836" width="2.375" customWidth="1"/>
    <col min="2837" max="2837" width="21.625" customWidth="1"/>
    <col min="2840" max="2840" width="8" customWidth="1"/>
    <col min="3073" max="3073" width="9.375" customWidth="1"/>
    <col min="3074" max="3074" width="6.75" customWidth="1"/>
    <col min="3075" max="3075" width="2" customWidth="1"/>
    <col min="3076" max="3077" width="0" hidden="1" customWidth="1"/>
    <col min="3078" max="3078" width="24.25" customWidth="1"/>
    <col min="3079" max="3079" width="6.75" customWidth="1"/>
    <col min="3080" max="3080" width="2.25" customWidth="1"/>
    <col min="3081" max="3081" width="8.25" customWidth="1"/>
    <col min="3082" max="3082" width="2.375" customWidth="1"/>
    <col min="3083" max="3087" width="21.625" customWidth="1"/>
    <col min="3088" max="3088" width="2.375" customWidth="1"/>
    <col min="3089" max="3090" width="0" hidden="1" customWidth="1"/>
    <col min="3091" max="3091" width="6.75" customWidth="1"/>
    <col min="3092" max="3092" width="2.375" customWidth="1"/>
    <col min="3093" max="3093" width="21.625" customWidth="1"/>
    <col min="3096" max="3096" width="8" customWidth="1"/>
    <col min="3329" max="3329" width="9.375" customWidth="1"/>
    <col min="3330" max="3330" width="6.75" customWidth="1"/>
    <col min="3331" max="3331" width="2" customWidth="1"/>
    <col min="3332" max="3333" width="0" hidden="1" customWidth="1"/>
    <col min="3334" max="3334" width="24.25" customWidth="1"/>
    <col min="3335" max="3335" width="6.75" customWidth="1"/>
    <col min="3336" max="3336" width="2.25" customWidth="1"/>
    <col min="3337" max="3337" width="8.25" customWidth="1"/>
    <col min="3338" max="3338" width="2.375" customWidth="1"/>
    <col min="3339" max="3343" width="21.625" customWidth="1"/>
    <col min="3344" max="3344" width="2.375" customWidth="1"/>
    <col min="3345" max="3346" width="0" hidden="1" customWidth="1"/>
    <col min="3347" max="3347" width="6.75" customWidth="1"/>
    <col min="3348" max="3348" width="2.375" customWidth="1"/>
    <col min="3349" max="3349" width="21.625" customWidth="1"/>
    <col min="3352" max="3352" width="8" customWidth="1"/>
    <col min="3585" max="3585" width="9.375" customWidth="1"/>
    <col min="3586" max="3586" width="6.75" customWidth="1"/>
    <col min="3587" max="3587" width="2" customWidth="1"/>
    <col min="3588" max="3589" width="0" hidden="1" customWidth="1"/>
    <col min="3590" max="3590" width="24.25" customWidth="1"/>
    <col min="3591" max="3591" width="6.75" customWidth="1"/>
    <col min="3592" max="3592" width="2.25" customWidth="1"/>
    <col min="3593" max="3593" width="8.25" customWidth="1"/>
    <col min="3594" max="3594" width="2.375" customWidth="1"/>
    <col min="3595" max="3599" width="21.625" customWidth="1"/>
    <col min="3600" max="3600" width="2.375" customWidth="1"/>
    <col min="3601" max="3602" width="0" hidden="1" customWidth="1"/>
    <col min="3603" max="3603" width="6.75" customWidth="1"/>
    <col min="3604" max="3604" width="2.375" customWidth="1"/>
    <col min="3605" max="3605" width="21.625" customWidth="1"/>
    <col min="3608" max="3608" width="8" customWidth="1"/>
    <col min="3841" max="3841" width="9.375" customWidth="1"/>
    <col min="3842" max="3842" width="6.75" customWidth="1"/>
    <col min="3843" max="3843" width="2" customWidth="1"/>
    <col min="3844" max="3845" width="0" hidden="1" customWidth="1"/>
    <col min="3846" max="3846" width="24.25" customWidth="1"/>
    <col min="3847" max="3847" width="6.75" customWidth="1"/>
    <col min="3848" max="3848" width="2.25" customWidth="1"/>
    <col min="3849" max="3849" width="8.25" customWidth="1"/>
    <col min="3850" max="3850" width="2.375" customWidth="1"/>
    <col min="3851" max="3855" width="21.625" customWidth="1"/>
    <col min="3856" max="3856" width="2.375" customWidth="1"/>
    <col min="3857" max="3858" width="0" hidden="1" customWidth="1"/>
    <col min="3859" max="3859" width="6.75" customWidth="1"/>
    <col min="3860" max="3860" width="2.375" customWidth="1"/>
    <col min="3861" max="3861" width="21.625" customWidth="1"/>
    <col min="3864" max="3864" width="8" customWidth="1"/>
    <col min="4097" max="4097" width="9.375" customWidth="1"/>
    <col min="4098" max="4098" width="6.75" customWidth="1"/>
    <col min="4099" max="4099" width="2" customWidth="1"/>
    <col min="4100" max="4101" width="0" hidden="1" customWidth="1"/>
    <col min="4102" max="4102" width="24.25" customWidth="1"/>
    <col min="4103" max="4103" width="6.75" customWidth="1"/>
    <col min="4104" max="4104" width="2.25" customWidth="1"/>
    <col min="4105" max="4105" width="8.25" customWidth="1"/>
    <col min="4106" max="4106" width="2.375" customWidth="1"/>
    <col min="4107" max="4111" width="21.625" customWidth="1"/>
    <col min="4112" max="4112" width="2.375" customWidth="1"/>
    <col min="4113" max="4114" width="0" hidden="1" customWidth="1"/>
    <col min="4115" max="4115" width="6.75" customWidth="1"/>
    <col min="4116" max="4116" width="2.375" customWidth="1"/>
    <col min="4117" max="4117" width="21.625" customWidth="1"/>
    <col min="4120" max="4120" width="8" customWidth="1"/>
    <col min="4353" max="4353" width="9.375" customWidth="1"/>
    <col min="4354" max="4354" width="6.75" customWidth="1"/>
    <col min="4355" max="4355" width="2" customWidth="1"/>
    <col min="4356" max="4357" width="0" hidden="1" customWidth="1"/>
    <col min="4358" max="4358" width="24.25" customWidth="1"/>
    <col min="4359" max="4359" width="6.75" customWidth="1"/>
    <col min="4360" max="4360" width="2.25" customWidth="1"/>
    <col min="4361" max="4361" width="8.25" customWidth="1"/>
    <col min="4362" max="4362" width="2.375" customWidth="1"/>
    <col min="4363" max="4367" width="21.625" customWidth="1"/>
    <col min="4368" max="4368" width="2.375" customWidth="1"/>
    <col min="4369" max="4370" width="0" hidden="1" customWidth="1"/>
    <col min="4371" max="4371" width="6.75" customWidth="1"/>
    <col min="4372" max="4372" width="2.375" customWidth="1"/>
    <col min="4373" max="4373" width="21.625" customWidth="1"/>
    <col min="4376" max="4376" width="8" customWidth="1"/>
    <col min="4609" max="4609" width="9.375" customWidth="1"/>
    <col min="4610" max="4610" width="6.75" customWidth="1"/>
    <col min="4611" max="4611" width="2" customWidth="1"/>
    <col min="4612" max="4613" width="0" hidden="1" customWidth="1"/>
    <col min="4614" max="4614" width="24.25" customWidth="1"/>
    <col min="4615" max="4615" width="6.75" customWidth="1"/>
    <col min="4616" max="4616" width="2.25" customWidth="1"/>
    <col min="4617" max="4617" width="8.25" customWidth="1"/>
    <col min="4618" max="4618" width="2.375" customWidth="1"/>
    <col min="4619" max="4623" width="21.625" customWidth="1"/>
    <col min="4624" max="4624" width="2.375" customWidth="1"/>
    <col min="4625" max="4626" width="0" hidden="1" customWidth="1"/>
    <col min="4627" max="4627" width="6.75" customWidth="1"/>
    <col min="4628" max="4628" width="2.375" customWidth="1"/>
    <col min="4629" max="4629" width="21.625" customWidth="1"/>
    <col min="4632" max="4632" width="8" customWidth="1"/>
    <col min="4865" max="4865" width="9.375" customWidth="1"/>
    <col min="4866" max="4866" width="6.75" customWidth="1"/>
    <col min="4867" max="4867" width="2" customWidth="1"/>
    <col min="4868" max="4869" width="0" hidden="1" customWidth="1"/>
    <col min="4870" max="4870" width="24.25" customWidth="1"/>
    <col min="4871" max="4871" width="6.75" customWidth="1"/>
    <col min="4872" max="4872" width="2.25" customWidth="1"/>
    <col min="4873" max="4873" width="8.25" customWidth="1"/>
    <col min="4874" max="4874" width="2.375" customWidth="1"/>
    <col min="4875" max="4879" width="21.625" customWidth="1"/>
    <col min="4880" max="4880" width="2.375" customWidth="1"/>
    <col min="4881" max="4882" width="0" hidden="1" customWidth="1"/>
    <col min="4883" max="4883" width="6.75" customWidth="1"/>
    <col min="4884" max="4884" width="2.375" customWidth="1"/>
    <col min="4885" max="4885" width="21.625" customWidth="1"/>
    <col min="4888" max="4888" width="8" customWidth="1"/>
    <col min="5121" max="5121" width="9.375" customWidth="1"/>
    <col min="5122" max="5122" width="6.75" customWidth="1"/>
    <col min="5123" max="5123" width="2" customWidth="1"/>
    <col min="5124" max="5125" width="0" hidden="1" customWidth="1"/>
    <col min="5126" max="5126" width="24.25" customWidth="1"/>
    <col min="5127" max="5127" width="6.75" customWidth="1"/>
    <col min="5128" max="5128" width="2.25" customWidth="1"/>
    <col min="5129" max="5129" width="8.25" customWidth="1"/>
    <col min="5130" max="5130" width="2.375" customWidth="1"/>
    <col min="5131" max="5135" width="21.625" customWidth="1"/>
    <col min="5136" max="5136" width="2.375" customWidth="1"/>
    <col min="5137" max="5138" width="0" hidden="1" customWidth="1"/>
    <col min="5139" max="5139" width="6.75" customWidth="1"/>
    <col min="5140" max="5140" width="2.375" customWidth="1"/>
    <col min="5141" max="5141" width="21.625" customWidth="1"/>
    <col min="5144" max="5144" width="8" customWidth="1"/>
    <col min="5377" max="5377" width="9.375" customWidth="1"/>
    <col min="5378" max="5378" width="6.75" customWidth="1"/>
    <col min="5379" max="5379" width="2" customWidth="1"/>
    <col min="5380" max="5381" width="0" hidden="1" customWidth="1"/>
    <col min="5382" max="5382" width="24.25" customWidth="1"/>
    <col min="5383" max="5383" width="6.75" customWidth="1"/>
    <col min="5384" max="5384" width="2.25" customWidth="1"/>
    <col min="5385" max="5385" width="8.25" customWidth="1"/>
    <col min="5386" max="5386" width="2.375" customWidth="1"/>
    <col min="5387" max="5391" width="21.625" customWidth="1"/>
    <col min="5392" max="5392" width="2.375" customWidth="1"/>
    <col min="5393" max="5394" width="0" hidden="1" customWidth="1"/>
    <col min="5395" max="5395" width="6.75" customWidth="1"/>
    <col min="5396" max="5396" width="2.375" customWidth="1"/>
    <col min="5397" max="5397" width="21.625" customWidth="1"/>
    <col min="5400" max="5400" width="8" customWidth="1"/>
    <col min="5633" max="5633" width="9.375" customWidth="1"/>
    <col min="5634" max="5634" width="6.75" customWidth="1"/>
    <col min="5635" max="5635" width="2" customWidth="1"/>
    <col min="5636" max="5637" width="0" hidden="1" customWidth="1"/>
    <col min="5638" max="5638" width="24.25" customWidth="1"/>
    <col min="5639" max="5639" width="6.75" customWidth="1"/>
    <col min="5640" max="5640" width="2.25" customWidth="1"/>
    <col min="5641" max="5641" width="8.25" customWidth="1"/>
    <col min="5642" max="5642" width="2.375" customWidth="1"/>
    <col min="5643" max="5647" width="21.625" customWidth="1"/>
    <col min="5648" max="5648" width="2.375" customWidth="1"/>
    <col min="5649" max="5650" width="0" hidden="1" customWidth="1"/>
    <col min="5651" max="5651" width="6.75" customWidth="1"/>
    <col min="5652" max="5652" width="2.375" customWidth="1"/>
    <col min="5653" max="5653" width="21.625" customWidth="1"/>
    <col min="5656" max="5656" width="8" customWidth="1"/>
    <col min="5889" max="5889" width="9.375" customWidth="1"/>
    <col min="5890" max="5890" width="6.75" customWidth="1"/>
    <col min="5891" max="5891" width="2" customWidth="1"/>
    <col min="5892" max="5893" width="0" hidden="1" customWidth="1"/>
    <col min="5894" max="5894" width="24.25" customWidth="1"/>
    <col min="5895" max="5895" width="6.75" customWidth="1"/>
    <col min="5896" max="5896" width="2.25" customWidth="1"/>
    <col min="5897" max="5897" width="8.25" customWidth="1"/>
    <col min="5898" max="5898" width="2.375" customWidth="1"/>
    <col min="5899" max="5903" width="21.625" customWidth="1"/>
    <col min="5904" max="5904" width="2.375" customWidth="1"/>
    <col min="5905" max="5906" width="0" hidden="1" customWidth="1"/>
    <col min="5907" max="5907" width="6.75" customWidth="1"/>
    <col min="5908" max="5908" width="2.375" customWidth="1"/>
    <col min="5909" max="5909" width="21.625" customWidth="1"/>
    <col min="5912" max="5912" width="8" customWidth="1"/>
    <col min="6145" max="6145" width="9.375" customWidth="1"/>
    <col min="6146" max="6146" width="6.75" customWidth="1"/>
    <col min="6147" max="6147" width="2" customWidth="1"/>
    <col min="6148" max="6149" width="0" hidden="1" customWidth="1"/>
    <col min="6150" max="6150" width="24.25" customWidth="1"/>
    <col min="6151" max="6151" width="6.75" customWidth="1"/>
    <col min="6152" max="6152" width="2.25" customWidth="1"/>
    <col min="6153" max="6153" width="8.25" customWidth="1"/>
    <col min="6154" max="6154" width="2.375" customWidth="1"/>
    <col min="6155" max="6159" width="21.625" customWidth="1"/>
    <col min="6160" max="6160" width="2.375" customWidth="1"/>
    <col min="6161" max="6162" width="0" hidden="1" customWidth="1"/>
    <col min="6163" max="6163" width="6.75" customWidth="1"/>
    <col min="6164" max="6164" width="2.375" customWidth="1"/>
    <col min="6165" max="6165" width="21.625" customWidth="1"/>
    <col min="6168" max="6168" width="8" customWidth="1"/>
    <col min="6401" max="6401" width="9.375" customWidth="1"/>
    <col min="6402" max="6402" width="6.75" customWidth="1"/>
    <col min="6403" max="6403" width="2" customWidth="1"/>
    <col min="6404" max="6405" width="0" hidden="1" customWidth="1"/>
    <col min="6406" max="6406" width="24.25" customWidth="1"/>
    <col min="6407" max="6407" width="6.75" customWidth="1"/>
    <col min="6408" max="6408" width="2.25" customWidth="1"/>
    <col min="6409" max="6409" width="8.25" customWidth="1"/>
    <col min="6410" max="6410" width="2.375" customWidth="1"/>
    <col min="6411" max="6415" width="21.625" customWidth="1"/>
    <col min="6416" max="6416" width="2.375" customWidth="1"/>
    <col min="6417" max="6418" width="0" hidden="1" customWidth="1"/>
    <col min="6419" max="6419" width="6.75" customWidth="1"/>
    <col min="6420" max="6420" width="2.375" customWidth="1"/>
    <col min="6421" max="6421" width="21.625" customWidth="1"/>
    <col min="6424" max="6424" width="8" customWidth="1"/>
    <col min="6657" max="6657" width="9.375" customWidth="1"/>
    <col min="6658" max="6658" width="6.75" customWidth="1"/>
    <col min="6659" max="6659" width="2" customWidth="1"/>
    <col min="6660" max="6661" width="0" hidden="1" customWidth="1"/>
    <col min="6662" max="6662" width="24.25" customWidth="1"/>
    <col min="6663" max="6663" width="6.75" customWidth="1"/>
    <col min="6664" max="6664" width="2.25" customWidth="1"/>
    <col min="6665" max="6665" width="8.25" customWidth="1"/>
    <col min="6666" max="6666" width="2.375" customWidth="1"/>
    <col min="6667" max="6671" width="21.625" customWidth="1"/>
    <col min="6672" max="6672" width="2.375" customWidth="1"/>
    <col min="6673" max="6674" width="0" hidden="1" customWidth="1"/>
    <col min="6675" max="6675" width="6.75" customWidth="1"/>
    <col min="6676" max="6676" width="2.375" customWidth="1"/>
    <col min="6677" max="6677" width="21.625" customWidth="1"/>
    <col min="6680" max="6680" width="8" customWidth="1"/>
    <col min="6913" max="6913" width="9.375" customWidth="1"/>
    <col min="6914" max="6914" width="6.75" customWidth="1"/>
    <col min="6915" max="6915" width="2" customWidth="1"/>
    <col min="6916" max="6917" width="0" hidden="1" customWidth="1"/>
    <col min="6918" max="6918" width="24.25" customWidth="1"/>
    <col min="6919" max="6919" width="6.75" customWidth="1"/>
    <col min="6920" max="6920" width="2.25" customWidth="1"/>
    <col min="6921" max="6921" width="8.25" customWidth="1"/>
    <col min="6922" max="6922" width="2.375" customWidth="1"/>
    <col min="6923" max="6927" width="21.625" customWidth="1"/>
    <col min="6928" max="6928" width="2.375" customWidth="1"/>
    <col min="6929" max="6930" width="0" hidden="1" customWidth="1"/>
    <col min="6931" max="6931" width="6.75" customWidth="1"/>
    <col min="6932" max="6932" width="2.375" customWidth="1"/>
    <col min="6933" max="6933" width="21.625" customWidth="1"/>
    <col min="6936" max="6936" width="8" customWidth="1"/>
    <col min="7169" max="7169" width="9.375" customWidth="1"/>
    <col min="7170" max="7170" width="6.75" customWidth="1"/>
    <col min="7171" max="7171" width="2" customWidth="1"/>
    <col min="7172" max="7173" width="0" hidden="1" customWidth="1"/>
    <col min="7174" max="7174" width="24.25" customWidth="1"/>
    <col min="7175" max="7175" width="6.75" customWidth="1"/>
    <col min="7176" max="7176" width="2.25" customWidth="1"/>
    <col min="7177" max="7177" width="8.25" customWidth="1"/>
    <col min="7178" max="7178" width="2.375" customWidth="1"/>
    <col min="7179" max="7183" width="21.625" customWidth="1"/>
    <col min="7184" max="7184" width="2.375" customWidth="1"/>
    <col min="7185" max="7186" width="0" hidden="1" customWidth="1"/>
    <col min="7187" max="7187" width="6.75" customWidth="1"/>
    <col min="7188" max="7188" width="2.375" customWidth="1"/>
    <col min="7189" max="7189" width="21.625" customWidth="1"/>
    <col min="7192" max="7192" width="8" customWidth="1"/>
    <col min="7425" max="7425" width="9.375" customWidth="1"/>
    <col min="7426" max="7426" width="6.75" customWidth="1"/>
    <col min="7427" max="7427" width="2" customWidth="1"/>
    <col min="7428" max="7429" width="0" hidden="1" customWidth="1"/>
    <col min="7430" max="7430" width="24.25" customWidth="1"/>
    <col min="7431" max="7431" width="6.75" customWidth="1"/>
    <col min="7432" max="7432" width="2.25" customWidth="1"/>
    <col min="7433" max="7433" width="8.25" customWidth="1"/>
    <col min="7434" max="7434" width="2.375" customWidth="1"/>
    <col min="7435" max="7439" width="21.625" customWidth="1"/>
    <col min="7440" max="7440" width="2.375" customWidth="1"/>
    <col min="7441" max="7442" width="0" hidden="1" customWidth="1"/>
    <col min="7443" max="7443" width="6.75" customWidth="1"/>
    <col min="7444" max="7444" width="2.375" customWidth="1"/>
    <col min="7445" max="7445" width="21.625" customWidth="1"/>
    <col min="7448" max="7448" width="8" customWidth="1"/>
    <col min="7681" max="7681" width="9.375" customWidth="1"/>
    <col min="7682" max="7682" width="6.75" customWidth="1"/>
    <col min="7683" max="7683" width="2" customWidth="1"/>
    <col min="7684" max="7685" width="0" hidden="1" customWidth="1"/>
    <col min="7686" max="7686" width="24.25" customWidth="1"/>
    <col min="7687" max="7687" width="6.75" customWidth="1"/>
    <col min="7688" max="7688" width="2.25" customWidth="1"/>
    <col min="7689" max="7689" width="8.25" customWidth="1"/>
    <col min="7690" max="7690" width="2.375" customWidth="1"/>
    <col min="7691" max="7695" width="21.625" customWidth="1"/>
    <col min="7696" max="7696" width="2.375" customWidth="1"/>
    <col min="7697" max="7698" width="0" hidden="1" customWidth="1"/>
    <col min="7699" max="7699" width="6.75" customWidth="1"/>
    <col min="7700" max="7700" width="2.375" customWidth="1"/>
    <col min="7701" max="7701" width="21.625" customWidth="1"/>
    <col min="7704" max="7704" width="8" customWidth="1"/>
    <col min="7937" max="7937" width="9.375" customWidth="1"/>
    <col min="7938" max="7938" width="6.75" customWidth="1"/>
    <col min="7939" max="7939" width="2" customWidth="1"/>
    <col min="7940" max="7941" width="0" hidden="1" customWidth="1"/>
    <col min="7942" max="7942" width="24.25" customWidth="1"/>
    <col min="7943" max="7943" width="6.75" customWidth="1"/>
    <col min="7944" max="7944" width="2.25" customWidth="1"/>
    <col min="7945" max="7945" width="8.25" customWidth="1"/>
    <col min="7946" max="7946" width="2.375" customWidth="1"/>
    <col min="7947" max="7951" width="21.625" customWidth="1"/>
    <col min="7952" max="7952" width="2.375" customWidth="1"/>
    <col min="7953" max="7954" width="0" hidden="1" customWidth="1"/>
    <col min="7955" max="7955" width="6.75" customWidth="1"/>
    <col min="7956" max="7956" width="2.375" customWidth="1"/>
    <col min="7957" max="7957" width="21.625" customWidth="1"/>
    <col min="7960" max="7960" width="8" customWidth="1"/>
    <col min="8193" max="8193" width="9.375" customWidth="1"/>
    <col min="8194" max="8194" width="6.75" customWidth="1"/>
    <col min="8195" max="8195" width="2" customWidth="1"/>
    <col min="8196" max="8197" width="0" hidden="1" customWidth="1"/>
    <col min="8198" max="8198" width="24.25" customWidth="1"/>
    <col min="8199" max="8199" width="6.75" customWidth="1"/>
    <col min="8200" max="8200" width="2.25" customWidth="1"/>
    <col min="8201" max="8201" width="8.25" customWidth="1"/>
    <col min="8202" max="8202" width="2.375" customWidth="1"/>
    <col min="8203" max="8207" width="21.625" customWidth="1"/>
    <col min="8208" max="8208" width="2.375" customWidth="1"/>
    <col min="8209" max="8210" width="0" hidden="1" customWidth="1"/>
    <col min="8211" max="8211" width="6.75" customWidth="1"/>
    <col min="8212" max="8212" width="2.375" customWidth="1"/>
    <col min="8213" max="8213" width="21.625" customWidth="1"/>
    <col min="8216" max="8216" width="8" customWidth="1"/>
    <col min="8449" max="8449" width="9.375" customWidth="1"/>
    <col min="8450" max="8450" width="6.75" customWidth="1"/>
    <col min="8451" max="8451" width="2" customWidth="1"/>
    <col min="8452" max="8453" width="0" hidden="1" customWidth="1"/>
    <col min="8454" max="8454" width="24.25" customWidth="1"/>
    <col min="8455" max="8455" width="6.75" customWidth="1"/>
    <col min="8456" max="8456" width="2.25" customWidth="1"/>
    <col min="8457" max="8457" width="8.25" customWidth="1"/>
    <col min="8458" max="8458" width="2.375" customWidth="1"/>
    <col min="8459" max="8463" width="21.625" customWidth="1"/>
    <col min="8464" max="8464" width="2.375" customWidth="1"/>
    <col min="8465" max="8466" width="0" hidden="1" customWidth="1"/>
    <col min="8467" max="8467" width="6.75" customWidth="1"/>
    <col min="8468" max="8468" width="2.375" customWidth="1"/>
    <col min="8469" max="8469" width="21.625" customWidth="1"/>
    <col min="8472" max="8472" width="8" customWidth="1"/>
    <col min="8705" max="8705" width="9.375" customWidth="1"/>
    <col min="8706" max="8706" width="6.75" customWidth="1"/>
    <col min="8707" max="8707" width="2" customWidth="1"/>
    <col min="8708" max="8709" width="0" hidden="1" customWidth="1"/>
    <col min="8710" max="8710" width="24.25" customWidth="1"/>
    <col min="8711" max="8711" width="6.75" customWidth="1"/>
    <col min="8712" max="8712" width="2.25" customWidth="1"/>
    <col min="8713" max="8713" width="8.25" customWidth="1"/>
    <col min="8714" max="8714" width="2.375" customWidth="1"/>
    <col min="8715" max="8719" width="21.625" customWidth="1"/>
    <col min="8720" max="8720" width="2.375" customWidth="1"/>
    <col min="8721" max="8722" width="0" hidden="1" customWidth="1"/>
    <col min="8723" max="8723" width="6.75" customWidth="1"/>
    <col min="8724" max="8724" width="2.375" customWidth="1"/>
    <col min="8725" max="8725" width="21.625" customWidth="1"/>
    <col min="8728" max="8728" width="8" customWidth="1"/>
    <col min="8961" max="8961" width="9.375" customWidth="1"/>
    <col min="8962" max="8962" width="6.75" customWidth="1"/>
    <col min="8963" max="8963" width="2" customWidth="1"/>
    <col min="8964" max="8965" width="0" hidden="1" customWidth="1"/>
    <col min="8966" max="8966" width="24.25" customWidth="1"/>
    <col min="8967" max="8967" width="6.75" customWidth="1"/>
    <col min="8968" max="8968" width="2.25" customWidth="1"/>
    <col min="8969" max="8969" width="8.25" customWidth="1"/>
    <col min="8970" max="8970" width="2.375" customWidth="1"/>
    <col min="8971" max="8975" width="21.625" customWidth="1"/>
    <col min="8976" max="8976" width="2.375" customWidth="1"/>
    <col min="8977" max="8978" width="0" hidden="1" customWidth="1"/>
    <col min="8979" max="8979" width="6.75" customWidth="1"/>
    <col min="8980" max="8980" width="2.375" customWidth="1"/>
    <col min="8981" max="8981" width="21.625" customWidth="1"/>
    <col min="8984" max="8984" width="8" customWidth="1"/>
    <col min="9217" max="9217" width="9.375" customWidth="1"/>
    <col min="9218" max="9218" width="6.75" customWidth="1"/>
    <col min="9219" max="9219" width="2" customWidth="1"/>
    <col min="9220" max="9221" width="0" hidden="1" customWidth="1"/>
    <col min="9222" max="9222" width="24.25" customWidth="1"/>
    <col min="9223" max="9223" width="6.75" customWidth="1"/>
    <col min="9224" max="9224" width="2.25" customWidth="1"/>
    <col min="9225" max="9225" width="8.25" customWidth="1"/>
    <col min="9226" max="9226" width="2.375" customWidth="1"/>
    <col min="9227" max="9231" width="21.625" customWidth="1"/>
    <col min="9232" max="9232" width="2.375" customWidth="1"/>
    <col min="9233" max="9234" width="0" hidden="1" customWidth="1"/>
    <col min="9235" max="9235" width="6.75" customWidth="1"/>
    <col min="9236" max="9236" width="2.375" customWidth="1"/>
    <col min="9237" max="9237" width="21.625" customWidth="1"/>
    <col min="9240" max="9240" width="8" customWidth="1"/>
    <col min="9473" max="9473" width="9.375" customWidth="1"/>
    <col min="9474" max="9474" width="6.75" customWidth="1"/>
    <col min="9475" max="9475" width="2" customWidth="1"/>
    <col min="9476" max="9477" width="0" hidden="1" customWidth="1"/>
    <col min="9478" max="9478" width="24.25" customWidth="1"/>
    <col min="9479" max="9479" width="6.75" customWidth="1"/>
    <col min="9480" max="9480" width="2.25" customWidth="1"/>
    <col min="9481" max="9481" width="8.25" customWidth="1"/>
    <col min="9482" max="9482" width="2.375" customWidth="1"/>
    <col min="9483" max="9487" width="21.625" customWidth="1"/>
    <col min="9488" max="9488" width="2.375" customWidth="1"/>
    <col min="9489" max="9490" width="0" hidden="1" customWidth="1"/>
    <col min="9491" max="9491" width="6.75" customWidth="1"/>
    <col min="9492" max="9492" width="2.375" customWidth="1"/>
    <col min="9493" max="9493" width="21.625" customWidth="1"/>
    <col min="9496" max="9496" width="8" customWidth="1"/>
    <col min="9729" max="9729" width="9.375" customWidth="1"/>
    <col min="9730" max="9730" width="6.75" customWidth="1"/>
    <col min="9731" max="9731" width="2" customWidth="1"/>
    <col min="9732" max="9733" width="0" hidden="1" customWidth="1"/>
    <col min="9734" max="9734" width="24.25" customWidth="1"/>
    <col min="9735" max="9735" width="6.75" customWidth="1"/>
    <col min="9736" max="9736" width="2.25" customWidth="1"/>
    <col min="9737" max="9737" width="8.25" customWidth="1"/>
    <col min="9738" max="9738" width="2.375" customWidth="1"/>
    <col min="9739" max="9743" width="21.625" customWidth="1"/>
    <col min="9744" max="9744" width="2.375" customWidth="1"/>
    <col min="9745" max="9746" width="0" hidden="1" customWidth="1"/>
    <col min="9747" max="9747" width="6.75" customWidth="1"/>
    <col min="9748" max="9748" width="2.375" customWidth="1"/>
    <col min="9749" max="9749" width="21.625" customWidth="1"/>
    <col min="9752" max="9752" width="8" customWidth="1"/>
    <col min="9985" max="9985" width="9.375" customWidth="1"/>
    <col min="9986" max="9986" width="6.75" customWidth="1"/>
    <col min="9987" max="9987" width="2" customWidth="1"/>
    <col min="9988" max="9989" width="0" hidden="1" customWidth="1"/>
    <col min="9990" max="9990" width="24.25" customWidth="1"/>
    <col min="9991" max="9991" width="6.75" customWidth="1"/>
    <col min="9992" max="9992" width="2.25" customWidth="1"/>
    <col min="9993" max="9993" width="8.25" customWidth="1"/>
    <col min="9994" max="9994" width="2.375" customWidth="1"/>
    <col min="9995" max="9999" width="21.625" customWidth="1"/>
    <col min="10000" max="10000" width="2.375" customWidth="1"/>
    <col min="10001" max="10002" width="0" hidden="1" customWidth="1"/>
    <col min="10003" max="10003" width="6.75" customWidth="1"/>
    <col min="10004" max="10004" width="2.375" customWidth="1"/>
    <col min="10005" max="10005" width="21.625" customWidth="1"/>
    <col min="10008" max="10008" width="8" customWidth="1"/>
    <col min="10241" max="10241" width="9.375" customWidth="1"/>
    <col min="10242" max="10242" width="6.75" customWidth="1"/>
    <col min="10243" max="10243" width="2" customWidth="1"/>
    <col min="10244" max="10245" width="0" hidden="1" customWidth="1"/>
    <col min="10246" max="10246" width="24.25" customWidth="1"/>
    <col min="10247" max="10247" width="6.75" customWidth="1"/>
    <col min="10248" max="10248" width="2.25" customWidth="1"/>
    <col min="10249" max="10249" width="8.25" customWidth="1"/>
    <col min="10250" max="10250" width="2.375" customWidth="1"/>
    <col min="10251" max="10255" width="21.625" customWidth="1"/>
    <col min="10256" max="10256" width="2.375" customWidth="1"/>
    <col min="10257" max="10258" width="0" hidden="1" customWidth="1"/>
    <col min="10259" max="10259" width="6.75" customWidth="1"/>
    <col min="10260" max="10260" width="2.375" customWidth="1"/>
    <col min="10261" max="10261" width="21.625" customWidth="1"/>
    <col min="10264" max="10264" width="8" customWidth="1"/>
    <col min="10497" max="10497" width="9.375" customWidth="1"/>
    <col min="10498" max="10498" width="6.75" customWidth="1"/>
    <col min="10499" max="10499" width="2" customWidth="1"/>
    <col min="10500" max="10501" width="0" hidden="1" customWidth="1"/>
    <col min="10502" max="10502" width="24.25" customWidth="1"/>
    <col min="10503" max="10503" width="6.75" customWidth="1"/>
    <col min="10504" max="10504" width="2.25" customWidth="1"/>
    <col min="10505" max="10505" width="8.25" customWidth="1"/>
    <col min="10506" max="10506" width="2.375" customWidth="1"/>
    <col min="10507" max="10511" width="21.625" customWidth="1"/>
    <col min="10512" max="10512" width="2.375" customWidth="1"/>
    <col min="10513" max="10514" width="0" hidden="1" customWidth="1"/>
    <col min="10515" max="10515" width="6.75" customWidth="1"/>
    <col min="10516" max="10516" width="2.375" customWidth="1"/>
    <col min="10517" max="10517" width="21.625" customWidth="1"/>
    <col min="10520" max="10520" width="8" customWidth="1"/>
    <col min="10753" max="10753" width="9.375" customWidth="1"/>
    <col min="10754" max="10754" width="6.75" customWidth="1"/>
    <col min="10755" max="10755" width="2" customWidth="1"/>
    <col min="10756" max="10757" width="0" hidden="1" customWidth="1"/>
    <col min="10758" max="10758" width="24.25" customWidth="1"/>
    <col min="10759" max="10759" width="6.75" customWidth="1"/>
    <col min="10760" max="10760" width="2.25" customWidth="1"/>
    <col min="10761" max="10761" width="8.25" customWidth="1"/>
    <col min="10762" max="10762" width="2.375" customWidth="1"/>
    <col min="10763" max="10767" width="21.625" customWidth="1"/>
    <col min="10768" max="10768" width="2.375" customWidth="1"/>
    <col min="10769" max="10770" width="0" hidden="1" customWidth="1"/>
    <col min="10771" max="10771" width="6.75" customWidth="1"/>
    <col min="10772" max="10772" width="2.375" customWidth="1"/>
    <col min="10773" max="10773" width="21.625" customWidth="1"/>
    <col min="10776" max="10776" width="8" customWidth="1"/>
    <col min="11009" max="11009" width="9.375" customWidth="1"/>
    <col min="11010" max="11010" width="6.75" customWidth="1"/>
    <col min="11011" max="11011" width="2" customWidth="1"/>
    <col min="11012" max="11013" width="0" hidden="1" customWidth="1"/>
    <col min="11014" max="11014" width="24.25" customWidth="1"/>
    <col min="11015" max="11015" width="6.75" customWidth="1"/>
    <col min="11016" max="11016" width="2.25" customWidth="1"/>
    <col min="11017" max="11017" width="8.25" customWidth="1"/>
    <col min="11018" max="11018" width="2.375" customWidth="1"/>
    <col min="11019" max="11023" width="21.625" customWidth="1"/>
    <col min="11024" max="11024" width="2.375" customWidth="1"/>
    <col min="11025" max="11026" width="0" hidden="1" customWidth="1"/>
    <col min="11027" max="11027" width="6.75" customWidth="1"/>
    <col min="11028" max="11028" width="2.375" customWidth="1"/>
    <col min="11029" max="11029" width="21.625" customWidth="1"/>
    <col min="11032" max="11032" width="8" customWidth="1"/>
    <col min="11265" max="11265" width="9.375" customWidth="1"/>
    <col min="11266" max="11266" width="6.75" customWidth="1"/>
    <col min="11267" max="11267" width="2" customWidth="1"/>
    <col min="11268" max="11269" width="0" hidden="1" customWidth="1"/>
    <col min="11270" max="11270" width="24.25" customWidth="1"/>
    <col min="11271" max="11271" width="6.75" customWidth="1"/>
    <col min="11272" max="11272" width="2.25" customWidth="1"/>
    <col min="11273" max="11273" width="8.25" customWidth="1"/>
    <col min="11274" max="11274" width="2.375" customWidth="1"/>
    <col min="11275" max="11279" width="21.625" customWidth="1"/>
    <col min="11280" max="11280" width="2.375" customWidth="1"/>
    <col min="11281" max="11282" width="0" hidden="1" customWidth="1"/>
    <col min="11283" max="11283" width="6.75" customWidth="1"/>
    <col min="11284" max="11284" width="2.375" customWidth="1"/>
    <col min="11285" max="11285" width="21.625" customWidth="1"/>
    <col min="11288" max="11288" width="8" customWidth="1"/>
    <col min="11521" max="11521" width="9.375" customWidth="1"/>
    <col min="11522" max="11522" width="6.75" customWidth="1"/>
    <col min="11523" max="11523" width="2" customWidth="1"/>
    <col min="11524" max="11525" width="0" hidden="1" customWidth="1"/>
    <col min="11526" max="11526" width="24.25" customWidth="1"/>
    <col min="11527" max="11527" width="6.75" customWidth="1"/>
    <col min="11528" max="11528" width="2.25" customWidth="1"/>
    <col min="11529" max="11529" width="8.25" customWidth="1"/>
    <col min="11530" max="11530" width="2.375" customWidth="1"/>
    <col min="11531" max="11535" width="21.625" customWidth="1"/>
    <col min="11536" max="11536" width="2.375" customWidth="1"/>
    <col min="11537" max="11538" width="0" hidden="1" customWidth="1"/>
    <col min="11539" max="11539" width="6.75" customWidth="1"/>
    <col min="11540" max="11540" width="2.375" customWidth="1"/>
    <col min="11541" max="11541" width="21.625" customWidth="1"/>
    <col min="11544" max="11544" width="8" customWidth="1"/>
    <col min="11777" max="11777" width="9.375" customWidth="1"/>
    <col min="11778" max="11778" width="6.75" customWidth="1"/>
    <col min="11779" max="11779" width="2" customWidth="1"/>
    <col min="11780" max="11781" width="0" hidden="1" customWidth="1"/>
    <col min="11782" max="11782" width="24.25" customWidth="1"/>
    <col min="11783" max="11783" width="6.75" customWidth="1"/>
    <col min="11784" max="11784" width="2.25" customWidth="1"/>
    <col min="11785" max="11785" width="8.25" customWidth="1"/>
    <col min="11786" max="11786" width="2.375" customWidth="1"/>
    <col min="11787" max="11791" width="21.625" customWidth="1"/>
    <col min="11792" max="11792" width="2.375" customWidth="1"/>
    <col min="11793" max="11794" width="0" hidden="1" customWidth="1"/>
    <col min="11795" max="11795" width="6.75" customWidth="1"/>
    <col min="11796" max="11796" width="2.375" customWidth="1"/>
    <col min="11797" max="11797" width="21.625" customWidth="1"/>
    <col min="11800" max="11800" width="8" customWidth="1"/>
    <col min="12033" max="12033" width="9.375" customWidth="1"/>
    <col min="12034" max="12034" width="6.75" customWidth="1"/>
    <col min="12035" max="12035" width="2" customWidth="1"/>
    <col min="12036" max="12037" width="0" hidden="1" customWidth="1"/>
    <col min="12038" max="12038" width="24.25" customWidth="1"/>
    <col min="12039" max="12039" width="6.75" customWidth="1"/>
    <col min="12040" max="12040" width="2.25" customWidth="1"/>
    <col min="12041" max="12041" width="8.25" customWidth="1"/>
    <col min="12042" max="12042" width="2.375" customWidth="1"/>
    <col min="12043" max="12047" width="21.625" customWidth="1"/>
    <col min="12048" max="12048" width="2.375" customWidth="1"/>
    <col min="12049" max="12050" width="0" hidden="1" customWidth="1"/>
    <col min="12051" max="12051" width="6.75" customWidth="1"/>
    <col min="12052" max="12052" width="2.375" customWidth="1"/>
    <col min="12053" max="12053" width="21.625" customWidth="1"/>
    <col min="12056" max="12056" width="8" customWidth="1"/>
    <col min="12289" max="12289" width="9.375" customWidth="1"/>
    <col min="12290" max="12290" width="6.75" customWidth="1"/>
    <col min="12291" max="12291" width="2" customWidth="1"/>
    <col min="12292" max="12293" width="0" hidden="1" customWidth="1"/>
    <col min="12294" max="12294" width="24.25" customWidth="1"/>
    <col min="12295" max="12295" width="6.75" customWidth="1"/>
    <col min="12296" max="12296" width="2.25" customWidth="1"/>
    <col min="12297" max="12297" width="8.25" customWidth="1"/>
    <col min="12298" max="12298" width="2.375" customWidth="1"/>
    <col min="12299" max="12303" width="21.625" customWidth="1"/>
    <col min="12304" max="12304" width="2.375" customWidth="1"/>
    <col min="12305" max="12306" width="0" hidden="1" customWidth="1"/>
    <col min="12307" max="12307" width="6.75" customWidth="1"/>
    <col min="12308" max="12308" width="2.375" customWidth="1"/>
    <col min="12309" max="12309" width="21.625" customWidth="1"/>
    <col min="12312" max="12312" width="8" customWidth="1"/>
    <col min="12545" max="12545" width="9.375" customWidth="1"/>
    <col min="12546" max="12546" width="6.75" customWidth="1"/>
    <col min="12547" max="12547" width="2" customWidth="1"/>
    <col min="12548" max="12549" width="0" hidden="1" customWidth="1"/>
    <col min="12550" max="12550" width="24.25" customWidth="1"/>
    <col min="12551" max="12551" width="6.75" customWidth="1"/>
    <col min="12552" max="12552" width="2.25" customWidth="1"/>
    <col min="12553" max="12553" width="8.25" customWidth="1"/>
    <col min="12554" max="12554" width="2.375" customWidth="1"/>
    <col min="12555" max="12559" width="21.625" customWidth="1"/>
    <col min="12560" max="12560" width="2.375" customWidth="1"/>
    <col min="12561" max="12562" width="0" hidden="1" customWidth="1"/>
    <col min="12563" max="12563" width="6.75" customWidth="1"/>
    <col min="12564" max="12564" width="2.375" customWidth="1"/>
    <col min="12565" max="12565" width="21.625" customWidth="1"/>
    <col min="12568" max="12568" width="8" customWidth="1"/>
    <col min="12801" max="12801" width="9.375" customWidth="1"/>
    <col min="12802" max="12802" width="6.75" customWidth="1"/>
    <col min="12803" max="12803" width="2" customWidth="1"/>
    <col min="12804" max="12805" width="0" hidden="1" customWidth="1"/>
    <col min="12806" max="12806" width="24.25" customWidth="1"/>
    <col min="12807" max="12807" width="6.75" customWidth="1"/>
    <col min="12808" max="12808" width="2.25" customWidth="1"/>
    <col min="12809" max="12809" width="8.25" customWidth="1"/>
    <col min="12810" max="12810" width="2.375" customWidth="1"/>
    <col min="12811" max="12815" width="21.625" customWidth="1"/>
    <col min="12816" max="12816" width="2.375" customWidth="1"/>
    <col min="12817" max="12818" width="0" hidden="1" customWidth="1"/>
    <col min="12819" max="12819" width="6.75" customWidth="1"/>
    <col min="12820" max="12820" width="2.375" customWidth="1"/>
    <col min="12821" max="12821" width="21.625" customWidth="1"/>
    <col min="12824" max="12824" width="8" customWidth="1"/>
    <col min="13057" max="13057" width="9.375" customWidth="1"/>
    <col min="13058" max="13058" width="6.75" customWidth="1"/>
    <col min="13059" max="13059" width="2" customWidth="1"/>
    <col min="13060" max="13061" width="0" hidden="1" customWidth="1"/>
    <col min="13062" max="13062" width="24.25" customWidth="1"/>
    <col min="13063" max="13063" width="6.75" customWidth="1"/>
    <col min="13064" max="13064" width="2.25" customWidth="1"/>
    <col min="13065" max="13065" width="8.25" customWidth="1"/>
    <col min="13066" max="13066" width="2.375" customWidth="1"/>
    <col min="13067" max="13071" width="21.625" customWidth="1"/>
    <col min="13072" max="13072" width="2.375" customWidth="1"/>
    <col min="13073" max="13074" width="0" hidden="1" customWidth="1"/>
    <col min="13075" max="13075" width="6.75" customWidth="1"/>
    <col min="13076" max="13076" width="2.375" customWidth="1"/>
    <col min="13077" max="13077" width="21.625" customWidth="1"/>
    <col min="13080" max="13080" width="8" customWidth="1"/>
    <col min="13313" max="13313" width="9.375" customWidth="1"/>
    <col min="13314" max="13314" width="6.75" customWidth="1"/>
    <col min="13315" max="13315" width="2" customWidth="1"/>
    <col min="13316" max="13317" width="0" hidden="1" customWidth="1"/>
    <col min="13318" max="13318" width="24.25" customWidth="1"/>
    <col min="13319" max="13319" width="6.75" customWidth="1"/>
    <col min="13320" max="13320" width="2.25" customWidth="1"/>
    <col min="13321" max="13321" width="8.25" customWidth="1"/>
    <col min="13322" max="13322" width="2.375" customWidth="1"/>
    <col min="13323" max="13327" width="21.625" customWidth="1"/>
    <col min="13328" max="13328" width="2.375" customWidth="1"/>
    <col min="13329" max="13330" width="0" hidden="1" customWidth="1"/>
    <col min="13331" max="13331" width="6.75" customWidth="1"/>
    <col min="13332" max="13332" width="2.375" customWidth="1"/>
    <col min="13333" max="13333" width="21.625" customWidth="1"/>
    <col min="13336" max="13336" width="8" customWidth="1"/>
    <col min="13569" max="13569" width="9.375" customWidth="1"/>
    <col min="13570" max="13570" width="6.75" customWidth="1"/>
    <col min="13571" max="13571" width="2" customWidth="1"/>
    <col min="13572" max="13573" width="0" hidden="1" customWidth="1"/>
    <col min="13574" max="13574" width="24.25" customWidth="1"/>
    <col min="13575" max="13575" width="6.75" customWidth="1"/>
    <col min="13576" max="13576" width="2.25" customWidth="1"/>
    <col min="13577" max="13577" width="8.25" customWidth="1"/>
    <col min="13578" max="13578" width="2.375" customWidth="1"/>
    <col min="13579" max="13583" width="21.625" customWidth="1"/>
    <col min="13584" max="13584" width="2.375" customWidth="1"/>
    <col min="13585" max="13586" width="0" hidden="1" customWidth="1"/>
    <col min="13587" max="13587" width="6.75" customWidth="1"/>
    <col min="13588" max="13588" width="2.375" customWidth="1"/>
    <col min="13589" max="13589" width="21.625" customWidth="1"/>
    <col min="13592" max="13592" width="8" customWidth="1"/>
    <col min="13825" max="13825" width="9.375" customWidth="1"/>
    <col min="13826" max="13826" width="6.75" customWidth="1"/>
    <col min="13827" max="13827" width="2" customWidth="1"/>
    <col min="13828" max="13829" width="0" hidden="1" customWidth="1"/>
    <col min="13830" max="13830" width="24.25" customWidth="1"/>
    <col min="13831" max="13831" width="6.75" customWidth="1"/>
    <col min="13832" max="13832" width="2.25" customWidth="1"/>
    <col min="13833" max="13833" width="8.25" customWidth="1"/>
    <col min="13834" max="13834" width="2.375" customWidth="1"/>
    <col min="13835" max="13839" width="21.625" customWidth="1"/>
    <col min="13840" max="13840" width="2.375" customWidth="1"/>
    <col min="13841" max="13842" width="0" hidden="1" customWidth="1"/>
    <col min="13843" max="13843" width="6.75" customWidth="1"/>
    <col min="13844" max="13844" width="2.375" customWidth="1"/>
    <col min="13845" max="13845" width="21.625" customWidth="1"/>
    <col min="13848" max="13848" width="8" customWidth="1"/>
    <col min="14081" max="14081" width="9.375" customWidth="1"/>
    <col min="14082" max="14082" width="6.75" customWidth="1"/>
    <col min="14083" max="14083" width="2" customWidth="1"/>
    <col min="14084" max="14085" width="0" hidden="1" customWidth="1"/>
    <col min="14086" max="14086" width="24.25" customWidth="1"/>
    <col min="14087" max="14087" width="6.75" customWidth="1"/>
    <col min="14088" max="14088" width="2.25" customWidth="1"/>
    <col min="14089" max="14089" width="8.25" customWidth="1"/>
    <col min="14090" max="14090" width="2.375" customWidth="1"/>
    <col min="14091" max="14095" width="21.625" customWidth="1"/>
    <col min="14096" max="14096" width="2.375" customWidth="1"/>
    <col min="14097" max="14098" width="0" hidden="1" customWidth="1"/>
    <col min="14099" max="14099" width="6.75" customWidth="1"/>
    <col min="14100" max="14100" width="2.375" customWidth="1"/>
    <col min="14101" max="14101" width="21.625" customWidth="1"/>
    <col min="14104" max="14104" width="8" customWidth="1"/>
    <col min="14337" max="14337" width="9.375" customWidth="1"/>
    <col min="14338" max="14338" width="6.75" customWidth="1"/>
    <col min="14339" max="14339" width="2" customWidth="1"/>
    <col min="14340" max="14341" width="0" hidden="1" customWidth="1"/>
    <col min="14342" max="14342" width="24.25" customWidth="1"/>
    <col min="14343" max="14343" width="6.75" customWidth="1"/>
    <col min="14344" max="14344" width="2.25" customWidth="1"/>
    <col min="14345" max="14345" width="8.25" customWidth="1"/>
    <col min="14346" max="14346" width="2.375" customWidth="1"/>
    <col min="14347" max="14351" width="21.625" customWidth="1"/>
    <col min="14352" max="14352" width="2.375" customWidth="1"/>
    <col min="14353" max="14354" width="0" hidden="1" customWidth="1"/>
    <col min="14355" max="14355" width="6.75" customWidth="1"/>
    <col min="14356" max="14356" width="2.375" customWidth="1"/>
    <col min="14357" max="14357" width="21.625" customWidth="1"/>
    <col min="14360" max="14360" width="8" customWidth="1"/>
    <col min="14593" max="14593" width="9.375" customWidth="1"/>
    <col min="14594" max="14594" width="6.75" customWidth="1"/>
    <col min="14595" max="14595" width="2" customWidth="1"/>
    <col min="14596" max="14597" width="0" hidden="1" customWidth="1"/>
    <col min="14598" max="14598" width="24.25" customWidth="1"/>
    <col min="14599" max="14599" width="6.75" customWidth="1"/>
    <col min="14600" max="14600" width="2.25" customWidth="1"/>
    <col min="14601" max="14601" width="8.25" customWidth="1"/>
    <col min="14602" max="14602" width="2.375" customWidth="1"/>
    <col min="14603" max="14607" width="21.625" customWidth="1"/>
    <col min="14608" max="14608" width="2.375" customWidth="1"/>
    <col min="14609" max="14610" width="0" hidden="1" customWidth="1"/>
    <col min="14611" max="14611" width="6.75" customWidth="1"/>
    <col min="14612" max="14612" width="2.375" customWidth="1"/>
    <col min="14613" max="14613" width="21.625" customWidth="1"/>
    <col min="14616" max="14616" width="8" customWidth="1"/>
    <col min="14849" max="14849" width="9.375" customWidth="1"/>
    <col min="14850" max="14850" width="6.75" customWidth="1"/>
    <col min="14851" max="14851" width="2" customWidth="1"/>
    <col min="14852" max="14853" width="0" hidden="1" customWidth="1"/>
    <col min="14854" max="14854" width="24.25" customWidth="1"/>
    <col min="14855" max="14855" width="6.75" customWidth="1"/>
    <col min="14856" max="14856" width="2.25" customWidth="1"/>
    <col min="14857" max="14857" width="8.25" customWidth="1"/>
    <col min="14858" max="14858" width="2.375" customWidth="1"/>
    <col min="14859" max="14863" width="21.625" customWidth="1"/>
    <col min="14864" max="14864" width="2.375" customWidth="1"/>
    <col min="14865" max="14866" width="0" hidden="1" customWidth="1"/>
    <col min="14867" max="14867" width="6.75" customWidth="1"/>
    <col min="14868" max="14868" width="2.375" customWidth="1"/>
    <col min="14869" max="14869" width="21.625" customWidth="1"/>
    <col min="14872" max="14872" width="8" customWidth="1"/>
    <col min="15105" max="15105" width="9.375" customWidth="1"/>
    <col min="15106" max="15106" width="6.75" customWidth="1"/>
    <col min="15107" max="15107" width="2" customWidth="1"/>
    <col min="15108" max="15109" width="0" hidden="1" customWidth="1"/>
    <col min="15110" max="15110" width="24.25" customWidth="1"/>
    <col min="15111" max="15111" width="6.75" customWidth="1"/>
    <col min="15112" max="15112" width="2.25" customWidth="1"/>
    <col min="15113" max="15113" width="8.25" customWidth="1"/>
    <col min="15114" max="15114" width="2.375" customWidth="1"/>
    <col min="15115" max="15119" width="21.625" customWidth="1"/>
    <col min="15120" max="15120" width="2.375" customWidth="1"/>
    <col min="15121" max="15122" width="0" hidden="1" customWidth="1"/>
    <col min="15123" max="15123" width="6.75" customWidth="1"/>
    <col min="15124" max="15124" width="2.375" customWidth="1"/>
    <col min="15125" max="15125" width="21.625" customWidth="1"/>
    <col min="15128" max="15128" width="8" customWidth="1"/>
    <col min="15361" max="15361" width="9.375" customWidth="1"/>
    <col min="15362" max="15362" width="6.75" customWidth="1"/>
    <col min="15363" max="15363" width="2" customWidth="1"/>
    <col min="15364" max="15365" width="0" hidden="1" customWidth="1"/>
    <col min="15366" max="15366" width="24.25" customWidth="1"/>
    <col min="15367" max="15367" width="6.75" customWidth="1"/>
    <col min="15368" max="15368" width="2.25" customWidth="1"/>
    <col min="15369" max="15369" width="8.25" customWidth="1"/>
    <col min="15370" max="15370" width="2.375" customWidth="1"/>
    <col min="15371" max="15375" width="21.625" customWidth="1"/>
    <col min="15376" max="15376" width="2.375" customWidth="1"/>
    <col min="15377" max="15378" width="0" hidden="1" customWidth="1"/>
    <col min="15379" max="15379" width="6.75" customWidth="1"/>
    <col min="15380" max="15380" width="2.375" customWidth="1"/>
    <col min="15381" max="15381" width="21.625" customWidth="1"/>
    <col min="15384" max="15384" width="8" customWidth="1"/>
    <col min="15617" max="15617" width="9.375" customWidth="1"/>
    <col min="15618" max="15618" width="6.75" customWidth="1"/>
    <col min="15619" max="15619" width="2" customWidth="1"/>
    <col min="15620" max="15621" width="0" hidden="1" customWidth="1"/>
    <col min="15622" max="15622" width="24.25" customWidth="1"/>
    <col min="15623" max="15623" width="6.75" customWidth="1"/>
    <col min="15624" max="15624" width="2.25" customWidth="1"/>
    <col min="15625" max="15625" width="8.25" customWidth="1"/>
    <col min="15626" max="15626" width="2.375" customWidth="1"/>
    <col min="15627" max="15631" width="21.625" customWidth="1"/>
    <col min="15632" max="15632" width="2.375" customWidth="1"/>
    <col min="15633" max="15634" width="0" hidden="1" customWidth="1"/>
    <col min="15635" max="15635" width="6.75" customWidth="1"/>
    <col min="15636" max="15636" width="2.375" customWidth="1"/>
    <col min="15637" max="15637" width="21.625" customWidth="1"/>
    <col min="15640" max="15640" width="8" customWidth="1"/>
    <col min="15873" max="15873" width="9.375" customWidth="1"/>
    <col min="15874" max="15874" width="6.75" customWidth="1"/>
    <col min="15875" max="15875" width="2" customWidth="1"/>
    <col min="15876" max="15877" width="0" hidden="1" customWidth="1"/>
    <col min="15878" max="15878" width="24.25" customWidth="1"/>
    <col min="15879" max="15879" width="6.75" customWidth="1"/>
    <col min="15880" max="15880" width="2.25" customWidth="1"/>
    <col min="15881" max="15881" width="8.25" customWidth="1"/>
    <col min="15882" max="15882" width="2.375" customWidth="1"/>
    <col min="15883" max="15887" width="21.625" customWidth="1"/>
    <col min="15888" max="15888" width="2.375" customWidth="1"/>
    <col min="15889" max="15890" width="0" hidden="1" customWidth="1"/>
    <col min="15891" max="15891" width="6.75" customWidth="1"/>
    <col min="15892" max="15892" width="2.375" customWidth="1"/>
    <col min="15893" max="15893" width="21.625" customWidth="1"/>
    <col min="15896" max="15896" width="8" customWidth="1"/>
    <col min="16129" max="16129" width="9.375" customWidth="1"/>
    <col min="16130" max="16130" width="6.75" customWidth="1"/>
    <col min="16131" max="16131" width="2" customWidth="1"/>
    <col min="16132" max="16133" width="0" hidden="1" customWidth="1"/>
    <col min="16134" max="16134" width="24.25" customWidth="1"/>
    <col min="16135" max="16135" width="6.75" customWidth="1"/>
    <col min="16136" max="16136" width="2.25" customWidth="1"/>
    <col min="16137" max="16137" width="8.25" customWidth="1"/>
    <col min="16138" max="16138" width="2.375" customWidth="1"/>
    <col min="16139" max="16143" width="21.625" customWidth="1"/>
    <col min="16144" max="16144" width="2.375" customWidth="1"/>
    <col min="16145" max="16146" width="0" hidden="1" customWidth="1"/>
    <col min="16147" max="16147" width="6.75" customWidth="1"/>
    <col min="16148" max="16148" width="2.375" customWidth="1"/>
    <col min="16149" max="16149" width="21.625" customWidth="1"/>
    <col min="16152" max="16152" width="8" customWidth="1"/>
  </cols>
  <sheetData>
    <row r="1" spans="1:27" ht="29.25" customHeight="1" thickBot="1" x14ac:dyDescent="0.25">
      <c r="A1" t="s">
        <v>74</v>
      </c>
    </row>
    <row r="2" spans="1:27" ht="33" customHeight="1" thickBot="1" x14ac:dyDescent="0.25">
      <c r="A2" s="252" t="s">
        <v>75</v>
      </c>
      <c r="B2" s="307"/>
      <c r="C2" s="307"/>
      <c r="D2" s="307"/>
      <c r="E2" s="307"/>
      <c r="F2" s="307"/>
      <c r="G2" s="307"/>
      <c r="H2" s="307"/>
      <c r="I2" s="307"/>
      <c r="J2" s="307"/>
      <c r="K2" s="307"/>
      <c r="L2" s="307"/>
      <c r="M2" s="307"/>
      <c r="N2" s="307"/>
      <c r="O2" s="308"/>
      <c r="P2" s="43"/>
      <c r="Q2" s="44"/>
      <c r="R2" s="309" t="s">
        <v>12</v>
      </c>
      <c r="S2" s="310"/>
      <c r="T2" s="311"/>
      <c r="U2" s="312"/>
    </row>
    <row r="3" spans="1:27" ht="13.5" customHeight="1" x14ac:dyDescent="0.2">
      <c r="A3" s="45"/>
      <c r="B3" s="45"/>
      <c r="C3" s="45"/>
      <c r="D3" s="45"/>
      <c r="E3" s="45"/>
      <c r="F3" s="45"/>
      <c r="G3" s="45"/>
      <c r="H3" s="45"/>
      <c r="I3" s="45"/>
      <c r="J3" s="45"/>
      <c r="M3" s="46"/>
      <c r="R3" s="47">
        <f>ROUND(SUM(R9:R71),0)</f>
        <v>0</v>
      </c>
      <c r="S3" s="258">
        <f>IF(SUM(E9:E71)=0,"ernstig aub",ROUND(SUM(R9:R71),0)/100)</f>
        <v>0</v>
      </c>
      <c r="T3" s="259"/>
      <c r="U3" s="260"/>
    </row>
    <row r="4" spans="1:27" ht="27" customHeight="1" x14ac:dyDescent="0.35">
      <c r="A4" s="267" t="s">
        <v>281</v>
      </c>
      <c r="B4" s="313"/>
      <c r="C4" s="48"/>
      <c r="D4" s="48"/>
      <c r="E4" s="49"/>
      <c r="F4" s="268" t="s">
        <v>258</v>
      </c>
      <c r="G4" s="313"/>
      <c r="H4" s="313"/>
      <c r="I4" s="313"/>
      <c r="J4" s="313"/>
      <c r="K4" s="313"/>
      <c r="L4" s="313"/>
      <c r="M4" s="313"/>
      <c r="N4" s="325"/>
      <c r="O4" s="100"/>
      <c r="P4" s="52"/>
      <c r="Q4" s="53"/>
      <c r="R4" s="54"/>
      <c r="S4" s="261"/>
      <c r="T4" s="262"/>
      <c r="U4" s="263"/>
    </row>
    <row r="5" spans="1:27" ht="24.95" customHeight="1" x14ac:dyDescent="0.35">
      <c r="A5" s="269"/>
      <c r="B5" s="314"/>
      <c r="C5" s="55"/>
      <c r="D5" s="55"/>
      <c r="E5" s="56"/>
      <c r="F5" s="270"/>
      <c r="G5" s="314"/>
      <c r="H5" s="314"/>
      <c r="I5" s="314"/>
      <c r="J5" s="314"/>
      <c r="K5" s="314"/>
      <c r="L5" s="314"/>
      <c r="M5" s="314"/>
      <c r="N5" s="326"/>
      <c r="O5" s="101" t="s">
        <v>76</v>
      </c>
      <c r="P5" s="52"/>
      <c r="Q5" s="53"/>
      <c r="R5" s="54"/>
      <c r="S5" s="261"/>
      <c r="T5" s="262"/>
      <c r="U5" s="263"/>
      <c r="W5" s="59"/>
      <c r="X5" s="59"/>
    </row>
    <row r="6" spans="1:27" ht="29.25" customHeight="1" thickBot="1" x14ac:dyDescent="0.4">
      <c r="A6" s="269"/>
      <c r="B6" s="315"/>
      <c r="C6" s="60"/>
      <c r="D6" s="60"/>
      <c r="E6" s="56"/>
      <c r="F6" s="271" t="s">
        <v>263</v>
      </c>
      <c r="G6" s="316"/>
      <c r="H6" s="316"/>
      <c r="I6" s="316"/>
      <c r="J6" s="316"/>
      <c r="K6" s="316"/>
      <c r="L6" s="316"/>
      <c r="M6" s="316"/>
      <c r="N6" s="327"/>
      <c r="O6" s="102"/>
      <c r="P6" s="52"/>
      <c r="Q6" s="53"/>
      <c r="R6" s="62"/>
      <c r="S6" s="264"/>
      <c r="T6" s="265"/>
      <c r="U6" s="266"/>
      <c r="W6" s="63"/>
    </row>
    <row r="7" spans="1:27" ht="11.25" customHeight="1" x14ac:dyDescent="0.35">
      <c r="A7" s="272"/>
      <c r="B7" s="317"/>
      <c r="C7" s="64"/>
      <c r="D7" s="64"/>
      <c r="E7" s="65"/>
      <c r="F7" s="274"/>
      <c r="G7" s="318"/>
      <c r="H7" s="318"/>
      <c r="I7" s="318"/>
      <c r="J7" s="318"/>
      <c r="K7" s="318"/>
      <c r="L7" s="318"/>
      <c r="M7" s="318"/>
      <c r="N7" s="328"/>
      <c r="O7" s="103"/>
      <c r="P7" s="67"/>
    </row>
    <row r="8" spans="1:27" ht="26.25" thickBot="1" x14ac:dyDescent="0.25">
      <c r="A8" s="68" t="s">
        <v>13</v>
      </c>
      <c r="B8" s="68" t="s">
        <v>14</v>
      </c>
      <c r="C8" s="68"/>
      <c r="D8" s="68"/>
      <c r="E8" s="68"/>
      <c r="F8" s="68" t="s">
        <v>15</v>
      </c>
      <c r="G8" s="68" t="s">
        <v>14</v>
      </c>
      <c r="H8" s="68"/>
      <c r="I8" s="69" t="s">
        <v>16</v>
      </c>
      <c r="J8" s="68"/>
      <c r="K8" s="70" t="s">
        <v>17</v>
      </c>
      <c r="L8" s="71" t="s">
        <v>18</v>
      </c>
      <c r="M8" s="72" t="s">
        <v>19</v>
      </c>
      <c r="N8" s="73" t="s">
        <v>20</v>
      </c>
      <c r="O8" s="74" t="s">
        <v>21</v>
      </c>
      <c r="P8" s="75"/>
      <c r="R8" s="68" t="s">
        <v>22</v>
      </c>
      <c r="S8" s="68" t="s">
        <v>22</v>
      </c>
      <c r="T8" s="68"/>
      <c r="U8" s="69" t="s">
        <v>23</v>
      </c>
      <c r="AA8" s="63"/>
    </row>
    <row r="9" spans="1:27" ht="44.25" customHeight="1" x14ac:dyDescent="0.2">
      <c r="A9" s="275" t="s">
        <v>77</v>
      </c>
      <c r="B9" s="278">
        <f>30*100*D9/SUM($E$9:$E$71)</f>
        <v>9.67741935483871</v>
      </c>
      <c r="C9" s="76"/>
      <c r="D9" s="45">
        <f>SUM(G9:G20)</f>
        <v>10</v>
      </c>
      <c r="E9" s="45">
        <f>30*D9</f>
        <v>300</v>
      </c>
      <c r="F9" s="77" t="s">
        <v>78</v>
      </c>
      <c r="G9" s="321">
        <f>15*(I9&lt;&gt;"nvt")</f>
        <v>0</v>
      </c>
      <c r="H9" s="78"/>
      <c r="I9" s="283" t="s">
        <v>55</v>
      </c>
      <c r="J9" s="104"/>
      <c r="K9" s="302" t="s">
        <v>79</v>
      </c>
      <c r="L9" s="285"/>
      <c r="M9" s="285" t="s">
        <v>80</v>
      </c>
      <c r="N9" s="285"/>
      <c r="O9" s="285" t="s">
        <v>81</v>
      </c>
      <c r="P9" s="87"/>
      <c r="Q9" s="322">
        <f>IF(G9=0,0,10*G9*(10*($I9="++")+7.5*($I9="+")+5*($I9="+/-")+2.5*($I9="-"))/SUM($G$9:$G$20))</f>
        <v>0</v>
      </c>
      <c r="R9" s="288">
        <f>SUM(Q9:Q20)*B9/100</f>
        <v>0</v>
      </c>
      <c r="S9" s="304">
        <f>SUM(Q9:Q20)/100</f>
        <v>0</v>
      </c>
      <c r="T9" s="105"/>
      <c r="U9" s="323"/>
      <c r="W9" s="63"/>
      <c r="Y9" s="63"/>
    </row>
    <row r="10" spans="1:27" ht="13.5" customHeight="1" x14ac:dyDescent="0.2">
      <c r="A10" s="329"/>
      <c r="B10" s="279"/>
      <c r="C10" s="76"/>
      <c r="D10" s="81"/>
      <c r="E10" s="45"/>
      <c r="F10" s="82" t="s">
        <v>82</v>
      </c>
      <c r="G10" s="321"/>
      <c r="H10" s="78"/>
      <c r="I10" s="284"/>
      <c r="J10" s="106"/>
      <c r="K10" s="303"/>
      <c r="L10" s="286"/>
      <c r="M10" s="286"/>
      <c r="N10" s="286"/>
      <c r="O10" s="286"/>
      <c r="P10" s="87"/>
      <c r="Q10" s="322"/>
      <c r="R10" s="289"/>
      <c r="S10" s="305"/>
      <c r="T10" s="105"/>
      <c r="U10" s="323"/>
    </row>
    <row r="11" spans="1:27" ht="86.25" customHeight="1" x14ac:dyDescent="0.2">
      <c r="A11" s="329"/>
      <c r="B11" s="279"/>
      <c r="C11" s="76"/>
      <c r="D11" s="81"/>
      <c r="E11" s="45"/>
      <c r="F11" s="77" t="s">
        <v>83</v>
      </c>
      <c r="G11" s="321">
        <f>10*(I11&lt;&gt;"nvt")</f>
        <v>0</v>
      </c>
      <c r="H11" s="78"/>
      <c r="I11" s="283" t="s">
        <v>55</v>
      </c>
      <c r="J11" s="104"/>
      <c r="K11" s="302" t="s">
        <v>84</v>
      </c>
      <c r="L11" s="285"/>
      <c r="M11" s="285" t="s">
        <v>85</v>
      </c>
      <c r="N11" s="285"/>
      <c r="O11" s="285" t="s">
        <v>86</v>
      </c>
      <c r="P11" s="87"/>
      <c r="Q11" s="322">
        <f>IF(G11=0,0,10*G11*(10*($I11="++")+7.5*($I11="+")+5*($I11="+/-")+2.5*($I11="-"))/SUM($G$9:$G$20))</f>
        <v>0</v>
      </c>
      <c r="R11" s="289"/>
      <c r="S11" s="305"/>
      <c r="T11" s="105"/>
      <c r="U11" s="323"/>
      <c r="X11" s="59"/>
    </row>
    <row r="12" spans="1:27" ht="12.75" customHeight="1" x14ac:dyDescent="0.2">
      <c r="A12" s="329"/>
      <c r="B12" s="279"/>
      <c r="C12" s="76"/>
      <c r="D12" s="81"/>
      <c r="E12" s="45"/>
      <c r="F12" s="82" t="s">
        <v>87</v>
      </c>
      <c r="G12" s="321"/>
      <c r="H12" s="78"/>
      <c r="I12" s="284"/>
      <c r="J12" s="106"/>
      <c r="K12" s="303"/>
      <c r="L12" s="286"/>
      <c r="M12" s="286"/>
      <c r="N12" s="286"/>
      <c r="O12" s="286"/>
      <c r="P12" s="87"/>
      <c r="Q12" s="322"/>
      <c r="R12" s="289"/>
      <c r="S12" s="305"/>
      <c r="T12" s="105"/>
      <c r="U12" s="323"/>
    </row>
    <row r="13" spans="1:27" ht="57.75" customHeight="1" x14ac:dyDescent="0.2">
      <c r="A13" s="329"/>
      <c r="B13" s="279"/>
      <c r="C13" s="76"/>
      <c r="D13" s="81"/>
      <c r="E13" s="45"/>
      <c r="F13" s="77" t="s">
        <v>88</v>
      </c>
      <c r="G13" s="321">
        <v>10</v>
      </c>
      <c r="H13" s="78"/>
      <c r="I13" s="283" t="s">
        <v>55</v>
      </c>
      <c r="J13" s="104"/>
      <c r="K13" s="285" t="s">
        <v>89</v>
      </c>
      <c r="L13" s="285"/>
      <c r="M13" s="285"/>
      <c r="N13" s="285"/>
      <c r="O13" s="285" t="s">
        <v>90</v>
      </c>
      <c r="P13" s="87"/>
      <c r="Q13" s="322">
        <f>IF(G13=0,0,10*G13*(10*($I13="++")+7.5*($I13="+")+5*($I13="+/-")+2.5*($I13="-"))/SUM($G$9:$G$20))</f>
        <v>0</v>
      </c>
      <c r="R13" s="289"/>
      <c r="S13" s="305"/>
      <c r="T13" s="105"/>
      <c r="U13" s="323"/>
    </row>
    <row r="14" spans="1:27" ht="13.5" customHeight="1" x14ac:dyDescent="0.2">
      <c r="A14" s="329"/>
      <c r="B14" s="279"/>
      <c r="C14" s="76"/>
      <c r="D14" s="81"/>
      <c r="E14" s="45"/>
      <c r="F14" s="82" t="s">
        <v>91</v>
      </c>
      <c r="G14" s="321"/>
      <c r="H14" s="78"/>
      <c r="I14" s="284"/>
      <c r="J14" s="106"/>
      <c r="K14" s="286"/>
      <c r="L14" s="286"/>
      <c r="M14" s="286"/>
      <c r="N14" s="286"/>
      <c r="O14" s="286"/>
      <c r="P14" s="87"/>
      <c r="Q14" s="322"/>
      <c r="R14" s="289"/>
      <c r="S14" s="305"/>
      <c r="T14" s="105"/>
      <c r="U14" s="323"/>
    </row>
    <row r="15" spans="1:27" ht="73.5" customHeight="1" x14ac:dyDescent="0.2">
      <c r="A15" s="329"/>
      <c r="B15" s="279"/>
      <c r="C15" s="76"/>
      <c r="D15" s="81"/>
      <c r="F15" s="107" t="s">
        <v>92</v>
      </c>
      <c r="G15" s="321">
        <f>50*(I15&lt;&gt;"nvt")</f>
        <v>0</v>
      </c>
      <c r="H15" s="78"/>
      <c r="I15" s="283" t="s">
        <v>55</v>
      </c>
      <c r="J15" s="108"/>
      <c r="K15" s="285" t="s">
        <v>93</v>
      </c>
      <c r="L15" s="285"/>
      <c r="M15" s="285" t="s">
        <v>94</v>
      </c>
      <c r="N15" s="285"/>
      <c r="O15" s="285" t="s">
        <v>95</v>
      </c>
      <c r="P15" s="87"/>
      <c r="Q15" s="322">
        <f>IF(G15=0,0,10*G15*(10*($I15="++")+7.5*($I15="+")+5*($I15="+/-")+2.5*($I15="-"))/SUM($G$9:$G$20))</f>
        <v>0</v>
      </c>
      <c r="R15" s="289"/>
      <c r="S15" s="305"/>
      <c r="T15" s="105"/>
      <c r="U15" s="323"/>
    </row>
    <row r="16" spans="1:27" ht="13.5" customHeight="1" x14ac:dyDescent="0.2">
      <c r="A16" s="329"/>
      <c r="B16" s="279"/>
      <c r="C16" s="76"/>
      <c r="D16" s="81"/>
      <c r="F16" s="82" t="s">
        <v>96</v>
      </c>
      <c r="G16" s="321"/>
      <c r="H16" s="78"/>
      <c r="I16" s="284"/>
      <c r="J16" s="106"/>
      <c r="K16" s="286"/>
      <c r="L16" s="286"/>
      <c r="M16" s="286"/>
      <c r="N16" s="286"/>
      <c r="O16" s="286"/>
      <c r="P16" s="87"/>
      <c r="Q16" s="322"/>
      <c r="R16" s="289"/>
      <c r="S16" s="305"/>
      <c r="T16" s="105"/>
      <c r="U16" s="323"/>
    </row>
    <row r="17" spans="1:21" ht="86.25" customHeight="1" x14ac:dyDescent="0.2">
      <c r="A17" s="329"/>
      <c r="B17" s="279"/>
      <c r="C17" s="76"/>
      <c r="D17" s="81"/>
      <c r="E17" s="88"/>
      <c r="F17" s="77" t="s">
        <v>97</v>
      </c>
      <c r="G17" s="321">
        <f>10*(I17&lt;&gt;"nvt")</f>
        <v>0</v>
      </c>
      <c r="H17" s="78"/>
      <c r="I17" s="283" t="s">
        <v>55</v>
      </c>
      <c r="J17" s="104"/>
      <c r="K17" s="285" t="s">
        <v>98</v>
      </c>
      <c r="L17" s="285"/>
      <c r="M17" s="285" t="s">
        <v>99</v>
      </c>
      <c r="N17" s="285"/>
      <c r="O17" s="285" t="s">
        <v>100</v>
      </c>
      <c r="P17" s="87"/>
      <c r="Q17" s="322">
        <f>IF(G17=0,0,10*G17*(10*($I17="++")+7.5*($I17="+")+5*($I17="+/-")+2.5*($I17="-"))/SUM($G$9:$G$20))</f>
        <v>0</v>
      </c>
      <c r="R17" s="289"/>
      <c r="S17" s="305"/>
      <c r="T17" s="105"/>
      <c r="U17" s="323"/>
    </row>
    <row r="18" spans="1:21" s="110" customFormat="1" ht="15.75" customHeight="1" x14ac:dyDescent="0.2">
      <c r="A18" s="329"/>
      <c r="B18" s="279"/>
      <c r="C18" s="76"/>
      <c r="D18" s="81"/>
      <c r="E18" s="109"/>
      <c r="F18" s="82" t="s">
        <v>101</v>
      </c>
      <c r="G18" s="321"/>
      <c r="H18" s="78"/>
      <c r="I18" s="284"/>
      <c r="J18" s="106"/>
      <c r="K18" s="286"/>
      <c r="L18" s="286"/>
      <c r="M18" s="286"/>
      <c r="N18" s="286"/>
      <c r="O18" s="286"/>
      <c r="P18" s="87"/>
      <c r="Q18" s="322"/>
      <c r="R18" s="289"/>
      <c r="S18" s="305"/>
      <c r="T18" s="105"/>
      <c r="U18" s="323"/>
    </row>
    <row r="19" spans="1:21" ht="50.25" customHeight="1" x14ac:dyDescent="0.2">
      <c r="A19" s="329"/>
      <c r="B19" s="279"/>
      <c r="C19" s="76"/>
      <c r="D19" s="81"/>
      <c r="F19" s="107" t="s">
        <v>102</v>
      </c>
      <c r="G19" s="321">
        <f>5*(I19&lt;&gt;"nvt")</f>
        <v>0</v>
      </c>
      <c r="H19" s="78"/>
      <c r="I19" s="283" t="s">
        <v>55</v>
      </c>
      <c r="J19" s="108"/>
      <c r="K19" s="285" t="s">
        <v>103</v>
      </c>
      <c r="L19" s="285"/>
      <c r="M19" s="285" t="s">
        <v>104</v>
      </c>
      <c r="N19" s="285"/>
      <c r="O19" s="285" t="s">
        <v>105</v>
      </c>
      <c r="P19" s="87"/>
      <c r="Q19" s="322">
        <f>IF(G19=0,0,10*G19*(10*($I19="++")+7.5*($I19="+")+5*($I19="+/-")+2.5*($I19="-"))/SUM($G$9:$G$20))</f>
        <v>0</v>
      </c>
      <c r="R19" s="289"/>
      <c r="S19" s="305"/>
      <c r="T19" s="105"/>
      <c r="U19" s="323"/>
    </row>
    <row r="20" spans="1:21" ht="12.75" customHeight="1" thickBot="1" x14ac:dyDescent="0.25">
      <c r="A20" s="330"/>
      <c r="B20" s="280"/>
      <c r="C20" s="76"/>
      <c r="D20" s="81"/>
      <c r="F20" s="82" t="s">
        <v>106</v>
      </c>
      <c r="G20" s="321"/>
      <c r="H20" s="78"/>
      <c r="I20" s="284"/>
      <c r="J20" s="106"/>
      <c r="K20" s="286"/>
      <c r="L20" s="286"/>
      <c r="M20" s="286"/>
      <c r="N20" s="286"/>
      <c r="O20" s="286"/>
      <c r="P20" s="87"/>
      <c r="Q20" s="322"/>
      <c r="R20" s="290"/>
      <c r="S20" s="306"/>
      <c r="T20" s="105"/>
      <c r="U20" s="323"/>
    </row>
    <row r="21" spans="1:21" ht="13.5" thickBot="1" x14ac:dyDescent="0.25">
      <c r="I21" s="90"/>
      <c r="U21" s="92"/>
    </row>
    <row r="22" spans="1:21" ht="51" customHeight="1" x14ac:dyDescent="0.2">
      <c r="A22" s="275" t="s">
        <v>107</v>
      </c>
      <c r="B22" s="278">
        <f>40*100*D22/SUM($E$9:$E$71)</f>
        <v>12.903225806451612</v>
      </c>
      <c r="C22" s="76"/>
      <c r="D22" s="45">
        <f>SUM(G22:G55)</f>
        <v>10</v>
      </c>
      <c r="E22" s="45">
        <f>40*D22</f>
        <v>400</v>
      </c>
      <c r="F22" s="107" t="s">
        <v>108</v>
      </c>
      <c r="G22" s="321">
        <f>10*(I22&lt;&gt;"nvt")</f>
        <v>0</v>
      </c>
      <c r="H22" s="53"/>
      <c r="I22" s="283" t="s">
        <v>55</v>
      </c>
      <c r="K22" s="285" t="s">
        <v>109</v>
      </c>
      <c r="L22" s="285"/>
      <c r="M22" s="285" t="s">
        <v>110</v>
      </c>
      <c r="N22" s="285"/>
      <c r="O22" s="285" t="s">
        <v>111</v>
      </c>
      <c r="P22" s="87"/>
      <c r="Q22" s="322">
        <f>IF(G22=0,0,10*G22*(10*($I22="++")+7.5*($I22="+")+5*($I22="+/-")+2.5*($I22="-"))/SUM($G$22:$G$55))</f>
        <v>0</v>
      </c>
      <c r="R22" s="288">
        <f>SUM(Q22:Q55)*B22/100</f>
        <v>0</v>
      </c>
      <c r="S22" s="291">
        <f>SUM(Q22:Q55)/100</f>
        <v>0</v>
      </c>
      <c r="T22" s="53"/>
      <c r="U22" s="323"/>
    </row>
    <row r="23" spans="1:21" ht="14.25" customHeight="1" x14ac:dyDescent="0.2">
      <c r="A23" s="319"/>
      <c r="B23" s="279"/>
      <c r="C23" s="76"/>
      <c r="D23" s="81"/>
      <c r="F23" s="89" t="s">
        <v>112</v>
      </c>
      <c r="G23" s="321"/>
      <c r="H23" s="53"/>
      <c r="I23" s="284"/>
      <c r="K23" s="286"/>
      <c r="L23" s="286"/>
      <c r="M23" s="286"/>
      <c r="N23" s="286"/>
      <c r="O23" s="286"/>
      <c r="P23" s="87"/>
      <c r="Q23" s="322"/>
      <c r="R23" s="289"/>
      <c r="S23" s="292"/>
      <c r="T23" s="53"/>
      <c r="U23" s="323"/>
    </row>
    <row r="24" spans="1:21" ht="38.25" customHeight="1" x14ac:dyDescent="0.2">
      <c r="A24" s="319"/>
      <c r="B24" s="279"/>
      <c r="C24" s="76"/>
      <c r="D24" s="81"/>
      <c r="F24" s="107" t="s">
        <v>113</v>
      </c>
      <c r="G24" s="321">
        <f>5*(I24&lt;&gt;"nvt")</f>
        <v>0</v>
      </c>
      <c r="H24" s="53"/>
      <c r="I24" s="283" t="s">
        <v>55</v>
      </c>
      <c r="K24" s="285" t="s">
        <v>114</v>
      </c>
      <c r="L24" s="285"/>
      <c r="M24" s="285" t="s">
        <v>115</v>
      </c>
      <c r="N24" s="285"/>
      <c r="O24" s="285" t="s">
        <v>116</v>
      </c>
      <c r="P24" s="87"/>
      <c r="Q24" s="322">
        <f>IF(G24=0,0,10*G24*(10*($I24="++")+7.5*($I24="+")+5*($I24="+/-")+2.5*($I24="-"))/SUM($G$22:$G$55))</f>
        <v>0</v>
      </c>
      <c r="R24" s="289"/>
      <c r="S24" s="292"/>
      <c r="T24" s="53"/>
      <c r="U24" s="323"/>
    </row>
    <row r="25" spans="1:21" ht="23.25" customHeight="1" x14ac:dyDescent="0.2">
      <c r="A25" s="319"/>
      <c r="B25" s="279"/>
      <c r="C25" s="76"/>
      <c r="D25" s="81"/>
      <c r="F25" s="89" t="s">
        <v>117</v>
      </c>
      <c r="G25" s="321"/>
      <c r="H25" s="53"/>
      <c r="I25" s="284"/>
      <c r="K25" s="286"/>
      <c r="L25" s="286"/>
      <c r="M25" s="286"/>
      <c r="N25" s="286"/>
      <c r="O25" s="286"/>
      <c r="P25" s="87"/>
      <c r="Q25" s="322"/>
      <c r="R25" s="289"/>
      <c r="S25" s="292"/>
      <c r="T25" s="53"/>
      <c r="U25" s="323"/>
    </row>
    <row r="26" spans="1:21" ht="30" customHeight="1" x14ac:dyDescent="0.2">
      <c r="A26" s="319"/>
      <c r="B26" s="279"/>
      <c r="C26" s="76"/>
      <c r="D26" s="81"/>
      <c r="F26" s="107" t="s">
        <v>118</v>
      </c>
      <c r="G26" s="321">
        <f>5*(I26&lt;&gt;"nvt")</f>
        <v>0</v>
      </c>
      <c r="H26" s="53"/>
      <c r="I26" s="283" t="s">
        <v>55</v>
      </c>
      <c r="K26" s="285" t="s">
        <v>119</v>
      </c>
      <c r="L26" s="285"/>
      <c r="M26" s="285" t="s">
        <v>120</v>
      </c>
      <c r="N26" s="285"/>
      <c r="O26" s="285" t="s">
        <v>121</v>
      </c>
      <c r="P26" s="87"/>
      <c r="Q26" s="322">
        <f>IF(G26=0,0,10*G26*(10*($I26="++")+7.5*($I26="+")+5*($I26="+/-")+2.5*($I26="-"))/SUM($G$22:$G$55))</f>
        <v>0</v>
      </c>
      <c r="R26" s="289"/>
      <c r="S26" s="292"/>
      <c r="T26" s="53"/>
      <c r="U26" s="323"/>
    </row>
    <row r="27" spans="1:21" ht="39" customHeight="1" x14ac:dyDescent="0.2">
      <c r="A27" s="319"/>
      <c r="B27" s="279"/>
      <c r="C27" s="76"/>
      <c r="D27" s="81"/>
      <c r="F27" s="89" t="s">
        <v>112</v>
      </c>
      <c r="G27" s="321"/>
      <c r="H27" s="53"/>
      <c r="I27" s="284"/>
      <c r="K27" s="286"/>
      <c r="L27" s="286"/>
      <c r="M27" s="286"/>
      <c r="N27" s="286"/>
      <c r="O27" s="286"/>
      <c r="P27" s="87"/>
      <c r="Q27" s="322"/>
      <c r="R27" s="289"/>
      <c r="S27" s="292"/>
      <c r="T27" s="53"/>
      <c r="U27" s="323"/>
    </row>
    <row r="28" spans="1:21" ht="72.75" customHeight="1" x14ac:dyDescent="0.2">
      <c r="A28" s="319"/>
      <c r="B28" s="279"/>
      <c r="C28" s="76"/>
      <c r="D28" s="81"/>
      <c r="F28" s="107" t="s">
        <v>122</v>
      </c>
      <c r="G28" s="321">
        <f>5*(I28&lt;&gt;"nvt")</f>
        <v>0</v>
      </c>
      <c r="H28" s="53"/>
      <c r="I28" s="283" t="s">
        <v>55</v>
      </c>
      <c r="K28" s="285" t="s">
        <v>123</v>
      </c>
      <c r="L28" s="285"/>
      <c r="M28" s="285" t="s">
        <v>124</v>
      </c>
      <c r="N28" s="285"/>
      <c r="O28" s="285" t="s">
        <v>125</v>
      </c>
      <c r="P28" s="87"/>
      <c r="Q28" s="322">
        <f>IF(G28=0,0,10*G28*(10*($I28="++")+7.5*($I28="+")+5*($I28="+/-")+2.5*($I28="-"))/SUM($G$22:$G$55))</f>
        <v>0</v>
      </c>
      <c r="R28" s="289"/>
      <c r="S28" s="292"/>
      <c r="T28" s="53"/>
      <c r="U28" s="323"/>
    </row>
    <row r="29" spans="1:21" ht="13.5" customHeight="1" x14ac:dyDescent="0.2">
      <c r="A29" s="319"/>
      <c r="B29" s="279"/>
      <c r="C29" s="76"/>
      <c r="D29" s="81"/>
      <c r="F29" s="89" t="s">
        <v>112</v>
      </c>
      <c r="G29" s="321"/>
      <c r="H29" s="53"/>
      <c r="I29" s="284"/>
      <c r="K29" s="286"/>
      <c r="L29" s="286"/>
      <c r="M29" s="286"/>
      <c r="N29" s="286"/>
      <c r="O29" s="286"/>
      <c r="P29" s="87"/>
      <c r="Q29" s="322"/>
      <c r="R29" s="289"/>
      <c r="S29" s="292"/>
      <c r="T29" s="53"/>
      <c r="U29" s="323"/>
    </row>
    <row r="30" spans="1:21" ht="57.75" customHeight="1" x14ac:dyDescent="0.2">
      <c r="A30" s="319"/>
      <c r="B30" s="279"/>
      <c r="C30" s="76"/>
      <c r="D30" s="81"/>
      <c r="F30" s="107" t="s">
        <v>126</v>
      </c>
      <c r="G30" s="321">
        <f>5*(I30&lt;&gt;"nvt")</f>
        <v>0</v>
      </c>
      <c r="H30" s="53"/>
      <c r="I30" s="283" t="s">
        <v>55</v>
      </c>
      <c r="K30" s="285" t="s">
        <v>127</v>
      </c>
      <c r="L30" s="285"/>
      <c r="M30" s="285" t="s">
        <v>128</v>
      </c>
      <c r="N30" s="285"/>
      <c r="O30" s="285" t="s">
        <v>129</v>
      </c>
      <c r="P30" s="87"/>
      <c r="Q30" s="322">
        <f>IF(G30=0,0,10*G30*(10*($I30="++")+7.5*($I30="+")+5*($I30="+/-")+2.5*($I30="-"))/SUM($G$22:$G$55))</f>
        <v>0</v>
      </c>
      <c r="R30" s="289"/>
      <c r="S30" s="292"/>
      <c r="T30" s="53"/>
      <c r="U30" s="323"/>
    </row>
    <row r="31" spans="1:21" ht="18.75" customHeight="1" x14ac:dyDescent="0.2">
      <c r="A31" s="319"/>
      <c r="B31" s="279"/>
      <c r="C31" s="76"/>
      <c r="D31" s="81"/>
      <c r="F31" s="89" t="s">
        <v>112</v>
      </c>
      <c r="G31" s="321"/>
      <c r="H31" s="53"/>
      <c r="I31" s="284"/>
      <c r="K31" s="286"/>
      <c r="L31" s="286"/>
      <c r="M31" s="286"/>
      <c r="N31" s="286"/>
      <c r="O31" s="286"/>
      <c r="P31" s="87"/>
      <c r="Q31" s="322"/>
      <c r="R31" s="289"/>
      <c r="S31" s="292"/>
      <c r="T31" s="53"/>
      <c r="U31" s="323"/>
    </row>
    <row r="32" spans="1:21" ht="72" customHeight="1" x14ac:dyDescent="0.2">
      <c r="A32" s="329"/>
      <c r="B32" s="279"/>
      <c r="C32" s="76"/>
      <c r="D32" s="81"/>
      <c r="F32" s="107" t="s">
        <v>130</v>
      </c>
      <c r="G32" s="321">
        <f>10*(I32&lt;&gt;"nvt")</f>
        <v>0</v>
      </c>
      <c r="H32" s="53"/>
      <c r="I32" s="283" t="s">
        <v>55</v>
      </c>
      <c r="K32" s="285" t="s">
        <v>131</v>
      </c>
      <c r="L32" s="285"/>
      <c r="M32" s="285"/>
      <c r="N32" s="285"/>
      <c r="O32" s="285" t="s">
        <v>132</v>
      </c>
      <c r="P32" s="87"/>
      <c r="Q32" s="322">
        <f>IF(G32=0,0,10*G32*(10*($I32="++")+7.5*($I32="+")+5*($I32="+/-")+2.5*($I32="-"))/SUM($G$22:$G$55))</f>
        <v>0</v>
      </c>
      <c r="R32" s="289"/>
      <c r="S32" s="292"/>
      <c r="T32" s="53"/>
      <c r="U32" s="323"/>
    </row>
    <row r="33" spans="1:21" ht="18" customHeight="1" x14ac:dyDescent="0.2">
      <c r="A33" s="329"/>
      <c r="B33" s="279"/>
      <c r="C33" s="76"/>
      <c r="D33" s="81"/>
      <c r="F33" s="89" t="s">
        <v>112</v>
      </c>
      <c r="G33" s="321"/>
      <c r="H33" s="53"/>
      <c r="I33" s="284"/>
      <c r="K33" s="286"/>
      <c r="L33" s="286"/>
      <c r="M33" s="286"/>
      <c r="N33" s="286"/>
      <c r="O33" s="286"/>
      <c r="P33" s="87"/>
      <c r="Q33" s="322"/>
      <c r="R33" s="289"/>
      <c r="S33" s="292"/>
      <c r="T33" s="53"/>
      <c r="U33" s="323"/>
    </row>
    <row r="34" spans="1:21" ht="75.75" customHeight="1" x14ac:dyDescent="0.2">
      <c r="A34" s="329"/>
      <c r="B34" s="279"/>
      <c r="C34" s="76"/>
      <c r="D34" s="81"/>
      <c r="F34" s="107" t="s">
        <v>133</v>
      </c>
      <c r="G34" s="321">
        <v>10</v>
      </c>
      <c r="H34" s="53"/>
      <c r="I34" s="283" t="s">
        <v>55</v>
      </c>
      <c r="K34" s="285" t="s">
        <v>134</v>
      </c>
      <c r="L34" s="285"/>
      <c r="M34" s="285" t="s">
        <v>135</v>
      </c>
      <c r="N34" s="285"/>
      <c r="O34" s="285" t="s">
        <v>136</v>
      </c>
      <c r="P34" s="87"/>
      <c r="Q34" s="322">
        <f>IF(G34=0,0,10*G34*(10*($I34="++")+7.5*($I34="+")+5*($I34="+/-")+2.5*($I34="-"))/SUM($G$22:$G$55))</f>
        <v>0</v>
      </c>
      <c r="R34" s="289"/>
      <c r="S34" s="292"/>
      <c r="T34" s="53"/>
      <c r="U34" s="323"/>
    </row>
    <row r="35" spans="1:21" ht="18.75" customHeight="1" x14ac:dyDescent="0.2">
      <c r="A35" s="329"/>
      <c r="B35" s="279"/>
      <c r="C35" s="76"/>
      <c r="D35" s="81"/>
      <c r="F35" s="89" t="s">
        <v>112</v>
      </c>
      <c r="G35" s="321"/>
      <c r="H35" s="53"/>
      <c r="I35" s="284"/>
      <c r="K35" s="286"/>
      <c r="L35" s="286"/>
      <c r="M35" s="286"/>
      <c r="N35" s="286"/>
      <c r="O35" s="286"/>
      <c r="P35" s="87"/>
      <c r="Q35" s="322"/>
      <c r="R35" s="289"/>
      <c r="S35" s="292"/>
      <c r="T35" s="53"/>
      <c r="U35" s="323"/>
    </row>
    <row r="36" spans="1:21" ht="92.25" customHeight="1" x14ac:dyDescent="0.2">
      <c r="A36" s="329"/>
      <c r="B36" s="279"/>
      <c r="C36" s="76"/>
      <c r="D36" s="81"/>
      <c r="F36" s="107" t="s">
        <v>137</v>
      </c>
      <c r="G36" s="321">
        <f>5*(I36&lt;&gt;"nvt")</f>
        <v>0</v>
      </c>
      <c r="H36" s="53"/>
      <c r="I36" s="283" t="s">
        <v>55</v>
      </c>
      <c r="K36" s="285" t="s">
        <v>138</v>
      </c>
      <c r="L36" s="285"/>
      <c r="M36" s="285" t="s">
        <v>139</v>
      </c>
      <c r="N36" s="285"/>
      <c r="O36" s="285" t="s">
        <v>140</v>
      </c>
      <c r="P36" s="87"/>
      <c r="Q36" s="322">
        <f>IF(G36=0,0,10*G36*(10*($I36="++")+7.5*($I36="+")+5*($I36="+/-")+2.5*($I36="-"))/SUM($G$22:$G$55))</f>
        <v>0</v>
      </c>
      <c r="R36" s="289"/>
      <c r="S36" s="292"/>
      <c r="T36" s="53"/>
      <c r="U36" s="323"/>
    </row>
    <row r="37" spans="1:21" ht="17.25" customHeight="1" x14ac:dyDescent="0.2">
      <c r="A37" s="329"/>
      <c r="B37" s="279"/>
      <c r="C37" s="76"/>
      <c r="D37" s="81"/>
      <c r="F37" s="89" t="s">
        <v>112</v>
      </c>
      <c r="G37" s="321"/>
      <c r="H37" s="53"/>
      <c r="I37" s="284"/>
      <c r="K37" s="286"/>
      <c r="L37" s="286"/>
      <c r="M37" s="286"/>
      <c r="N37" s="286"/>
      <c r="O37" s="286"/>
      <c r="P37" s="87"/>
      <c r="Q37" s="322"/>
      <c r="R37" s="289"/>
      <c r="S37" s="292"/>
      <c r="T37" s="53"/>
      <c r="U37" s="323"/>
    </row>
    <row r="38" spans="1:21" ht="30.75" customHeight="1" x14ac:dyDescent="0.2">
      <c r="A38" s="329"/>
      <c r="B38" s="279"/>
      <c r="C38" s="76"/>
      <c r="D38" s="81"/>
      <c r="F38" s="107" t="s">
        <v>141</v>
      </c>
      <c r="G38" s="321">
        <f>5*(I38&lt;&gt;"nvt")</f>
        <v>0</v>
      </c>
      <c r="H38" s="53"/>
      <c r="I38" s="283" t="s">
        <v>55</v>
      </c>
      <c r="K38" s="285" t="s">
        <v>142</v>
      </c>
      <c r="L38" s="285"/>
      <c r="M38" s="285" t="s">
        <v>143</v>
      </c>
      <c r="N38" s="285"/>
      <c r="O38" s="285" t="s">
        <v>144</v>
      </c>
      <c r="P38" s="87"/>
      <c r="Q38" s="322">
        <f>IF(G38=0,0,10*G38*(10*($I38="++")+7.5*($I38="+")+5*($I38="+/-")+2.5*($I38="-"))/SUM($G$22:$G$55))</f>
        <v>0</v>
      </c>
      <c r="R38" s="289"/>
      <c r="S38" s="292"/>
      <c r="T38" s="53"/>
      <c r="U38" s="323"/>
    </row>
    <row r="39" spans="1:21" ht="27" customHeight="1" x14ac:dyDescent="0.2">
      <c r="A39" s="329"/>
      <c r="B39" s="279"/>
      <c r="C39" s="76"/>
      <c r="D39" s="81"/>
      <c r="F39" s="89" t="s">
        <v>145</v>
      </c>
      <c r="G39" s="321"/>
      <c r="H39" s="53"/>
      <c r="I39" s="284"/>
      <c r="K39" s="286"/>
      <c r="L39" s="286"/>
      <c r="M39" s="286"/>
      <c r="N39" s="286"/>
      <c r="O39" s="286"/>
      <c r="P39" s="87"/>
      <c r="Q39" s="322"/>
      <c r="R39" s="289"/>
      <c r="S39" s="292"/>
      <c r="T39" s="53"/>
      <c r="U39" s="323"/>
    </row>
    <row r="40" spans="1:21" ht="77.25" customHeight="1" x14ac:dyDescent="0.2">
      <c r="A40" s="329"/>
      <c r="B40" s="279"/>
      <c r="C40" s="76"/>
      <c r="D40" s="81"/>
      <c r="F40" s="107" t="s">
        <v>146</v>
      </c>
      <c r="G40" s="321">
        <f>5*(I40&lt;&gt;"nvt")</f>
        <v>0</v>
      </c>
      <c r="H40" s="53"/>
      <c r="I40" s="283" t="s">
        <v>55</v>
      </c>
      <c r="K40" s="285" t="s">
        <v>147</v>
      </c>
      <c r="L40" s="285"/>
      <c r="M40" s="285" t="s">
        <v>148</v>
      </c>
      <c r="N40" s="285"/>
      <c r="O40" s="285" t="s">
        <v>149</v>
      </c>
      <c r="P40" s="87"/>
      <c r="Q40" s="322">
        <f>IF(G40=0,0,10*G40*(10*($I40="++")+7.5*($I40="+")+5*($I40="+/-")+2.5*($I40="-"))/SUM($G$22:$G$55))</f>
        <v>0</v>
      </c>
      <c r="R40" s="289"/>
      <c r="S40" s="292"/>
      <c r="T40" s="53"/>
      <c r="U40" s="323"/>
    </row>
    <row r="41" spans="1:21" ht="16.5" customHeight="1" x14ac:dyDescent="0.2">
      <c r="A41" s="329"/>
      <c r="B41" s="279"/>
      <c r="C41" s="76"/>
      <c r="D41" s="81"/>
      <c r="F41" s="89" t="s">
        <v>112</v>
      </c>
      <c r="G41" s="321"/>
      <c r="H41" s="53"/>
      <c r="I41" s="284"/>
      <c r="K41" s="286"/>
      <c r="L41" s="286"/>
      <c r="M41" s="286"/>
      <c r="N41" s="286"/>
      <c r="O41" s="286"/>
      <c r="P41" s="87"/>
      <c r="Q41" s="322"/>
      <c r="R41" s="289"/>
      <c r="S41" s="292"/>
      <c r="T41" s="53"/>
      <c r="U41" s="323"/>
    </row>
    <row r="42" spans="1:21" ht="81" customHeight="1" x14ac:dyDescent="0.2">
      <c r="A42" s="329"/>
      <c r="B42" s="279"/>
      <c r="C42" s="76"/>
      <c r="D42" s="81"/>
      <c r="F42" s="107" t="s">
        <v>150</v>
      </c>
      <c r="G42" s="321">
        <f>5*(I42&lt;&gt;"nvt")</f>
        <v>0</v>
      </c>
      <c r="H42" s="53"/>
      <c r="I42" s="283" t="s">
        <v>55</v>
      </c>
      <c r="K42" s="285" t="s">
        <v>151</v>
      </c>
      <c r="L42" s="285"/>
      <c r="M42" s="285"/>
      <c r="N42" s="285"/>
      <c r="O42" s="285" t="s">
        <v>152</v>
      </c>
      <c r="P42" s="87"/>
      <c r="Q42" s="322">
        <f>IF(G42=0,0,10*G42*(10*($I42="++")+7.5*($I42="+")+5*($I42="+/-")+2.5*($I42="-"))/SUM($G$22:$G$55))</f>
        <v>0</v>
      </c>
      <c r="R42" s="289"/>
      <c r="S42" s="292"/>
      <c r="T42" s="53"/>
      <c r="U42" s="323" t="s">
        <v>227</v>
      </c>
    </row>
    <row r="43" spans="1:21" ht="24.75" customHeight="1" x14ac:dyDescent="0.2">
      <c r="A43" s="329"/>
      <c r="B43" s="279"/>
      <c r="C43" s="76"/>
      <c r="D43" s="81"/>
      <c r="F43" s="89" t="s">
        <v>112</v>
      </c>
      <c r="G43" s="321"/>
      <c r="H43" s="53"/>
      <c r="I43" s="284"/>
      <c r="K43" s="286"/>
      <c r="L43" s="286"/>
      <c r="M43" s="286"/>
      <c r="N43" s="286"/>
      <c r="O43" s="286"/>
      <c r="P43" s="87"/>
      <c r="Q43" s="322"/>
      <c r="R43" s="289"/>
      <c r="S43" s="292"/>
      <c r="T43" s="53"/>
      <c r="U43" s="323"/>
    </row>
    <row r="44" spans="1:21" ht="162" customHeight="1" x14ac:dyDescent="0.2">
      <c r="A44" s="329"/>
      <c r="B44" s="279"/>
      <c r="C44" s="76"/>
      <c r="D44" s="81"/>
      <c r="F44" s="107" t="s">
        <v>153</v>
      </c>
      <c r="G44" s="321">
        <f>5*(I44&lt;&gt;"nvt")</f>
        <v>0</v>
      </c>
      <c r="H44" s="53"/>
      <c r="I44" s="283" t="s">
        <v>55</v>
      </c>
      <c r="K44" s="285" t="s">
        <v>154</v>
      </c>
      <c r="L44" s="285"/>
      <c r="M44" s="285" t="s">
        <v>155</v>
      </c>
      <c r="N44" s="285"/>
      <c r="O44" s="285" t="s">
        <v>156</v>
      </c>
      <c r="P44" s="87"/>
      <c r="Q44" s="322">
        <f>IF(G44=0,0,10*G44*(10*($I44="++")+7.5*($I44="+")+5*($I44="+/-")+2.5*($I44="-"))/SUM($G$22:$G$55))</f>
        <v>0</v>
      </c>
      <c r="R44" s="289"/>
      <c r="S44" s="292"/>
      <c r="T44" s="53"/>
      <c r="U44" s="323" t="s">
        <v>227</v>
      </c>
    </row>
    <row r="45" spans="1:21" ht="19.5" customHeight="1" x14ac:dyDescent="0.2">
      <c r="A45" s="329"/>
      <c r="B45" s="279"/>
      <c r="C45" s="76"/>
      <c r="D45" s="81"/>
      <c r="F45" s="89" t="s">
        <v>112</v>
      </c>
      <c r="G45" s="321"/>
      <c r="H45" s="53"/>
      <c r="I45" s="284"/>
      <c r="K45" s="286"/>
      <c r="L45" s="286"/>
      <c r="M45" s="286"/>
      <c r="N45" s="286"/>
      <c r="O45" s="286"/>
      <c r="P45" s="87"/>
      <c r="Q45" s="322"/>
      <c r="R45" s="289"/>
      <c r="S45" s="292"/>
      <c r="T45" s="53"/>
      <c r="U45" s="323"/>
    </row>
    <row r="46" spans="1:21" ht="48" customHeight="1" x14ac:dyDescent="0.2">
      <c r="A46" s="329"/>
      <c r="B46" s="279"/>
      <c r="C46" s="76"/>
      <c r="D46" s="81"/>
      <c r="F46" s="107" t="s">
        <v>157</v>
      </c>
      <c r="G46" s="321">
        <f>5*(I46&lt;&gt;"nvt")</f>
        <v>0</v>
      </c>
      <c r="H46" s="53"/>
      <c r="I46" s="283" t="s">
        <v>55</v>
      </c>
      <c r="K46" s="285" t="s">
        <v>158</v>
      </c>
      <c r="L46" s="285"/>
      <c r="M46" s="285" t="s">
        <v>159</v>
      </c>
      <c r="N46" s="285"/>
      <c r="O46" s="285" t="s">
        <v>160</v>
      </c>
      <c r="P46" s="87"/>
      <c r="Q46" s="322">
        <f>IF(G46=0,0,10*G46*(10*($I46="++")+7.5*($I46="+")+5*($I46="+/-")+2.5*($I46="-"))/SUM($G$22:$G$55))</f>
        <v>0</v>
      </c>
      <c r="R46" s="289"/>
      <c r="S46" s="292"/>
      <c r="T46" s="53"/>
      <c r="U46" s="323"/>
    </row>
    <row r="47" spans="1:21" ht="27.75" customHeight="1" x14ac:dyDescent="0.2">
      <c r="A47" s="329"/>
      <c r="B47" s="279"/>
      <c r="C47" s="76"/>
      <c r="D47" s="81"/>
      <c r="F47" s="89" t="s">
        <v>112</v>
      </c>
      <c r="G47" s="321"/>
      <c r="H47" s="53"/>
      <c r="I47" s="284"/>
      <c r="K47" s="286"/>
      <c r="L47" s="286"/>
      <c r="M47" s="286"/>
      <c r="N47" s="286"/>
      <c r="O47" s="286"/>
      <c r="P47" s="87"/>
      <c r="Q47" s="322"/>
      <c r="R47" s="289"/>
      <c r="S47" s="292"/>
      <c r="T47" s="53"/>
      <c r="U47" s="323"/>
    </row>
    <row r="48" spans="1:21" ht="63" customHeight="1" x14ac:dyDescent="0.2">
      <c r="A48" s="329"/>
      <c r="B48" s="279"/>
      <c r="C48" s="76"/>
      <c r="D48" s="81"/>
      <c r="F48" s="107" t="s">
        <v>161</v>
      </c>
      <c r="G48" s="321">
        <f>5*(I48&lt;&gt;"nvt")</f>
        <v>0</v>
      </c>
      <c r="H48" s="53"/>
      <c r="I48" s="283" t="s">
        <v>55</v>
      </c>
      <c r="K48" s="285" t="s">
        <v>162</v>
      </c>
      <c r="L48" s="285"/>
      <c r="M48" s="285" t="s">
        <v>163</v>
      </c>
      <c r="N48" s="285"/>
      <c r="O48" s="285" t="s">
        <v>164</v>
      </c>
      <c r="P48" s="87"/>
      <c r="Q48" s="322">
        <f>IF(G48=0,0,10*G48*(10*($I48="++")+7.5*($I48="+")+5*($I48="+/-")+2.5*($I48="-"))/SUM($G$22:$G$55))</f>
        <v>0</v>
      </c>
      <c r="R48" s="289"/>
      <c r="S48" s="292"/>
      <c r="T48" s="53"/>
      <c r="U48" s="323"/>
    </row>
    <row r="49" spans="1:21" ht="25.5" customHeight="1" x14ac:dyDescent="0.2">
      <c r="A49" s="329"/>
      <c r="B49" s="279"/>
      <c r="C49" s="76"/>
      <c r="D49" s="81"/>
      <c r="F49" s="89" t="s">
        <v>112</v>
      </c>
      <c r="G49" s="321"/>
      <c r="H49" s="53"/>
      <c r="I49" s="284"/>
      <c r="K49" s="286"/>
      <c r="L49" s="286"/>
      <c r="M49" s="286"/>
      <c r="N49" s="286"/>
      <c r="O49" s="286"/>
      <c r="P49" s="87"/>
      <c r="Q49" s="322"/>
      <c r="R49" s="289"/>
      <c r="S49" s="292"/>
      <c r="T49" s="53"/>
      <c r="U49" s="323"/>
    </row>
    <row r="50" spans="1:21" ht="42.75" customHeight="1" x14ac:dyDescent="0.2">
      <c r="A50" s="329"/>
      <c r="B50" s="279"/>
      <c r="C50" s="76"/>
      <c r="D50" s="81"/>
      <c r="F50" s="107" t="s">
        <v>165</v>
      </c>
      <c r="G50" s="321">
        <f>5*(I50&lt;&gt;"nvt")</f>
        <v>0</v>
      </c>
      <c r="H50" s="53"/>
      <c r="I50" s="283" t="s">
        <v>55</v>
      </c>
      <c r="K50" s="285" t="s">
        <v>166</v>
      </c>
      <c r="L50" s="285"/>
      <c r="M50" s="285" t="s">
        <v>167</v>
      </c>
      <c r="N50" s="285"/>
      <c r="O50" s="285" t="s">
        <v>168</v>
      </c>
      <c r="P50" s="87"/>
      <c r="Q50" s="322">
        <f>IF(G50=0,0,10*G50*(10*($I50="++")+7.5*($I50="+")+5*($I50="+/-")+2.5*($I50="-"))/SUM($G$22:$G$55))</f>
        <v>0</v>
      </c>
      <c r="R50" s="289"/>
      <c r="S50" s="292"/>
      <c r="T50" s="53"/>
      <c r="U50" s="323"/>
    </row>
    <row r="51" spans="1:21" ht="27" customHeight="1" x14ac:dyDescent="0.2">
      <c r="A51" s="329"/>
      <c r="B51" s="279"/>
      <c r="C51" s="76"/>
      <c r="D51" s="81"/>
      <c r="F51" s="89" t="s">
        <v>112</v>
      </c>
      <c r="G51" s="321"/>
      <c r="H51" s="53"/>
      <c r="I51" s="284"/>
      <c r="K51" s="286"/>
      <c r="L51" s="286"/>
      <c r="M51" s="286"/>
      <c r="N51" s="286"/>
      <c r="O51" s="286"/>
      <c r="P51" s="87"/>
      <c r="Q51" s="322"/>
      <c r="R51" s="289"/>
      <c r="S51" s="292"/>
      <c r="T51" s="53"/>
      <c r="U51" s="323"/>
    </row>
    <row r="52" spans="1:21" ht="111.75" customHeight="1" x14ac:dyDescent="0.2">
      <c r="A52" s="329"/>
      <c r="B52" s="279"/>
      <c r="C52" s="76"/>
      <c r="D52" s="81"/>
      <c r="F52" s="107" t="s">
        <v>169</v>
      </c>
      <c r="G52" s="321">
        <f>5*(I52&lt;&gt;"nvt")</f>
        <v>0</v>
      </c>
      <c r="H52" s="53"/>
      <c r="I52" s="283" t="s">
        <v>55</v>
      </c>
      <c r="K52" s="285" t="s">
        <v>170</v>
      </c>
      <c r="L52" s="285"/>
      <c r="M52" s="285" t="s">
        <v>171</v>
      </c>
      <c r="N52" s="285"/>
      <c r="O52" s="285" t="s">
        <v>172</v>
      </c>
      <c r="P52" s="87"/>
      <c r="Q52" s="322">
        <f>IF(G52=0,0,10*G52*(10*($I52="++")+7.5*($I52="+")+5*($I52="+/-")+2.5*($I52="-"))/SUM($G$22:$G$55))</f>
        <v>0</v>
      </c>
      <c r="R52" s="289"/>
      <c r="S52" s="292"/>
      <c r="T52" s="53"/>
      <c r="U52" s="323"/>
    </row>
    <row r="53" spans="1:21" ht="24" customHeight="1" x14ac:dyDescent="0.2">
      <c r="A53" s="329"/>
      <c r="B53" s="279"/>
      <c r="C53" s="76"/>
      <c r="D53" s="81"/>
      <c r="F53" s="89" t="s">
        <v>112</v>
      </c>
      <c r="G53" s="321"/>
      <c r="H53" s="53"/>
      <c r="I53" s="284"/>
      <c r="K53" s="286"/>
      <c r="L53" s="286"/>
      <c r="M53" s="286"/>
      <c r="N53" s="286"/>
      <c r="O53" s="286"/>
      <c r="P53" s="87"/>
      <c r="Q53" s="322"/>
      <c r="R53" s="289"/>
      <c r="S53" s="292"/>
      <c r="T53" s="53"/>
      <c r="U53" s="323"/>
    </row>
    <row r="54" spans="1:21" ht="58.5" customHeight="1" x14ac:dyDescent="0.2">
      <c r="A54" s="329"/>
      <c r="B54" s="279"/>
      <c r="C54" s="76"/>
      <c r="D54" s="81"/>
      <c r="F54" s="107" t="s">
        <v>173</v>
      </c>
      <c r="G54" s="321">
        <f>5*(I54&lt;&gt;"nvt")</f>
        <v>0</v>
      </c>
      <c r="H54" s="53"/>
      <c r="I54" s="283" t="s">
        <v>55</v>
      </c>
      <c r="K54" s="285" t="s">
        <v>174</v>
      </c>
      <c r="L54" s="285"/>
      <c r="M54" s="285" t="s">
        <v>175</v>
      </c>
      <c r="N54" s="285"/>
      <c r="O54" s="285" t="s">
        <v>176</v>
      </c>
      <c r="P54" s="87"/>
      <c r="Q54" s="322">
        <f>IF(G54=0,0,10*G54*(10*($I54="++")+7.5*($I54="+")+5*($I54="+/-")+2.5*($I54="-"))/SUM($G$22:$G$55))</f>
        <v>0</v>
      </c>
      <c r="R54" s="289"/>
      <c r="S54" s="292"/>
      <c r="T54" s="53"/>
      <c r="U54" s="323"/>
    </row>
    <row r="55" spans="1:21" ht="18.75" customHeight="1" thickBot="1" x14ac:dyDescent="0.25">
      <c r="A55" s="330"/>
      <c r="B55" s="280"/>
      <c r="C55" s="76"/>
      <c r="D55" s="81"/>
      <c r="F55" s="89" t="s">
        <v>112</v>
      </c>
      <c r="G55" s="321"/>
      <c r="H55" s="53"/>
      <c r="I55" s="284"/>
      <c r="K55" s="286"/>
      <c r="L55" s="286"/>
      <c r="M55" s="286"/>
      <c r="N55" s="286"/>
      <c r="O55" s="286"/>
      <c r="P55" s="87"/>
      <c r="Q55" s="322"/>
      <c r="R55" s="290"/>
      <c r="S55" s="293"/>
      <c r="T55" s="53"/>
      <c r="U55" s="323"/>
    </row>
    <row r="56" spans="1:21" ht="13.5" thickBot="1" x14ac:dyDescent="0.25">
      <c r="I56" s="90"/>
      <c r="U56" s="92"/>
    </row>
    <row r="57" spans="1:21" ht="45" customHeight="1" x14ac:dyDescent="0.2">
      <c r="A57" s="275" t="s">
        <v>177</v>
      </c>
      <c r="B57" s="278">
        <f>30*100*D57/SUM($E$9:$E$71)</f>
        <v>77.41935483870968</v>
      </c>
      <c r="C57" s="76"/>
      <c r="D57" s="45">
        <f>SUM(G57:G66)</f>
        <v>80</v>
      </c>
      <c r="E57" s="45">
        <f>30*D57</f>
        <v>2400</v>
      </c>
      <c r="F57" s="107" t="s">
        <v>178</v>
      </c>
      <c r="G57" s="321">
        <f>20*(I57&lt;&gt;"nvt")</f>
        <v>0</v>
      </c>
      <c r="H57" s="80"/>
      <c r="I57" s="283" t="s">
        <v>55</v>
      </c>
      <c r="K57" s="285" t="s">
        <v>179</v>
      </c>
      <c r="L57" s="285"/>
      <c r="M57" s="285" t="s">
        <v>180</v>
      </c>
      <c r="N57" s="285"/>
      <c r="O57" s="285" t="s">
        <v>181</v>
      </c>
      <c r="P57" s="80"/>
      <c r="Q57" s="322">
        <f>IF(G57=0,0,10*G57*(10*($I57="++")+7.5*($I57="+")+5*($I57="+/-")+2.5*($I57="-"))/SUM($G$57:$G$66))</f>
        <v>0</v>
      </c>
      <c r="R57" s="288">
        <f>SUM(Q57:Q66)*B57/100</f>
        <v>0</v>
      </c>
      <c r="S57" s="291">
        <f>SUM(Q57:Q66)/100</f>
        <v>0</v>
      </c>
      <c r="T57" s="53"/>
      <c r="U57" s="323"/>
    </row>
    <row r="58" spans="1:21" ht="24.75" customHeight="1" x14ac:dyDescent="0.2">
      <c r="A58" s="276"/>
      <c r="B58" s="279"/>
      <c r="C58" s="76"/>
      <c r="D58" s="81"/>
      <c r="F58" s="89" t="s">
        <v>182</v>
      </c>
      <c r="G58" s="321"/>
      <c r="H58" s="53"/>
      <c r="I58" s="284"/>
      <c r="K58" s="286"/>
      <c r="L58" s="286"/>
      <c r="M58" s="286"/>
      <c r="N58" s="286"/>
      <c r="O58" s="286"/>
      <c r="P58" s="53"/>
      <c r="Q58" s="322"/>
      <c r="R58" s="289"/>
      <c r="S58" s="292"/>
      <c r="T58" s="53"/>
      <c r="U58" s="323"/>
    </row>
    <row r="59" spans="1:21" ht="43.5" customHeight="1" x14ac:dyDescent="0.2">
      <c r="A59" s="329"/>
      <c r="B59" s="279"/>
      <c r="C59" s="76"/>
      <c r="D59" s="81"/>
      <c r="F59" s="107" t="s">
        <v>183</v>
      </c>
      <c r="G59" s="321">
        <v>20</v>
      </c>
      <c r="H59" s="111"/>
      <c r="I59" s="283" t="s">
        <v>55</v>
      </c>
      <c r="K59" s="285" t="s">
        <v>184</v>
      </c>
      <c r="L59" s="285"/>
      <c r="M59" s="285" t="s">
        <v>185</v>
      </c>
      <c r="N59" s="285"/>
      <c r="O59" s="285" t="s">
        <v>186</v>
      </c>
      <c r="P59" s="80"/>
      <c r="Q59" s="322">
        <f>IF(G59=0,0,10*G59*(10*($I59="++")+7.5*($I59="+")+5*($I59="+/-")+2.5*($I59="-"))/SUM($G$57:$G$66))</f>
        <v>0</v>
      </c>
      <c r="R59" s="289"/>
      <c r="S59" s="292"/>
      <c r="T59" s="53"/>
      <c r="U59" s="323"/>
    </row>
    <row r="60" spans="1:21" ht="14.25" customHeight="1" x14ac:dyDescent="0.2">
      <c r="A60" s="329"/>
      <c r="B60" s="279"/>
      <c r="C60" s="76"/>
      <c r="D60" s="81"/>
      <c r="F60" s="89" t="s">
        <v>187</v>
      </c>
      <c r="G60" s="321"/>
      <c r="H60" s="53"/>
      <c r="I60" s="284"/>
      <c r="K60" s="286"/>
      <c r="L60" s="286"/>
      <c r="M60" s="286"/>
      <c r="N60" s="286"/>
      <c r="O60" s="286"/>
      <c r="P60" s="53"/>
      <c r="Q60" s="322"/>
      <c r="R60" s="289"/>
      <c r="S60" s="292"/>
      <c r="T60" s="53"/>
      <c r="U60" s="323"/>
    </row>
    <row r="61" spans="1:21" ht="43.5" customHeight="1" x14ac:dyDescent="0.2">
      <c r="A61" s="329"/>
      <c r="B61" s="279"/>
      <c r="C61" s="76"/>
      <c r="D61" s="81"/>
      <c r="F61" s="107" t="s">
        <v>188</v>
      </c>
      <c r="G61" s="321">
        <v>20</v>
      </c>
      <c r="H61" s="111"/>
      <c r="I61" s="283" t="s">
        <v>55</v>
      </c>
      <c r="K61" s="285" t="s">
        <v>189</v>
      </c>
      <c r="L61" s="285"/>
      <c r="M61" s="285" t="s">
        <v>190</v>
      </c>
      <c r="N61" s="285"/>
      <c r="O61" s="285" t="s">
        <v>191</v>
      </c>
      <c r="P61" s="80"/>
      <c r="Q61" s="322">
        <f>IF(G61=0,0,10*G61*(10*($I61="++")+7.5*($I61="+")+5*($I61="+/-")+2.5*($I61="-"))/SUM($G$57:$G$66))</f>
        <v>0</v>
      </c>
      <c r="R61" s="289"/>
      <c r="S61" s="292"/>
      <c r="T61" s="53"/>
      <c r="U61" s="323"/>
    </row>
    <row r="62" spans="1:21" ht="15.75" customHeight="1" x14ac:dyDescent="0.2">
      <c r="A62" s="329"/>
      <c r="B62" s="279"/>
      <c r="C62" s="76"/>
      <c r="D62" s="81"/>
      <c r="F62" s="89" t="s">
        <v>187</v>
      </c>
      <c r="G62" s="321"/>
      <c r="H62" s="53"/>
      <c r="I62" s="284"/>
      <c r="K62" s="286"/>
      <c r="L62" s="286"/>
      <c r="M62" s="286"/>
      <c r="N62" s="286"/>
      <c r="O62" s="286"/>
      <c r="P62" s="53"/>
      <c r="Q62" s="322"/>
      <c r="R62" s="289"/>
      <c r="S62" s="292"/>
      <c r="T62" s="53"/>
      <c r="U62" s="323"/>
    </row>
    <row r="63" spans="1:21" ht="54.75" customHeight="1" x14ac:dyDescent="0.2">
      <c r="A63" s="329"/>
      <c r="B63" s="279"/>
      <c r="C63" s="76"/>
      <c r="D63" s="81"/>
      <c r="F63" s="107" t="s">
        <v>192</v>
      </c>
      <c r="G63" s="321">
        <v>20</v>
      </c>
      <c r="H63" s="111"/>
      <c r="I63" s="283" t="s">
        <v>55</v>
      </c>
      <c r="K63" s="285" t="s">
        <v>193</v>
      </c>
      <c r="L63" s="285"/>
      <c r="M63" s="285" t="s">
        <v>194</v>
      </c>
      <c r="N63" s="285"/>
      <c r="O63" s="285" t="s">
        <v>195</v>
      </c>
      <c r="P63" s="80"/>
      <c r="Q63" s="322">
        <f>IF(G63=0,0,10*G63*(10*($I63="++")+7.5*($I63="+")+5*($I63="+/-")+2.5*($I63="-"))/SUM($G$57:$G$66))</f>
        <v>0</v>
      </c>
      <c r="R63" s="289"/>
      <c r="S63" s="292"/>
      <c r="T63" s="53"/>
      <c r="U63" s="323"/>
    </row>
    <row r="64" spans="1:21" ht="15.75" customHeight="1" x14ac:dyDescent="0.2">
      <c r="A64" s="329"/>
      <c r="B64" s="279"/>
      <c r="C64" s="76"/>
      <c r="D64" s="81"/>
      <c r="F64" s="89" t="s">
        <v>196</v>
      </c>
      <c r="G64" s="321"/>
      <c r="H64" s="53"/>
      <c r="I64" s="284"/>
      <c r="K64" s="286"/>
      <c r="L64" s="286"/>
      <c r="M64" s="286"/>
      <c r="N64" s="286"/>
      <c r="O64" s="286"/>
      <c r="P64" s="53"/>
      <c r="Q64" s="322"/>
      <c r="R64" s="289"/>
      <c r="S64" s="292"/>
      <c r="T64" s="53"/>
      <c r="U64" s="323"/>
    </row>
    <row r="65" spans="1:24" ht="57.75" customHeight="1" x14ac:dyDescent="0.2">
      <c r="A65" s="329"/>
      <c r="B65" s="279"/>
      <c r="C65" s="76"/>
      <c r="D65" s="81"/>
      <c r="F65" s="107" t="s">
        <v>197</v>
      </c>
      <c r="G65" s="321">
        <v>20</v>
      </c>
      <c r="H65" s="111"/>
      <c r="I65" s="283" t="s">
        <v>55</v>
      </c>
      <c r="K65" s="285" t="s">
        <v>198</v>
      </c>
      <c r="L65" s="285"/>
      <c r="M65" s="285"/>
      <c r="N65" s="285"/>
      <c r="O65" s="285" t="s">
        <v>199</v>
      </c>
      <c r="P65" s="80"/>
      <c r="Q65" s="322">
        <f>IF(G65=0,0,10*G65*(10*($I65="++")+7.5*($I65="+")+5*($I65="+/-")+2.5*($I65="-"))/SUM($G$57:$G$66))</f>
        <v>0</v>
      </c>
      <c r="R65" s="289"/>
      <c r="S65" s="292"/>
      <c r="T65" s="53"/>
      <c r="U65" s="323"/>
    </row>
    <row r="66" spans="1:24" ht="12.75" customHeight="1" thickBot="1" x14ac:dyDescent="0.25">
      <c r="A66" s="330"/>
      <c r="B66" s="280"/>
      <c r="C66" s="76"/>
      <c r="D66" s="81"/>
      <c r="F66" s="89"/>
      <c r="G66" s="321"/>
      <c r="H66" s="53"/>
      <c r="I66" s="284"/>
      <c r="K66" s="286"/>
      <c r="L66" s="286"/>
      <c r="M66" s="286"/>
      <c r="N66" s="286"/>
      <c r="O66" s="286"/>
      <c r="P66" s="53"/>
      <c r="Q66" s="322"/>
      <c r="R66" s="289"/>
      <c r="S66" s="293"/>
      <c r="T66" s="53"/>
      <c r="U66" s="323"/>
    </row>
    <row r="67" spans="1:24" ht="12.75" customHeight="1" x14ac:dyDescent="0.2">
      <c r="A67" s="112"/>
      <c r="B67" s="76"/>
      <c r="C67" s="76"/>
      <c r="D67" s="81"/>
      <c r="F67" s="113"/>
      <c r="G67" s="78"/>
      <c r="H67" s="53"/>
      <c r="I67" s="114"/>
      <c r="K67" s="87"/>
      <c r="L67" s="87"/>
      <c r="M67" s="87"/>
      <c r="N67" s="87"/>
      <c r="O67" s="87"/>
      <c r="P67" s="53"/>
      <c r="Q67" s="115"/>
      <c r="R67" s="116"/>
      <c r="S67" s="117"/>
      <c r="T67" s="53"/>
      <c r="U67" s="118"/>
    </row>
    <row r="68" spans="1:24" ht="12.75" customHeight="1" x14ac:dyDescent="0.2">
      <c r="A68" s="112"/>
      <c r="B68" s="76"/>
      <c r="C68" s="76"/>
      <c r="D68" s="81"/>
      <c r="F68" s="113"/>
      <c r="G68" s="78"/>
      <c r="H68" s="53"/>
      <c r="I68" s="114"/>
      <c r="K68" s="87"/>
      <c r="L68" s="87"/>
      <c r="M68" s="87"/>
      <c r="N68" s="87"/>
      <c r="O68" s="87"/>
      <c r="P68" s="53"/>
      <c r="Q68" s="115"/>
      <c r="R68" s="116"/>
      <c r="S68" s="117"/>
      <c r="T68" s="53"/>
      <c r="U68" s="118"/>
    </row>
    <row r="69" spans="1:24" ht="13.5" customHeight="1" x14ac:dyDescent="0.2">
      <c r="A69" s="112"/>
      <c r="B69" s="76"/>
      <c r="C69" s="76"/>
      <c r="D69" s="81"/>
      <c r="F69" s="45"/>
      <c r="G69" s="45"/>
      <c r="H69" s="45"/>
      <c r="I69" s="90"/>
      <c r="J69" s="45"/>
      <c r="P69" s="53"/>
      <c r="Q69" s="115"/>
      <c r="R69" s="116"/>
      <c r="S69" s="116"/>
      <c r="T69" s="53"/>
      <c r="U69" s="119"/>
    </row>
    <row r="70" spans="1:24" x14ac:dyDescent="0.2">
      <c r="I70" s="90"/>
      <c r="Q70" s="91"/>
      <c r="U70" s="92"/>
    </row>
    <row r="71" spans="1:24" x14ac:dyDescent="0.2">
      <c r="A71" s="94"/>
      <c r="B71" s="53"/>
      <c r="C71" s="53"/>
      <c r="D71" s="53"/>
      <c r="F71" s="83"/>
      <c r="G71" s="53"/>
      <c r="H71" s="53"/>
      <c r="I71" s="95"/>
      <c r="K71" s="87"/>
      <c r="L71" s="53"/>
      <c r="M71" s="53"/>
      <c r="N71" s="53"/>
      <c r="O71" s="87"/>
      <c r="P71" s="87"/>
      <c r="Q71" s="91"/>
      <c r="R71" s="87"/>
      <c r="S71" s="87"/>
      <c r="T71" s="87"/>
      <c r="U71" s="95"/>
    </row>
    <row r="72" spans="1:24" x14ac:dyDescent="0.2">
      <c r="Q72" s="91"/>
    </row>
    <row r="74" spans="1:24" hidden="1" x14ac:dyDescent="0.2">
      <c r="B74">
        <f>SUM(B9:B73)</f>
        <v>100</v>
      </c>
      <c r="R74">
        <f>SUM(R9:R73)</f>
        <v>0</v>
      </c>
    </row>
    <row r="77" spans="1:24" hidden="1" x14ac:dyDescent="0.2"/>
    <row r="78" spans="1:24" ht="25.5" hidden="1" x14ac:dyDescent="0.35">
      <c r="X78" s="97" t="s">
        <v>55</v>
      </c>
    </row>
    <row r="79" spans="1:24" ht="25.5" hidden="1" x14ac:dyDescent="0.35">
      <c r="X79" s="98" t="s">
        <v>17</v>
      </c>
    </row>
    <row r="80" spans="1:24" ht="25.5" hidden="1" x14ac:dyDescent="0.35">
      <c r="X80" s="98" t="s">
        <v>18</v>
      </c>
    </row>
    <row r="81" spans="24:24" ht="25.5" hidden="1" x14ac:dyDescent="0.35">
      <c r="X81" s="98" t="s">
        <v>19</v>
      </c>
    </row>
    <row r="82" spans="24:24" ht="25.5" hidden="1" x14ac:dyDescent="0.35">
      <c r="X82" s="98" t="s">
        <v>20</v>
      </c>
    </row>
    <row r="83" spans="24:24" ht="25.5" hidden="1" x14ac:dyDescent="0.35">
      <c r="X83" s="99" t="s">
        <v>21</v>
      </c>
    </row>
    <row r="84" spans="24:24" hidden="1" x14ac:dyDescent="0.2"/>
    <row r="85" spans="24:24" hidden="1" x14ac:dyDescent="0.2"/>
  </sheetData>
  <sheetProtection sheet="1" objects="1" scenarios="1"/>
  <mergeCells count="275">
    <mergeCell ref="U59:U60"/>
    <mergeCell ref="O61:O62"/>
    <mergeCell ref="U63:U64"/>
    <mergeCell ref="G65:G66"/>
    <mergeCell ref="I65:I66"/>
    <mergeCell ref="K65:K66"/>
    <mergeCell ref="L65:L66"/>
    <mergeCell ref="M65:M66"/>
    <mergeCell ref="N65:N66"/>
    <mergeCell ref="O65:O66"/>
    <mergeCell ref="Q65:Q66"/>
    <mergeCell ref="U65:U66"/>
    <mergeCell ref="N57:N58"/>
    <mergeCell ref="O57:O58"/>
    <mergeCell ref="Q57:Q58"/>
    <mergeCell ref="O59:O60"/>
    <mergeCell ref="Q59:Q60"/>
    <mergeCell ref="Q61:Q62"/>
    <mergeCell ref="U61:U62"/>
    <mergeCell ref="G63:G64"/>
    <mergeCell ref="I63:I64"/>
    <mergeCell ref="K63:K64"/>
    <mergeCell ref="L63:L64"/>
    <mergeCell ref="M63:M64"/>
    <mergeCell ref="N63:N64"/>
    <mergeCell ref="O63:O64"/>
    <mergeCell ref="Q63:Q64"/>
    <mergeCell ref="G61:G62"/>
    <mergeCell ref="I61:I62"/>
    <mergeCell ref="K61:K62"/>
    <mergeCell ref="L61:L62"/>
    <mergeCell ref="M61:M62"/>
    <mergeCell ref="N61:N62"/>
    <mergeCell ref="R57:R66"/>
    <mergeCell ref="S57:S66"/>
    <mergeCell ref="U57:U58"/>
    <mergeCell ref="O54:O55"/>
    <mergeCell ref="Q54:Q55"/>
    <mergeCell ref="U54:U55"/>
    <mergeCell ref="A57:A66"/>
    <mergeCell ref="B57:B66"/>
    <mergeCell ref="G57:G58"/>
    <mergeCell ref="I57:I58"/>
    <mergeCell ref="K57:K58"/>
    <mergeCell ref="L57:L58"/>
    <mergeCell ref="M57:M58"/>
    <mergeCell ref="G54:G55"/>
    <mergeCell ref="I54:I55"/>
    <mergeCell ref="K54:K55"/>
    <mergeCell ref="L54:L55"/>
    <mergeCell ref="M54:M55"/>
    <mergeCell ref="N54:N55"/>
    <mergeCell ref="A22:A55"/>
    <mergeCell ref="B22:B55"/>
    <mergeCell ref="G59:G60"/>
    <mergeCell ref="I59:I60"/>
    <mergeCell ref="K59:K60"/>
    <mergeCell ref="L59:L60"/>
    <mergeCell ref="M59:M60"/>
    <mergeCell ref="N59:N60"/>
    <mergeCell ref="G52:G53"/>
    <mergeCell ref="I52:I53"/>
    <mergeCell ref="K52:K53"/>
    <mergeCell ref="L52:L53"/>
    <mergeCell ref="M52:M53"/>
    <mergeCell ref="N52:N53"/>
    <mergeCell ref="O52:O53"/>
    <mergeCell ref="Q52:Q53"/>
    <mergeCell ref="U52:U53"/>
    <mergeCell ref="G50:G51"/>
    <mergeCell ref="I50:I51"/>
    <mergeCell ref="K50:K51"/>
    <mergeCell ref="L50:L51"/>
    <mergeCell ref="M50:M51"/>
    <mergeCell ref="N50:N51"/>
    <mergeCell ref="O50:O51"/>
    <mergeCell ref="Q50:Q51"/>
    <mergeCell ref="U50:U51"/>
    <mergeCell ref="O46:O47"/>
    <mergeCell ref="Q46:Q47"/>
    <mergeCell ref="U46:U47"/>
    <mergeCell ref="G48:G49"/>
    <mergeCell ref="I48:I49"/>
    <mergeCell ref="K48:K49"/>
    <mergeCell ref="L48:L49"/>
    <mergeCell ref="M48:M49"/>
    <mergeCell ref="N48:N49"/>
    <mergeCell ref="O48:O49"/>
    <mergeCell ref="G46:G47"/>
    <mergeCell ref="I46:I47"/>
    <mergeCell ref="K46:K47"/>
    <mergeCell ref="L46:L47"/>
    <mergeCell ref="M46:M47"/>
    <mergeCell ref="N46:N47"/>
    <mergeCell ref="Q48:Q49"/>
    <mergeCell ref="U48:U49"/>
    <mergeCell ref="G44:G45"/>
    <mergeCell ref="I44:I45"/>
    <mergeCell ref="K44:K45"/>
    <mergeCell ref="L44:L45"/>
    <mergeCell ref="M44:M45"/>
    <mergeCell ref="N44:N45"/>
    <mergeCell ref="O44:O45"/>
    <mergeCell ref="Q44:Q45"/>
    <mergeCell ref="U44:U45"/>
    <mergeCell ref="G42:G43"/>
    <mergeCell ref="I42:I43"/>
    <mergeCell ref="K42:K43"/>
    <mergeCell ref="L42:L43"/>
    <mergeCell ref="M42:M43"/>
    <mergeCell ref="N42:N43"/>
    <mergeCell ref="O42:O43"/>
    <mergeCell ref="Q42:Q43"/>
    <mergeCell ref="U42:U43"/>
    <mergeCell ref="O38:O39"/>
    <mergeCell ref="Q38:Q39"/>
    <mergeCell ref="U38:U39"/>
    <mergeCell ref="G40:G41"/>
    <mergeCell ref="I40:I41"/>
    <mergeCell ref="K40:K41"/>
    <mergeCell ref="L40:L41"/>
    <mergeCell ref="M40:M41"/>
    <mergeCell ref="N40:N41"/>
    <mergeCell ref="O40:O41"/>
    <mergeCell ref="G38:G39"/>
    <mergeCell ref="I38:I39"/>
    <mergeCell ref="K38:K39"/>
    <mergeCell ref="L38:L39"/>
    <mergeCell ref="M38:M39"/>
    <mergeCell ref="N38:N39"/>
    <mergeCell ref="Q40:Q41"/>
    <mergeCell ref="U40:U41"/>
    <mergeCell ref="G36:G37"/>
    <mergeCell ref="I36:I37"/>
    <mergeCell ref="K36:K37"/>
    <mergeCell ref="L36:L37"/>
    <mergeCell ref="M36:M37"/>
    <mergeCell ref="N36:N37"/>
    <mergeCell ref="O36:O37"/>
    <mergeCell ref="Q36:Q37"/>
    <mergeCell ref="U36:U37"/>
    <mergeCell ref="G34:G35"/>
    <mergeCell ref="I34:I35"/>
    <mergeCell ref="K34:K35"/>
    <mergeCell ref="L34:L35"/>
    <mergeCell ref="M34:M35"/>
    <mergeCell ref="N34:N35"/>
    <mergeCell ref="O34:O35"/>
    <mergeCell ref="Q34:Q35"/>
    <mergeCell ref="U34:U35"/>
    <mergeCell ref="O30:O31"/>
    <mergeCell ref="Q30:Q31"/>
    <mergeCell ref="U30:U31"/>
    <mergeCell ref="G32:G33"/>
    <mergeCell ref="I32:I33"/>
    <mergeCell ref="K32:K33"/>
    <mergeCell ref="L32:L33"/>
    <mergeCell ref="M32:M33"/>
    <mergeCell ref="N32:N33"/>
    <mergeCell ref="O32:O33"/>
    <mergeCell ref="G30:G31"/>
    <mergeCell ref="I30:I31"/>
    <mergeCell ref="K30:K31"/>
    <mergeCell ref="L30:L31"/>
    <mergeCell ref="M30:M31"/>
    <mergeCell ref="N30:N31"/>
    <mergeCell ref="Q32:Q33"/>
    <mergeCell ref="U32:U33"/>
    <mergeCell ref="I22:I23"/>
    <mergeCell ref="K22:K23"/>
    <mergeCell ref="L22:L23"/>
    <mergeCell ref="U26:U27"/>
    <mergeCell ref="G28:G29"/>
    <mergeCell ref="I28:I29"/>
    <mergeCell ref="K28:K29"/>
    <mergeCell ref="L28:L29"/>
    <mergeCell ref="M28:M29"/>
    <mergeCell ref="N28:N29"/>
    <mergeCell ref="O28:O29"/>
    <mergeCell ref="Q28:Q29"/>
    <mergeCell ref="U28:U29"/>
    <mergeCell ref="G26:G27"/>
    <mergeCell ref="I26:I27"/>
    <mergeCell ref="K26:K27"/>
    <mergeCell ref="L26:L27"/>
    <mergeCell ref="O19:O20"/>
    <mergeCell ref="Q19:Q20"/>
    <mergeCell ref="U19:U20"/>
    <mergeCell ref="U22:U23"/>
    <mergeCell ref="G24:G25"/>
    <mergeCell ref="I24:I25"/>
    <mergeCell ref="K24:K25"/>
    <mergeCell ref="L24:L25"/>
    <mergeCell ref="M24:M25"/>
    <mergeCell ref="N24:N25"/>
    <mergeCell ref="O24:O25"/>
    <mergeCell ref="Q24:Q25"/>
    <mergeCell ref="U24:U25"/>
    <mergeCell ref="M22:M23"/>
    <mergeCell ref="N22:N23"/>
    <mergeCell ref="O22:O23"/>
    <mergeCell ref="Q22:Q23"/>
    <mergeCell ref="R22:R55"/>
    <mergeCell ref="S22:S55"/>
    <mergeCell ref="M26:M27"/>
    <mergeCell ref="N26:N27"/>
    <mergeCell ref="O26:O27"/>
    <mergeCell ref="Q26:Q27"/>
    <mergeCell ref="G22:G23"/>
    <mergeCell ref="O15:O16"/>
    <mergeCell ref="Q15:Q16"/>
    <mergeCell ref="U15:U16"/>
    <mergeCell ref="G17:G18"/>
    <mergeCell ref="I17:I18"/>
    <mergeCell ref="K17:K18"/>
    <mergeCell ref="L17:L18"/>
    <mergeCell ref="M17:M18"/>
    <mergeCell ref="N17:N18"/>
    <mergeCell ref="O17:O18"/>
    <mergeCell ref="Q17:Q18"/>
    <mergeCell ref="U17:U18"/>
    <mergeCell ref="O9:O10"/>
    <mergeCell ref="Q9:Q10"/>
    <mergeCell ref="R9:R20"/>
    <mergeCell ref="S9:S20"/>
    <mergeCell ref="U9:U10"/>
    <mergeCell ref="G11:G12"/>
    <mergeCell ref="I11:I12"/>
    <mergeCell ref="K11:K12"/>
    <mergeCell ref="L11:L12"/>
    <mergeCell ref="M11:M12"/>
    <mergeCell ref="N11:N12"/>
    <mergeCell ref="O11:O12"/>
    <mergeCell ref="Q11:Q12"/>
    <mergeCell ref="U11:U12"/>
    <mergeCell ref="G13:G14"/>
    <mergeCell ref="I13:I14"/>
    <mergeCell ref="K13:K14"/>
    <mergeCell ref="L13:L14"/>
    <mergeCell ref="M13:M14"/>
    <mergeCell ref="N13:N14"/>
    <mergeCell ref="O13:O14"/>
    <mergeCell ref="Q13:Q14"/>
    <mergeCell ref="U13:U14"/>
    <mergeCell ref="G15:G16"/>
    <mergeCell ref="A7:B7"/>
    <mergeCell ref="F7:N7"/>
    <mergeCell ref="A9:A20"/>
    <mergeCell ref="B9:B20"/>
    <mergeCell ref="G9:G10"/>
    <mergeCell ref="I9:I10"/>
    <mergeCell ref="K9:K10"/>
    <mergeCell ref="L9:L10"/>
    <mergeCell ref="M9:M10"/>
    <mergeCell ref="N9:N10"/>
    <mergeCell ref="I15:I16"/>
    <mergeCell ref="K15:K16"/>
    <mergeCell ref="L15:L16"/>
    <mergeCell ref="M15:M16"/>
    <mergeCell ref="N15:N16"/>
    <mergeCell ref="G19:G20"/>
    <mergeCell ref="I19:I20"/>
    <mergeCell ref="K19:K20"/>
    <mergeCell ref="L19:L20"/>
    <mergeCell ref="M19:M20"/>
    <mergeCell ref="N19:N20"/>
    <mergeCell ref="A2:O2"/>
    <mergeCell ref="R2:U2"/>
    <mergeCell ref="S3:U6"/>
    <mergeCell ref="A4:B4"/>
    <mergeCell ref="F4:N4"/>
    <mergeCell ref="A5:B5"/>
    <mergeCell ref="F5:N5"/>
    <mergeCell ref="A6:B6"/>
    <mergeCell ref="F6:N6"/>
  </mergeCells>
  <conditionalFormatting sqref="M40:M49 M34:M37 M9:M29 M52:M64 M70:M71">
    <cfRule type="expression" dxfId="1513" priority="53" stopIfTrue="1">
      <formula>$I9="+/-"</formula>
    </cfRule>
    <cfRule type="expression" dxfId="1512" priority="54" stopIfTrue="1">
      <formula>$I9="nvt"</formula>
    </cfRule>
  </conditionalFormatting>
  <conditionalFormatting sqref="K34:K37 K9:K29 K40:K68 K70:K71">
    <cfRule type="expression" dxfId="1511" priority="49" stopIfTrue="1">
      <formula>$I9="++"</formula>
    </cfRule>
    <cfRule type="expression" dxfId="1510" priority="50" stopIfTrue="1">
      <formula>$I9="nvt"</formula>
    </cfRule>
  </conditionalFormatting>
  <conditionalFormatting sqref="L34:L37 L40:L49 L9:L29 L52:L68 L70:L71">
    <cfRule type="expression" dxfId="1509" priority="51" stopIfTrue="1">
      <formula>$I9="+"</formula>
    </cfRule>
    <cfRule type="expression" dxfId="1508" priority="52" stopIfTrue="1">
      <formula>$I9="nvt"</formula>
    </cfRule>
  </conditionalFormatting>
  <conditionalFormatting sqref="N34:N37 N40:N49 N9:N29 N52:N68 N70:N71">
    <cfRule type="expression" dxfId="1507" priority="55" stopIfTrue="1">
      <formula>$I9="-"</formula>
    </cfRule>
    <cfRule type="expression" dxfId="1506" priority="56" stopIfTrue="1">
      <formula>$I9="nvt"</formula>
    </cfRule>
  </conditionalFormatting>
  <conditionalFormatting sqref="O34:O37 O9:O29 O40:O68 O70:O71">
    <cfRule type="expression" dxfId="1505" priority="57" stopIfTrue="1">
      <formula>$I9="--"</formula>
    </cfRule>
    <cfRule type="expression" dxfId="1504" priority="58" stopIfTrue="1">
      <formula>$I9="nvt"</formula>
    </cfRule>
  </conditionalFormatting>
  <conditionalFormatting sqref="M50:M51">
    <cfRule type="expression" dxfId="1503" priority="47" stopIfTrue="1">
      <formula>$I50="+/-"</formula>
    </cfRule>
    <cfRule type="expression" dxfId="1502" priority="48" stopIfTrue="1">
      <formula>$I50="nvt"</formula>
    </cfRule>
  </conditionalFormatting>
  <conditionalFormatting sqref="L50:L51">
    <cfRule type="expression" dxfId="1501" priority="45" stopIfTrue="1">
      <formula>$I50="+"</formula>
    </cfRule>
    <cfRule type="expression" dxfId="1500" priority="46" stopIfTrue="1">
      <formula>$I50="nvt"</formula>
    </cfRule>
  </conditionalFormatting>
  <conditionalFormatting sqref="N50:N51">
    <cfRule type="expression" dxfId="1499" priority="43" stopIfTrue="1">
      <formula>$I50="-"</formula>
    </cfRule>
    <cfRule type="expression" dxfId="1498" priority="44" stopIfTrue="1">
      <formula>$I50="nvt"</formula>
    </cfRule>
  </conditionalFormatting>
  <conditionalFormatting sqref="M65:M68">
    <cfRule type="expression" dxfId="1497" priority="41" stopIfTrue="1">
      <formula>$I65="+/-"</formula>
    </cfRule>
    <cfRule type="expression" dxfId="1496" priority="42" stopIfTrue="1">
      <formula>$I65="nvt"</formula>
    </cfRule>
  </conditionalFormatting>
  <conditionalFormatting sqref="M30:M31">
    <cfRule type="expression" dxfId="1495" priority="35" stopIfTrue="1">
      <formula>$I30="+/-"</formula>
    </cfRule>
    <cfRule type="expression" dxfId="1494" priority="36" stopIfTrue="1">
      <formula>$I30="nvt"</formula>
    </cfRule>
  </conditionalFormatting>
  <conditionalFormatting sqref="K30:K31">
    <cfRule type="expression" dxfId="1493" priority="31" stopIfTrue="1">
      <formula>$I30="++"</formula>
    </cfRule>
    <cfRule type="expression" dxfId="1492" priority="32" stopIfTrue="1">
      <formula>$I30="nvt"</formula>
    </cfRule>
  </conditionalFormatting>
  <conditionalFormatting sqref="L30:L31">
    <cfRule type="expression" dxfId="1491" priority="33" stopIfTrue="1">
      <formula>$I30="+"</formula>
    </cfRule>
    <cfRule type="expression" dxfId="1490" priority="34" stopIfTrue="1">
      <formula>$I30="nvt"</formula>
    </cfRule>
  </conditionalFormatting>
  <conditionalFormatting sqref="N30:N31">
    <cfRule type="expression" dxfId="1489" priority="37" stopIfTrue="1">
      <formula>$I30="-"</formula>
    </cfRule>
    <cfRule type="expression" dxfId="1488" priority="38" stopIfTrue="1">
      <formula>$I30="nvt"</formula>
    </cfRule>
  </conditionalFormatting>
  <conditionalFormatting sqref="O30:O31">
    <cfRule type="expression" dxfId="1487" priority="39" stopIfTrue="1">
      <formula>$I30="--"</formula>
    </cfRule>
    <cfRule type="expression" dxfId="1486" priority="40" stopIfTrue="1">
      <formula>$I30="nvt"</formula>
    </cfRule>
  </conditionalFormatting>
  <conditionalFormatting sqref="M32:M33">
    <cfRule type="expression" dxfId="1485" priority="25" stopIfTrue="1">
      <formula>$I32="+/-"</formula>
    </cfRule>
    <cfRule type="expression" dxfId="1484" priority="26" stopIfTrue="1">
      <formula>$I32="nvt"</formula>
    </cfRule>
  </conditionalFormatting>
  <conditionalFormatting sqref="K32:K33">
    <cfRule type="expression" dxfId="1483" priority="21" stopIfTrue="1">
      <formula>$I32="++"</formula>
    </cfRule>
    <cfRule type="expression" dxfId="1482" priority="22" stopIfTrue="1">
      <formula>$I32="nvt"</formula>
    </cfRule>
  </conditionalFormatting>
  <conditionalFormatting sqref="L32:L33">
    <cfRule type="expression" dxfId="1481" priority="23" stopIfTrue="1">
      <formula>$I32="+"</formula>
    </cfRule>
    <cfRule type="expression" dxfId="1480" priority="24" stopIfTrue="1">
      <formula>$I32="nvt"</formula>
    </cfRule>
  </conditionalFormatting>
  <conditionalFormatting sqref="N32:N33">
    <cfRule type="expression" dxfId="1479" priority="27" stopIfTrue="1">
      <formula>$I32="-"</formula>
    </cfRule>
    <cfRule type="expression" dxfId="1478" priority="28" stopIfTrue="1">
      <formula>$I32="nvt"</formula>
    </cfRule>
  </conditionalFormatting>
  <conditionalFormatting sqref="O32:O33">
    <cfRule type="expression" dxfId="1477" priority="29" stopIfTrue="1">
      <formula>$I32="--"</formula>
    </cfRule>
    <cfRule type="expression" dxfId="1476" priority="30" stopIfTrue="1">
      <formula>$I32="nvt"</formula>
    </cfRule>
  </conditionalFormatting>
  <conditionalFormatting sqref="M38:M39">
    <cfRule type="expression" dxfId="1475" priority="15" stopIfTrue="1">
      <formula>$I38="+/-"</formula>
    </cfRule>
    <cfRule type="expression" dxfId="1474" priority="16" stopIfTrue="1">
      <formula>$I38="nvt"</formula>
    </cfRule>
  </conditionalFormatting>
  <conditionalFormatting sqref="K38:K39">
    <cfRule type="expression" dxfId="1473" priority="11" stopIfTrue="1">
      <formula>$I38="++"</formula>
    </cfRule>
    <cfRule type="expression" dxfId="1472" priority="12" stopIfTrue="1">
      <formula>$I38="nvt"</formula>
    </cfRule>
  </conditionalFormatting>
  <conditionalFormatting sqref="L38:L39">
    <cfRule type="expression" dxfId="1471" priority="13" stopIfTrue="1">
      <formula>$I38="+"</formula>
    </cfRule>
    <cfRule type="expression" dxfId="1470" priority="14" stopIfTrue="1">
      <formula>$I38="nvt"</formula>
    </cfRule>
  </conditionalFormatting>
  <conditionalFormatting sqref="N38:N39">
    <cfRule type="expression" dxfId="1469" priority="17" stopIfTrue="1">
      <formula>$I38="-"</formula>
    </cfRule>
    <cfRule type="expression" dxfId="1468" priority="18" stopIfTrue="1">
      <formula>$I38="nvt"</formula>
    </cfRule>
  </conditionalFormatting>
  <conditionalFormatting sqref="O38:O39">
    <cfRule type="expression" dxfId="1467" priority="19" stopIfTrue="1">
      <formula>$I38="--"</formula>
    </cfRule>
    <cfRule type="expression" dxfId="1466" priority="20" stopIfTrue="1">
      <formula>$I38="nvt"</formula>
    </cfRule>
  </conditionalFormatting>
  <conditionalFormatting sqref="K69">
    <cfRule type="expression" dxfId="1465" priority="3" stopIfTrue="1">
      <formula>$I69="++"</formula>
    </cfRule>
    <cfRule type="expression" dxfId="1464" priority="4" stopIfTrue="1">
      <formula>$I69="nvt"</formula>
    </cfRule>
  </conditionalFormatting>
  <conditionalFormatting sqref="L69">
    <cfRule type="expression" dxfId="1463" priority="5" stopIfTrue="1">
      <formula>$I69="+"</formula>
    </cfRule>
    <cfRule type="expression" dxfId="1462" priority="6" stopIfTrue="1">
      <formula>$I69="nvt"</formula>
    </cfRule>
  </conditionalFormatting>
  <conditionalFormatting sqref="N69">
    <cfRule type="expression" dxfId="1461" priority="7" stopIfTrue="1">
      <formula>$I69="-"</formula>
    </cfRule>
    <cfRule type="expression" dxfId="1460" priority="8" stopIfTrue="1">
      <formula>$I69="nvt"</formula>
    </cfRule>
  </conditionalFormatting>
  <conditionalFormatting sqref="O69">
    <cfRule type="expression" dxfId="1459" priority="9" stopIfTrue="1">
      <formula>$I69="--"</formula>
    </cfRule>
    <cfRule type="expression" dxfId="1458" priority="10" stopIfTrue="1">
      <formula>$I69="nvt"</formula>
    </cfRule>
  </conditionalFormatting>
  <conditionalFormatting sqref="M69">
    <cfRule type="expression" dxfId="1457" priority="1" stopIfTrue="1">
      <formula>$I69="+/-"</formula>
    </cfRule>
    <cfRule type="expression" dxfId="1456" priority="2" stopIfTrue="1">
      <formula>$I69="nvt"</formula>
    </cfRule>
  </conditionalFormatting>
  <dataValidations count="1">
    <dataValidation type="list" allowBlank="1" showInputMessage="1" showErrorMessage="1" sqref="I9:I20 JE9:JE20 TA9:TA20 ACW9:ACW20 AMS9:AMS20 AWO9:AWO20 BGK9:BGK20 BQG9:BQG20 CAC9:CAC20 CJY9:CJY20 CTU9:CTU20 DDQ9:DDQ20 DNM9:DNM20 DXI9:DXI20 EHE9:EHE20 ERA9:ERA20 FAW9:FAW20 FKS9:FKS20 FUO9:FUO20 GEK9:GEK20 GOG9:GOG20 GYC9:GYC20 HHY9:HHY20 HRU9:HRU20 IBQ9:IBQ20 ILM9:ILM20 IVI9:IVI20 JFE9:JFE20 JPA9:JPA20 JYW9:JYW20 KIS9:KIS20 KSO9:KSO20 LCK9:LCK20 LMG9:LMG20 LWC9:LWC20 MFY9:MFY20 MPU9:MPU20 MZQ9:MZQ20 NJM9:NJM20 NTI9:NTI20 ODE9:ODE20 ONA9:ONA20 OWW9:OWW20 PGS9:PGS20 PQO9:PQO20 QAK9:QAK20 QKG9:QKG20 QUC9:QUC20 RDY9:RDY20 RNU9:RNU20 RXQ9:RXQ20 SHM9:SHM20 SRI9:SRI20 TBE9:TBE20 TLA9:TLA20 TUW9:TUW20 UES9:UES20 UOO9:UOO20 UYK9:UYK20 VIG9:VIG20 VSC9:VSC20 WBY9:WBY20 WLU9:WLU20 WVQ9:WVQ20 I65545:I65556 JE65545:JE65556 TA65545:TA65556 ACW65545:ACW65556 AMS65545:AMS65556 AWO65545:AWO65556 BGK65545:BGK65556 BQG65545:BQG65556 CAC65545:CAC65556 CJY65545:CJY65556 CTU65545:CTU65556 DDQ65545:DDQ65556 DNM65545:DNM65556 DXI65545:DXI65556 EHE65545:EHE65556 ERA65545:ERA65556 FAW65545:FAW65556 FKS65545:FKS65556 FUO65545:FUO65556 GEK65545:GEK65556 GOG65545:GOG65556 GYC65545:GYC65556 HHY65545:HHY65556 HRU65545:HRU65556 IBQ65545:IBQ65556 ILM65545:ILM65556 IVI65545:IVI65556 JFE65545:JFE65556 JPA65545:JPA65556 JYW65545:JYW65556 KIS65545:KIS65556 KSO65545:KSO65556 LCK65545:LCK65556 LMG65545:LMG65556 LWC65545:LWC65556 MFY65545:MFY65556 MPU65545:MPU65556 MZQ65545:MZQ65556 NJM65545:NJM65556 NTI65545:NTI65556 ODE65545:ODE65556 ONA65545:ONA65556 OWW65545:OWW65556 PGS65545:PGS65556 PQO65545:PQO65556 QAK65545:QAK65556 QKG65545:QKG65556 QUC65545:QUC65556 RDY65545:RDY65556 RNU65545:RNU65556 RXQ65545:RXQ65556 SHM65545:SHM65556 SRI65545:SRI65556 TBE65545:TBE65556 TLA65545:TLA65556 TUW65545:TUW65556 UES65545:UES65556 UOO65545:UOO65556 UYK65545:UYK65556 VIG65545:VIG65556 VSC65545:VSC65556 WBY65545:WBY65556 WLU65545:WLU65556 WVQ65545:WVQ65556 I131081:I131092 JE131081:JE131092 TA131081:TA131092 ACW131081:ACW131092 AMS131081:AMS131092 AWO131081:AWO131092 BGK131081:BGK131092 BQG131081:BQG131092 CAC131081:CAC131092 CJY131081:CJY131092 CTU131081:CTU131092 DDQ131081:DDQ131092 DNM131081:DNM131092 DXI131081:DXI131092 EHE131081:EHE131092 ERA131081:ERA131092 FAW131081:FAW131092 FKS131081:FKS131092 FUO131081:FUO131092 GEK131081:GEK131092 GOG131081:GOG131092 GYC131081:GYC131092 HHY131081:HHY131092 HRU131081:HRU131092 IBQ131081:IBQ131092 ILM131081:ILM131092 IVI131081:IVI131092 JFE131081:JFE131092 JPA131081:JPA131092 JYW131081:JYW131092 KIS131081:KIS131092 KSO131081:KSO131092 LCK131081:LCK131092 LMG131081:LMG131092 LWC131081:LWC131092 MFY131081:MFY131092 MPU131081:MPU131092 MZQ131081:MZQ131092 NJM131081:NJM131092 NTI131081:NTI131092 ODE131081:ODE131092 ONA131081:ONA131092 OWW131081:OWW131092 PGS131081:PGS131092 PQO131081:PQO131092 QAK131081:QAK131092 QKG131081:QKG131092 QUC131081:QUC131092 RDY131081:RDY131092 RNU131081:RNU131092 RXQ131081:RXQ131092 SHM131081:SHM131092 SRI131081:SRI131092 TBE131081:TBE131092 TLA131081:TLA131092 TUW131081:TUW131092 UES131081:UES131092 UOO131081:UOO131092 UYK131081:UYK131092 VIG131081:VIG131092 VSC131081:VSC131092 WBY131081:WBY131092 WLU131081:WLU131092 WVQ131081:WVQ131092 I196617:I196628 JE196617:JE196628 TA196617:TA196628 ACW196617:ACW196628 AMS196617:AMS196628 AWO196617:AWO196628 BGK196617:BGK196628 BQG196617:BQG196628 CAC196617:CAC196628 CJY196617:CJY196628 CTU196617:CTU196628 DDQ196617:DDQ196628 DNM196617:DNM196628 DXI196617:DXI196628 EHE196617:EHE196628 ERA196617:ERA196628 FAW196617:FAW196628 FKS196617:FKS196628 FUO196617:FUO196628 GEK196617:GEK196628 GOG196617:GOG196628 GYC196617:GYC196628 HHY196617:HHY196628 HRU196617:HRU196628 IBQ196617:IBQ196628 ILM196617:ILM196628 IVI196617:IVI196628 JFE196617:JFE196628 JPA196617:JPA196628 JYW196617:JYW196628 KIS196617:KIS196628 KSO196617:KSO196628 LCK196617:LCK196628 LMG196617:LMG196628 LWC196617:LWC196628 MFY196617:MFY196628 MPU196617:MPU196628 MZQ196617:MZQ196628 NJM196617:NJM196628 NTI196617:NTI196628 ODE196617:ODE196628 ONA196617:ONA196628 OWW196617:OWW196628 PGS196617:PGS196628 PQO196617:PQO196628 QAK196617:QAK196628 QKG196617:QKG196628 QUC196617:QUC196628 RDY196617:RDY196628 RNU196617:RNU196628 RXQ196617:RXQ196628 SHM196617:SHM196628 SRI196617:SRI196628 TBE196617:TBE196628 TLA196617:TLA196628 TUW196617:TUW196628 UES196617:UES196628 UOO196617:UOO196628 UYK196617:UYK196628 VIG196617:VIG196628 VSC196617:VSC196628 WBY196617:WBY196628 WLU196617:WLU196628 WVQ196617:WVQ196628 I262153:I262164 JE262153:JE262164 TA262153:TA262164 ACW262153:ACW262164 AMS262153:AMS262164 AWO262153:AWO262164 BGK262153:BGK262164 BQG262153:BQG262164 CAC262153:CAC262164 CJY262153:CJY262164 CTU262153:CTU262164 DDQ262153:DDQ262164 DNM262153:DNM262164 DXI262153:DXI262164 EHE262153:EHE262164 ERA262153:ERA262164 FAW262153:FAW262164 FKS262153:FKS262164 FUO262153:FUO262164 GEK262153:GEK262164 GOG262153:GOG262164 GYC262153:GYC262164 HHY262153:HHY262164 HRU262153:HRU262164 IBQ262153:IBQ262164 ILM262153:ILM262164 IVI262153:IVI262164 JFE262153:JFE262164 JPA262153:JPA262164 JYW262153:JYW262164 KIS262153:KIS262164 KSO262153:KSO262164 LCK262153:LCK262164 LMG262153:LMG262164 LWC262153:LWC262164 MFY262153:MFY262164 MPU262153:MPU262164 MZQ262153:MZQ262164 NJM262153:NJM262164 NTI262153:NTI262164 ODE262153:ODE262164 ONA262153:ONA262164 OWW262153:OWW262164 PGS262153:PGS262164 PQO262153:PQO262164 QAK262153:QAK262164 QKG262153:QKG262164 QUC262153:QUC262164 RDY262153:RDY262164 RNU262153:RNU262164 RXQ262153:RXQ262164 SHM262153:SHM262164 SRI262153:SRI262164 TBE262153:TBE262164 TLA262153:TLA262164 TUW262153:TUW262164 UES262153:UES262164 UOO262153:UOO262164 UYK262153:UYK262164 VIG262153:VIG262164 VSC262153:VSC262164 WBY262153:WBY262164 WLU262153:WLU262164 WVQ262153:WVQ262164 I327689:I327700 JE327689:JE327700 TA327689:TA327700 ACW327689:ACW327700 AMS327689:AMS327700 AWO327689:AWO327700 BGK327689:BGK327700 BQG327689:BQG327700 CAC327689:CAC327700 CJY327689:CJY327700 CTU327689:CTU327700 DDQ327689:DDQ327700 DNM327689:DNM327700 DXI327689:DXI327700 EHE327689:EHE327700 ERA327689:ERA327700 FAW327689:FAW327700 FKS327689:FKS327700 FUO327689:FUO327700 GEK327689:GEK327700 GOG327689:GOG327700 GYC327689:GYC327700 HHY327689:HHY327700 HRU327689:HRU327700 IBQ327689:IBQ327700 ILM327689:ILM327700 IVI327689:IVI327700 JFE327689:JFE327700 JPA327689:JPA327700 JYW327689:JYW327700 KIS327689:KIS327700 KSO327689:KSO327700 LCK327689:LCK327700 LMG327689:LMG327700 LWC327689:LWC327700 MFY327689:MFY327700 MPU327689:MPU327700 MZQ327689:MZQ327700 NJM327689:NJM327700 NTI327689:NTI327700 ODE327689:ODE327700 ONA327689:ONA327700 OWW327689:OWW327700 PGS327689:PGS327700 PQO327689:PQO327700 QAK327689:QAK327700 QKG327689:QKG327700 QUC327689:QUC327700 RDY327689:RDY327700 RNU327689:RNU327700 RXQ327689:RXQ327700 SHM327689:SHM327700 SRI327689:SRI327700 TBE327689:TBE327700 TLA327689:TLA327700 TUW327689:TUW327700 UES327689:UES327700 UOO327689:UOO327700 UYK327689:UYK327700 VIG327689:VIG327700 VSC327689:VSC327700 WBY327689:WBY327700 WLU327689:WLU327700 WVQ327689:WVQ327700 I393225:I393236 JE393225:JE393236 TA393225:TA393236 ACW393225:ACW393236 AMS393225:AMS393236 AWO393225:AWO393236 BGK393225:BGK393236 BQG393225:BQG393236 CAC393225:CAC393236 CJY393225:CJY393236 CTU393225:CTU393236 DDQ393225:DDQ393236 DNM393225:DNM393236 DXI393225:DXI393236 EHE393225:EHE393236 ERA393225:ERA393236 FAW393225:FAW393236 FKS393225:FKS393236 FUO393225:FUO393236 GEK393225:GEK393236 GOG393225:GOG393236 GYC393225:GYC393236 HHY393225:HHY393236 HRU393225:HRU393236 IBQ393225:IBQ393236 ILM393225:ILM393236 IVI393225:IVI393236 JFE393225:JFE393236 JPA393225:JPA393236 JYW393225:JYW393236 KIS393225:KIS393236 KSO393225:KSO393236 LCK393225:LCK393236 LMG393225:LMG393236 LWC393225:LWC393236 MFY393225:MFY393236 MPU393225:MPU393236 MZQ393225:MZQ393236 NJM393225:NJM393236 NTI393225:NTI393236 ODE393225:ODE393236 ONA393225:ONA393236 OWW393225:OWW393236 PGS393225:PGS393236 PQO393225:PQO393236 QAK393225:QAK393236 QKG393225:QKG393236 QUC393225:QUC393236 RDY393225:RDY393236 RNU393225:RNU393236 RXQ393225:RXQ393236 SHM393225:SHM393236 SRI393225:SRI393236 TBE393225:TBE393236 TLA393225:TLA393236 TUW393225:TUW393236 UES393225:UES393236 UOO393225:UOO393236 UYK393225:UYK393236 VIG393225:VIG393236 VSC393225:VSC393236 WBY393225:WBY393236 WLU393225:WLU393236 WVQ393225:WVQ393236 I458761:I458772 JE458761:JE458772 TA458761:TA458772 ACW458761:ACW458772 AMS458761:AMS458772 AWO458761:AWO458772 BGK458761:BGK458772 BQG458761:BQG458772 CAC458761:CAC458772 CJY458761:CJY458772 CTU458761:CTU458772 DDQ458761:DDQ458772 DNM458761:DNM458772 DXI458761:DXI458772 EHE458761:EHE458772 ERA458761:ERA458772 FAW458761:FAW458772 FKS458761:FKS458772 FUO458761:FUO458772 GEK458761:GEK458772 GOG458761:GOG458772 GYC458761:GYC458772 HHY458761:HHY458772 HRU458761:HRU458772 IBQ458761:IBQ458772 ILM458761:ILM458772 IVI458761:IVI458772 JFE458761:JFE458772 JPA458761:JPA458772 JYW458761:JYW458772 KIS458761:KIS458772 KSO458761:KSO458772 LCK458761:LCK458772 LMG458761:LMG458772 LWC458761:LWC458772 MFY458761:MFY458772 MPU458761:MPU458772 MZQ458761:MZQ458772 NJM458761:NJM458772 NTI458761:NTI458772 ODE458761:ODE458772 ONA458761:ONA458772 OWW458761:OWW458772 PGS458761:PGS458772 PQO458761:PQO458772 QAK458761:QAK458772 QKG458761:QKG458772 QUC458761:QUC458772 RDY458761:RDY458772 RNU458761:RNU458772 RXQ458761:RXQ458772 SHM458761:SHM458772 SRI458761:SRI458772 TBE458761:TBE458772 TLA458761:TLA458772 TUW458761:TUW458772 UES458761:UES458772 UOO458761:UOO458772 UYK458761:UYK458772 VIG458761:VIG458772 VSC458761:VSC458772 WBY458761:WBY458772 WLU458761:WLU458772 WVQ458761:WVQ458772 I524297:I524308 JE524297:JE524308 TA524297:TA524308 ACW524297:ACW524308 AMS524297:AMS524308 AWO524297:AWO524308 BGK524297:BGK524308 BQG524297:BQG524308 CAC524297:CAC524308 CJY524297:CJY524308 CTU524297:CTU524308 DDQ524297:DDQ524308 DNM524297:DNM524308 DXI524297:DXI524308 EHE524297:EHE524308 ERA524297:ERA524308 FAW524297:FAW524308 FKS524297:FKS524308 FUO524297:FUO524308 GEK524297:GEK524308 GOG524297:GOG524308 GYC524297:GYC524308 HHY524297:HHY524308 HRU524297:HRU524308 IBQ524297:IBQ524308 ILM524297:ILM524308 IVI524297:IVI524308 JFE524297:JFE524308 JPA524297:JPA524308 JYW524297:JYW524308 KIS524297:KIS524308 KSO524297:KSO524308 LCK524297:LCK524308 LMG524297:LMG524308 LWC524297:LWC524308 MFY524297:MFY524308 MPU524297:MPU524308 MZQ524297:MZQ524308 NJM524297:NJM524308 NTI524297:NTI524308 ODE524297:ODE524308 ONA524297:ONA524308 OWW524297:OWW524308 PGS524297:PGS524308 PQO524297:PQO524308 QAK524297:QAK524308 QKG524297:QKG524308 QUC524297:QUC524308 RDY524297:RDY524308 RNU524297:RNU524308 RXQ524297:RXQ524308 SHM524297:SHM524308 SRI524297:SRI524308 TBE524297:TBE524308 TLA524297:TLA524308 TUW524297:TUW524308 UES524297:UES524308 UOO524297:UOO524308 UYK524297:UYK524308 VIG524297:VIG524308 VSC524297:VSC524308 WBY524297:WBY524308 WLU524297:WLU524308 WVQ524297:WVQ524308 I589833:I589844 JE589833:JE589844 TA589833:TA589844 ACW589833:ACW589844 AMS589833:AMS589844 AWO589833:AWO589844 BGK589833:BGK589844 BQG589833:BQG589844 CAC589833:CAC589844 CJY589833:CJY589844 CTU589833:CTU589844 DDQ589833:DDQ589844 DNM589833:DNM589844 DXI589833:DXI589844 EHE589833:EHE589844 ERA589833:ERA589844 FAW589833:FAW589844 FKS589833:FKS589844 FUO589833:FUO589844 GEK589833:GEK589844 GOG589833:GOG589844 GYC589833:GYC589844 HHY589833:HHY589844 HRU589833:HRU589844 IBQ589833:IBQ589844 ILM589833:ILM589844 IVI589833:IVI589844 JFE589833:JFE589844 JPA589833:JPA589844 JYW589833:JYW589844 KIS589833:KIS589844 KSO589833:KSO589844 LCK589833:LCK589844 LMG589833:LMG589844 LWC589833:LWC589844 MFY589833:MFY589844 MPU589833:MPU589844 MZQ589833:MZQ589844 NJM589833:NJM589844 NTI589833:NTI589844 ODE589833:ODE589844 ONA589833:ONA589844 OWW589833:OWW589844 PGS589833:PGS589844 PQO589833:PQO589844 QAK589833:QAK589844 QKG589833:QKG589844 QUC589833:QUC589844 RDY589833:RDY589844 RNU589833:RNU589844 RXQ589833:RXQ589844 SHM589833:SHM589844 SRI589833:SRI589844 TBE589833:TBE589844 TLA589833:TLA589844 TUW589833:TUW589844 UES589833:UES589844 UOO589833:UOO589844 UYK589833:UYK589844 VIG589833:VIG589844 VSC589833:VSC589844 WBY589833:WBY589844 WLU589833:WLU589844 WVQ589833:WVQ589844 I655369:I655380 JE655369:JE655380 TA655369:TA655380 ACW655369:ACW655380 AMS655369:AMS655380 AWO655369:AWO655380 BGK655369:BGK655380 BQG655369:BQG655380 CAC655369:CAC655380 CJY655369:CJY655380 CTU655369:CTU655380 DDQ655369:DDQ655380 DNM655369:DNM655380 DXI655369:DXI655380 EHE655369:EHE655380 ERA655369:ERA655380 FAW655369:FAW655380 FKS655369:FKS655380 FUO655369:FUO655380 GEK655369:GEK655380 GOG655369:GOG655380 GYC655369:GYC655380 HHY655369:HHY655380 HRU655369:HRU655380 IBQ655369:IBQ655380 ILM655369:ILM655380 IVI655369:IVI655380 JFE655369:JFE655380 JPA655369:JPA655380 JYW655369:JYW655380 KIS655369:KIS655380 KSO655369:KSO655380 LCK655369:LCK655380 LMG655369:LMG655380 LWC655369:LWC655380 MFY655369:MFY655380 MPU655369:MPU655380 MZQ655369:MZQ655380 NJM655369:NJM655380 NTI655369:NTI655380 ODE655369:ODE655380 ONA655369:ONA655380 OWW655369:OWW655380 PGS655369:PGS655380 PQO655369:PQO655380 QAK655369:QAK655380 QKG655369:QKG655380 QUC655369:QUC655380 RDY655369:RDY655380 RNU655369:RNU655380 RXQ655369:RXQ655380 SHM655369:SHM655380 SRI655369:SRI655380 TBE655369:TBE655380 TLA655369:TLA655380 TUW655369:TUW655380 UES655369:UES655380 UOO655369:UOO655380 UYK655369:UYK655380 VIG655369:VIG655380 VSC655369:VSC655380 WBY655369:WBY655380 WLU655369:WLU655380 WVQ655369:WVQ655380 I720905:I720916 JE720905:JE720916 TA720905:TA720916 ACW720905:ACW720916 AMS720905:AMS720916 AWO720905:AWO720916 BGK720905:BGK720916 BQG720905:BQG720916 CAC720905:CAC720916 CJY720905:CJY720916 CTU720905:CTU720916 DDQ720905:DDQ720916 DNM720905:DNM720916 DXI720905:DXI720916 EHE720905:EHE720916 ERA720905:ERA720916 FAW720905:FAW720916 FKS720905:FKS720916 FUO720905:FUO720916 GEK720905:GEK720916 GOG720905:GOG720916 GYC720905:GYC720916 HHY720905:HHY720916 HRU720905:HRU720916 IBQ720905:IBQ720916 ILM720905:ILM720916 IVI720905:IVI720916 JFE720905:JFE720916 JPA720905:JPA720916 JYW720905:JYW720916 KIS720905:KIS720916 KSO720905:KSO720916 LCK720905:LCK720916 LMG720905:LMG720916 LWC720905:LWC720916 MFY720905:MFY720916 MPU720905:MPU720916 MZQ720905:MZQ720916 NJM720905:NJM720916 NTI720905:NTI720916 ODE720905:ODE720916 ONA720905:ONA720916 OWW720905:OWW720916 PGS720905:PGS720916 PQO720905:PQO720916 QAK720905:QAK720916 QKG720905:QKG720916 QUC720905:QUC720916 RDY720905:RDY720916 RNU720905:RNU720916 RXQ720905:RXQ720916 SHM720905:SHM720916 SRI720905:SRI720916 TBE720905:TBE720916 TLA720905:TLA720916 TUW720905:TUW720916 UES720905:UES720916 UOO720905:UOO720916 UYK720905:UYK720916 VIG720905:VIG720916 VSC720905:VSC720916 WBY720905:WBY720916 WLU720905:WLU720916 WVQ720905:WVQ720916 I786441:I786452 JE786441:JE786452 TA786441:TA786452 ACW786441:ACW786452 AMS786441:AMS786452 AWO786441:AWO786452 BGK786441:BGK786452 BQG786441:BQG786452 CAC786441:CAC786452 CJY786441:CJY786452 CTU786441:CTU786452 DDQ786441:DDQ786452 DNM786441:DNM786452 DXI786441:DXI786452 EHE786441:EHE786452 ERA786441:ERA786452 FAW786441:FAW786452 FKS786441:FKS786452 FUO786441:FUO786452 GEK786441:GEK786452 GOG786441:GOG786452 GYC786441:GYC786452 HHY786441:HHY786452 HRU786441:HRU786452 IBQ786441:IBQ786452 ILM786441:ILM786452 IVI786441:IVI786452 JFE786441:JFE786452 JPA786441:JPA786452 JYW786441:JYW786452 KIS786441:KIS786452 KSO786441:KSO786452 LCK786441:LCK786452 LMG786441:LMG786452 LWC786441:LWC786452 MFY786441:MFY786452 MPU786441:MPU786452 MZQ786441:MZQ786452 NJM786441:NJM786452 NTI786441:NTI786452 ODE786441:ODE786452 ONA786441:ONA786452 OWW786441:OWW786452 PGS786441:PGS786452 PQO786441:PQO786452 QAK786441:QAK786452 QKG786441:QKG786452 QUC786441:QUC786452 RDY786441:RDY786452 RNU786441:RNU786452 RXQ786441:RXQ786452 SHM786441:SHM786452 SRI786441:SRI786452 TBE786441:TBE786452 TLA786441:TLA786452 TUW786441:TUW786452 UES786441:UES786452 UOO786441:UOO786452 UYK786441:UYK786452 VIG786441:VIG786452 VSC786441:VSC786452 WBY786441:WBY786452 WLU786441:WLU786452 WVQ786441:WVQ786452 I851977:I851988 JE851977:JE851988 TA851977:TA851988 ACW851977:ACW851988 AMS851977:AMS851988 AWO851977:AWO851988 BGK851977:BGK851988 BQG851977:BQG851988 CAC851977:CAC851988 CJY851977:CJY851988 CTU851977:CTU851988 DDQ851977:DDQ851988 DNM851977:DNM851988 DXI851977:DXI851988 EHE851977:EHE851988 ERA851977:ERA851988 FAW851977:FAW851988 FKS851977:FKS851988 FUO851977:FUO851988 GEK851977:GEK851988 GOG851977:GOG851988 GYC851977:GYC851988 HHY851977:HHY851988 HRU851977:HRU851988 IBQ851977:IBQ851988 ILM851977:ILM851988 IVI851977:IVI851988 JFE851977:JFE851988 JPA851977:JPA851988 JYW851977:JYW851988 KIS851977:KIS851988 KSO851977:KSO851988 LCK851977:LCK851988 LMG851977:LMG851988 LWC851977:LWC851988 MFY851977:MFY851988 MPU851977:MPU851988 MZQ851977:MZQ851988 NJM851977:NJM851988 NTI851977:NTI851988 ODE851977:ODE851988 ONA851977:ONA851988 OWW851977:OWW851988 PGS851977:PGS851988 PQO851977:PQO851988 QAK851977:QAK851988 QKG851977:QKG851988 QUC851977:QUC851988 RDY851977:RDY851988 RNU851977:RNU851988 RXQ851977:RXQ851988 SHM851977:SHM851988 SRI851977:SRI851988 TBE851977:TBE851988 TLA851977:TLA851988 TUW851977:TUW851988 UES851977:UES851988 UOO851977:UOO851988 UYK851977:UYK851988 VIG851977:VIG851988 VSC851977:VSC851988 WBY851977:WBY851988 WLU851977:WLU851988 WVQ851977:WVQ851988 I917513:I917524 JE917513:JE917524 TA917513:TA917524 ACW917513:ACW917524 AMS917513:AMS917524 AWO917513:AWO917524 BGK917513:BGK917524 BQG917513:BQG917524 CAC917513:CAC917524 CJY917513:CJY917524 CTU917513:CTU917524 DDQ917513:DDQ917524 DNM917513:DNM917524 DXI917513:DXI917524 EHE917513:EHE917524 ERA917513:ERA917524 FAW917513:FAW917524 FKS917513:FKS917524 FUO917513:FUO917524 GEK917513:GEK917524 GOG917513:GOG917524 GYC917513:GYC917524 HHY917513:HHY917524 HRU917513:HRU917524 IBQ917513:IBQ917524 ILM917513:ILM917524 IVI917513:IVI917524 JFE917513:JFE917524 JPA917513:JPA917524 JYW917513:JYW917524 KIS917513:KIS917524 KSO917513:KSO917524 LCK917513:LCK917524 LMG917513:LMG917524 LWC917513:LWC917524 MFY917513:MFY917524 MPU917513:MPU917524 MZQ917513:MZQ917524 NJM917513:NJM917524 NTI917513:NTI917524 ODE917513:ODE917524 ONA917513:ONA917524 OWW917513:OWW917524 PGS917513:PGS917524 PQO917513:PQO917524 QAK917513:QAK917524 QKG917513:QKG917524 QUC917513:QUC917524 RDY917513:RDY917524 RNU917513:RNU917524 RXQ917513:RXQ917524 SHM917513:SHM917524 SRI917513:SRI917524 TBE917513:TBE917524 TLA917513:TLA917524 TUW917513:TUW917524 UES917513:UES917524 UOO917513:UOO917524 UYK917513:UYK917524 VIG917513:VIG917524 VSC917513:VSC917524 WBY917513:WBY917524 WLU917513:WLU917524 WVQ917513:WVQ917524 I983049:I983060 JE983049:JE983060 TA983049:TA983060 ACW983049:ACW983060 AMS983049:AMS983060 AWO983049:AWO983060 BGK983049:BGK983060 BQG983049:BQG983060 CAC983049:CAC983060 CJY983049:CJY983060 CTU983049:CTU983060 DDQ983049:DDQ983060 DNM983049:DNM983060 DXI983049:DXI983060 EHE983049:EHE983060 ERA983049:ERA983060 FAW983049:FAW983060 FKS983049:FKS983060 FUO983049:FUO983060 GEK983049:GEK983060 GOG983049:GOG983060 GYC983049:GYC983060 HHY983049:HHY983060 HRU983049:HRU983060 IBQ983049:IBQ983060 ILM983049:ILM983060 IVI983049:IVI983060 JFE983049:JFE983060 JPA983049:JPA983060 JYW983049:JYW983060 KIS983049:KIS983060 KSO983049:KSO983060 LCK983049:LCK983060 LMG983049:LMG983060 LWC983049:LWC983060 MFY983049:MFY983060 MPU983049:MPU983060 MZQ983049:MZQ983060 NJM983049:NJM983060 NTI983049:NTI983060 ODE983049:ODE983060 ONA983049:ONA983060 OWW983049:OWW983060 PGS983049:PGS983060 PQO983049:PQO983060 QAK983049:QAK983060 QKG983049:QKG983060 QUC983049:QUC983060 RDY983049:RDY983060 RNU983049:RNU983060 RXQ983049:RXQ983060 SHM983049:SHM983060 SRI983049:SRI983060 TBE983049:TBE983060 TLA983049:TLA983060 TUW983049:TUW983060 UES983049:UES983060 UOO983049:UOO983060 UYK983049:UYK983060 VIG983049:VIG983060 VSC983049:VSC983060 WBY983049:WBY983060 WLU983049:WLU983060 WVQ983049:WVQ983060 I57:I69 JE57:JE69 TA57:TA69 ACW57:ACW69 AMS57:AMS69 AWO57:AWO69 BGK57:BGK69 BQG57:BQG69 CAC57:CAC69 CJY57:CJY69 CTU57:CTU69 DDQ57:DDQ69 DNM57:DNM69 DXI57:DXI69 EHE57:EHE69 ERA57:ERA69 FAW57:FAW69 FKS57:FKS69 FUO57:FUO69 GEK57:GEK69 GOG57:GOG69 GYC57:GYC69 HHY57:HHY69 HRU57:HRU69 IBQ57:IBQ69 ILM57:ILM69 IVI57:IVI69 JFE57:JFE69 JPA57:JPA69 JYW57:JYW69 KIS57:KIS69 KSO57:KSO69 LCK57:LCK69 LMG57:LMG69 LWC57:LWC69 MFY57:MFY69 MPU57:MPU69 MZQ57:MZQ69 NJM57:NJM69 NTI57:NTI69 ODE57:ODE69 ONA57:ONA69 OWW57:OWW69 PGS57:PGS69 PQO57:PQO69 QAK57:QAK69 QKG57:QKG69 QUC57:QUC69 RDY57:RDY69 RNU57:RNU69 RXQ57:RXQ69 SHM57:SHM69 SRI57:SRI69 TBE57:TBE69 TLA57:TLA69 TUW57:TUW69 UES57:UES69 UOO57:UOO69 UYK57:UYK69 VIG57:VIG69 VSC57:VSC69 WBY57:WBY69 WLU57:WLU69 WVQ57:WVQ69 I65593:I65605 JE65593:JE65605 TA65593:TA65605 ACW65593:ACW65605 AMS65593:AMS65605 AWO65593:AWO65605 BGK65593:BGK65605 BQG65593:BQG65605 CAC65593:CAC65605 CJY65593:CJY65605 CTU65593:CTU65605 DDQ65593:DDQ65605 DNM65593:DNM65605 DXI65593:DXI65605 EHE65593:EHE65605 ERA65593:ERA65605 FAW65593:FAW65605 FKS65593:FKS65605 FUO65593:FUO65605 GEK65593:GEK65605 GOG65593:GOG65605 GYC65593:GYC65605 HHY65593:HHY65605 HRU65593:HRU65605 IBQ65593:IBQ65605 ILM65593:ILM65605 IVI65593:IVI65605 JFE65593:JFE65605 JPA65593:JPA65605 JYW65593:JYW65605 KIS65593:KIS65605 KSO65593:KSO65605 LCK65593:LCK65605 LMG65593:LMG65605 LWC65593:LWC65605 MFY65593:MFY65605 MPU65593:MPU65605 MZQ65593:MZQ65605 NJM65593:NJM65605 NTI65593:NTI65605 ODE65593:ODE65605 ONA65593:ONA65605 OWW65593:OWW65605 PGS65593:PGS65605 PQO65593:PQO65605 QAK65593:QAK65605 QKG65593:QKG65605 QUC65593:QUC65605 RDY65593:RDY65605 RNU65593:RNU65605 RXQ65593:RXQ65605 SHM65593:SHM65605 SRI65593:SRI65605 TBE65593:TBE65605 TLA65593:TLA65605 TUW65593:TUW65605 UES65593:UES65605 UOO65593:UOO65605 UYK65593:UYK65605 VIG65593:VIG65605 VSC65593:VSC65605 WBY65593:WBY65605 WLU65593:WLU65605 WVQ65593:WVQ65605 I131129:I131141 JE131129:JE131141 TA131129:TA131141 ACW131129:ACW131141 AMS131129:AMS131141 AWO131129:AWO131141 BGK131129:BGK131141 BQG131129:BQG131141 CAC131129:CAC131141 CJY131129:CJY131141 CTU131129:CTU131141 DDQ131129:DDQ131141 DNM131129:DNM131141 DXI131129:DXI131141 EHE131129:EHE131141 ERA131129:ERA131141 FAW131129:FAW131141 FKS131129:FKS131141 FUO131129:FUO131141 GEK131129:GEK131141 GOG131129:GOG131141 GYC131129:GYC131141 HHY131129:HHY131141 HRU131129:HRU131141 IBQ131129:IBQ131141 ILM131129:ILM131141 IVI131129:IVI131141 JFE131129:JFE131141 JPA131129:JPA131141 JYW131129:JYW131141 KIS131129:KIS131141 KSO131129:KSO131141 LCK131129:LCK131141 LMG131129:LMG131141 LWC131129:LWC131141 MFY131129:MFY131141 MPU131129:MPU131141 MZQ131129:MZQ131141 NJM131129:NJM131141 NTI131129:NTI131141 ODE131129:ODE131141 ONA131129:ONA131141 OWW131129:OWW131141 PGS131129:PGS131141 PQO131129:PQO131141 QAK131129:QAK131141 QKG131129:QKG131141 QUC131129:QUC131141 RDY131129:RDY131141 RNU131129:RNU131141 RXQ131129:RXQ131141 SHM131129:SHM131141 SRI131129:SRI131141 TBE131129:TBE131141 TLA131129:TLA131141 TUW131129:TUW131141 UES131129:UES131141 UOO131129:UOO131141 UYK131129:UYK131141 VIG131129:VIG131141 VSC131129:VSC131141 WBY131129:WBY131141 WLU131129:WLU131141 WVQ131129:WVQ131141 I196665:I196677 JE196665:JE196677 TA196665:TA196677 ACW196665:ACW196677 AMS196665:AMS196677 AWO196665:AWO196677 BGK196665:BGK196677 BQG196665:BQG196677 CAC196665:CAC196677 CJY196665:CJY196677 CTU196665:CTU196677 DDQ196665:DDQ196677 DNM196665:DNM196677 DXI196665:DXI196677 EHE196665:EHE196677 ERA196665:ERA196677 FAW196665:FAW196677 FKS196665:FKS196677 FUO196665:FUO196677 GEK196665:GEK196677 GOG196665:GOG196677 GYC196665:GYC196677 HHY196665:HHY196677 HRU196665:HRU196677 IBQ196665:IBQ196677 ILM196665:ILM196677 IVI196665:IVI196677 JFE196665:JFE196677 JPA196665:JPA196677 JYW196665:JYW196677 KIS196665:KIS196677 KSO196665:KSO196677 LCK196665:LCK196677 LMG196665:LMG196677 LWC196665:LWC196677 MFY196665:MFY196677 MPU196665:MPU196677 MZQ196665:MZQ196677 NJM196665:NJM196677 NTI196665:NTI196677 ODE196665:ODE196677 ONA196665:ONA196677 OWW196665:OWW196677 PGS196665:PGS196677 PQO196665:PQO196677 QAK196665:QAK196677 QKG196665:QKG196677 QUC196665:QUC196677 RDY196665:RDY196677 RNU196665:RNU196677 RXQ196665:RXQ196677 SHM196665:SHM196677 SRI196665:SRI196677 TBE196665:TBE196677 TLA196665:TLA196677 TUW196665:TUW196677 UES196665:UES196677 UOO196665:UOO196677 UYK196665:UYK196677 VIG196665:VIG196677 VSC196665:VSC196677 WBY196665:WBY196677 WLU196665:WLU196677 WVQ196665:WVQ196677 I262201:I262213 JE262201:JE262213 TA262201:TA262213 ACW262201:ACW262213 AMS262201:AMS262213 AWO262201:AWO262213 BGK262201:BGK262213 BQG262201:BQG262213 CAC262201:CAC262213 CJY262201:CJY262213 CTU262201:CTU262213 DDQ262201:DDQ262213 DNM262201:DNM262213 DXI262201:DXI262213 EHE262201:EHE262213 ERA262201:ERA262213 FAW262201:FAW262213 FKS262201:FKS262213 FUO262201:FUO262213 GEK262201:GEK262213 GOG262201:GOG262213 GYC262201:GYC262213 HHY262201:HHY262213 HRU262201:HRU262213 IBQ262201:IBQ262213 ILM262201:ILM262213 IVI262201:IVI262213 JFE262201:JFE262213 JPA262201:JPA262213 JYW262201:JYW262213 KIS262201:KIS262213 KSO262201:KSO262213 LCK262201:LCK262213 LMG262201:LMG262213 LWC262201:LWC262213 MFY262201:MFY262213 MPU262201:MPU262213 MZQ262201:MZQ262213 NJM262201:NJM262213 NTI262201:NTI262213 ODE262201:ODE262213 ONA262201:ONA262213 OWW262201:OWW262213 PGS262201:PGS262213 PQO262201:PQO262213 QAK262201:QAK262213 QKG262201:QKG262213 QUC262201:QUC262213 RDY262201:RDY262213 RNU262201:RNU262213 RXQ262201:RXQ262213 SHM262201:SHM262213 SRI262201:SRI262213 TBE262201:TBE262213 TLA262201:TLA262213 TUW262201:TUW262213 UES262201:UES262213 UOO262201:UOO262213 UYK262201:UYK262213 VIG262201:VIG262213 VSC262201:VSC262213 WBY262201:WBY262213 WLU262201:WLU262213 WVQ262201:WVQ262213 I327737:I327749 JE327737:JE327749 TA327737:TA327749 ACW327737:ACW327749 AMS327737:AMS327749 AWO327737:AWO327749 BGK327737:BGK327749 BQG327737:BQG327749 CAC327737:CAC327749 CJY327737:CJY327749 CTU327737:CTU327749 DDQ327737:DDQ327749 DNM327737:DNM327749 DXI327737:DXI327749 EHE327737:EHE327749 ERA327737:ERA327749 FAW327737:FAW327749 FKS327737:FKS327749 FUO327737:FUO327749 GEK327737:GEK327749 GOG327737:GOG327749 GYC327737:GYC327749 HHY327737:HHY327749 HRU327737:HRU327749 IBQ327737:IBQ327749 ILM327737:ILM327749 IVI327737:IVI327749 JFE327737:JFE327749 JPA327737:JPA327749 JYW327737:JYW327749 KIS327737:KIS327749 KSO327737:KSO327749 LCK327737:LCK327749 LMG327737:LMG327749 LWC327737:LWC327749 MFY327737:MFY327749 MPU327737:MPU327749 MZQ327737:MZQ327749 NJM327737:NJM327749 NTI327737:NTI327749 ODE327737:ODE327749 ONA327737:ONA327749 OWW327737:OWW327749 PGS327737:PGS327749 PQO327737:PQO327749 QAK327737:QAK327749 QKG327737:QKG327749 QUC327737:QUC327749 RDY327737:RDY327749 RNU327737:RNU327749 RXQ327737:RXQ327749 SHM327737:SHM327749 SRI327737:SRI327749 TBE327737:TBE327749 TLA327737:TLA327749 TUW327737:TUW327749 UES327737:UES327749 UOO327737:UOO327749 UYK327737:UYK327749 VIG327737:VIG327749 VSC327737:VSC327749 WBY327737:WBY327749 WLU327737:WLU327749 WVQ327737:WVQ327749 I393273:I393285 JE393273:JE393285 TA393273:TA393285 ACW393273:ACW393285 AMS393273:AMS393285 AWO393273:AWO393285 BGK393273:BGK393285 BQG393273:BQG393285 CAC393273:CAC393285 CJY393273:CJY393285 CTU393273:CTU393285 DDQ393273:DDQ393285 DNM393273:DNM393285 DXI393273:DXI393285 EHE393273:EHE393285 ERA393273:ERA393285 FAW393273:FAW393285 FKS393273:FKS393285 FUO393273:FUO393285 GEK393273:GEK393285 GOG393273:GOG393285 GYC393273:GYC393285 HHY393273:HHY393285 HRU393273:HRU393285 IBQ393273:IBQ393285 ILM393273:ILM393285 IVI393273:IVI393285 JFE393273:JFE393285 JPA393273:JPA393285 JYW393273:JYW393285 KIS393273:KIS393285 KSO393273:KSO393285 LCK393273:LCK393285 LMG393273:LMG393285 LWC393273:LWC393285 MFY393273:MFY393285 MPU393273:MPU393285 MZQ393273:MZQ393285 NJM393273:NJM393285 NTI393273:NTI393285 ODE393273:ODE393285 ONA393273:ONA393285 OWW393273:OWW393285 PGS393273:PGS393285 PQO393273:PQO393285 QAK393273:QAK393285 QKG393273:QKG393285 QUC393273:QUC393285 RDY393273:RDY393285 RNU393273:RNU393285 RXQ393273:RXQ393285 SHM393273:SHM393285 SRI393273:SRI393285 TBE393273:TBE393285 TLA393273:TLA393285 TUW393273:TUW393285 UES393273:UES393285 UOO393273:UOO393285 UYK393273:UYK393285 VIG393273:VIG393285 VSC393273:VSC393285 WBY393273:WBY393285 WLU393273:WLU393285 WVQ393273:WVQ393285 I458809:I458821 JE458809:JE458821 TA458809:TA458821 ACW458809:ACW458821 AMS458809:AMS458821 AWO458809:AWO458821 BGK458809:BGK458821 BQG458809:BQG458821 CAC458809:CAC458821 CJY458809:CJY458821 CTU458809:CTU458821 DDQ458809:DDQ458821 DNM458809:DNM458821 DXI458809:DXI458821 EHE458809:EHE458821 ERA458809:ERA458821 FAW458809:FAW458821 FKS458809:FKS458821 FUO458809:FUO458821 GEK458809:GEK458821 GOG458809:GOG458821 GYC458809:GYC458821 HHY458809:HHY458821 HRU458809:HRU458821 IBQ458809:IBQ458821 ILM458809:ILM458821 IVI458809:IVI458821 JFE458809:JFE458821 JPA458809:JPA458821 JYW458809:JYW458821 KIS458809:KIS458821 KSO458809:KSO458821 LCK458809:LCK458821 LMG458809:LMG458821 LWC458809:LWC458821 MFY458809:MFY458821 MPU458809:MPU458821 MZQ458809:MZQ458821 NJM458809:NJM458821 NTI458809:NTI458821 ODE458809:ODE458821 ONA458809:ONA458821 OWW458809:OWW458821 PGS458809:PGS458821 PQO458809:PQO458821 QAK458809:QAK458821 QKG458809:QKG458821 QUC458809:QUC458821 RDY458809:RDY458821 RNU458809:RNU458821 RXQ458809:RXQ458821 SHM458809:SHM458821 SRI458809:SRI458821 TBE458809:TBE458821 TLA458809:TLA458821 TUW458809:TUW458821 UES458809:UES458821 UOO458809:UOO458821 UYK458809:UYK458821 VIG458809:VIG458821 VSC458809:VSC458821 WBY458809:WBY458821 WLU458809:WLU458821 WVQ458809:WVQ458821 I524345:I524357 JE524345:JE524357 TA524345:TA524357 ACW524345:ACW524357 AMS524345:AMS524357 AWO524345:AWO524357 BGK524345:BGK524357 BQG524345:BQG524357 CAC524345:CAC524357 CJY524345:CJY524357 CTU524345:CTU524357 DDQ524345:DDQ524357 DNM524345:DNM524357 DXI524345:DXI524357 EHE524345:EHE524357 ERA524345:ERA524357 FAW524345:FAW524357 FKS524345:FKS524357 FUO524345:FUO524357 GEK524345:GEK524357 GOG524345:GOG524357 GYC524345:GYC524357 HHY524345:HHY524357 HRU524345:HRU524357 IBQ524345:IBQ524357 ILM524345:ILM524357 IVI524345:IVI524357 JFE524345:JFE524357 JPA524345:JPA524357 JYW524345:JYW524357 KIS524345:KIS524357 KSO524345:KSO524357 LCK524345:LCK524357 LMG524345:LMG524357 LWC524345:LWC524357 MFY524345:MFY524357 MPU524345:MPU524357 MZQ524345:MZQ524357 NJM524345:NJM524357 NTI524345:NTI524357 ODE524345:ODE524357 ONA524345:ONA524357 OWW524345:OWW524357 PGS524345:PGS524357 PQO524345:PQO524357 QAK524345:QAK524357 QKG524345:QKG524357 QUC524345:QUC524357 RDY524345:RDY524357 RNU524345:RNU524357 RXQ524345:RXQ524357 SHM524345:SHM524357 SRI524345:SRI524357 TBE524345:TBE524357 TLA524345:TLA524357 TUW524345:TUW524357 UES524345:UES524357 UOO524345:UOO524357 UYK524345:UYK524357 VIG524345:VIG524357 VSC524345:VSC524357 WBY524345:WBY524357 WLU524345:WLU524357 WVQ524345:WVQ524357 I589881:I589893 JE589881:JE589893 TA589881:TA589893 ACW589881:ACW589893 AMS589881:AMS589893 AWO589881:AWO589893 BGK589881:BGK589893 BQG589881:BQG589893 CAC589881:CAC589893 CJY589881:CJY589893 CTU589881:CTU589893 DDQ589881:DDQ589893 DNM589881:DNM589893 DXI589881:DXI589893 EHE589881:EHE589893 ERA589881:ERA589893 FAW589881:FAW589893 FKS589881:FKS589893 FUO589881:FUO589893 GEK589881:GEK589893 GOG589881:GOG589893 GYC589881:GYC589893 HHY589881:HHY589893 HRU589881:HRU589893 IBQ589881:IBQ589893 ILM589881:ILM589893 IVI589881:IVI589893 JFE589881:JFE589893 JPA589881:JPA589893 JYW589881:JYW589893 KIS589881:KIS589893 KSO589881:KSO589893 LCK589881:LCK589893 LMG589881:LMG589893 LWC589881:LWC589893 MFY589881:MFY589893 MPU589881:MPU589893 MZQ589881:MZQ589893 NJM589881:NJM589893 NTI589881:NTI589893 ODE589881:ODE589893 ONA589881:ONA589893 OWW589881:OWW589893 PGS589881:PGS589893 PQO589881:PQO589893 QAK589881:QAK589893 QKG589881:QKG589893 QUC589881:QUC589893 RDY589881:RDY589893 RNU589881:RNU589893 RXQ589881:RXQ589893 SHM589881:SHM589893 SRI589881:SRI589893 TBE589881:TBE589893 TLA589881:TLA589893 TUW589881:TUW589893 UES589881:UES589893 UOO589881:UOO589893 UYK589881:UYK589893 VIG589881:VIG589893 VSC589881:VSC589893 WBY589881:WBY589893 WLU589881:WLU589893 WVQ589881:WVQ589893 I655417:I655429 JE655417:JE655429 TA655417:TA655429 ACW655417:ACW655429 AMS655417:AMS655429 AWO655417:AWO655429 BGK655417:BGK655429 BQG655417:BQG655429 CAC655417:CAC655429 CJY655417:CJY655429 CTU655417:CTU655429 DDQ655417:DDQ655429 DNM655417:DNM655429 DXI655417:DXI655429 EHE655417:EHE655429 ERA655417:ERA655429 FAW655417:FAW655429 FKS655417:FKS655429 FUO655417:FUO655429 GEK655417:GEK655429 GOG655417:GOG655429 GYC655417:GYC655429 HHY655417:HHY655429 HRU655417:HRU655429 IBQ655417:IBQ655429 ILM655417:ILM655429 IVI655417:IVI655429 JFE655417:JFE655429 JPA655417:JPA655429 JYW655417:JYW655429 KIS655417:KIS655429 KSO655417:KSO655429 LCK655417:LCK655429 LMG655417:LMG655429 LWC655417:LWC655429 MFY655417:MFY655429 MPU655417:MPU655429 MZQ655417:MZQ655429 NJM655417:NJM655429 NTI655417:NTI655429 ODE655417:ODE655429 ONA655417:ONA655429 OWW655417:OWW655429 PGS655417:PGS655429 PQO655417:PQO655429 QAK655417:QAK655429 QKG655417:QKG655429 QUC655417:QUC655429 RDY655417:RDY655429 RNU655417:RNU655429 RXQ655417:RXQ655429 SHM655417:SHM655429 SRI655417:SRI655429 TBE655417:TBE655429 TLA655417:TLA655429 TUW655417:TUW655429 UES655417:UES655429 UOO655417:UOO655429 UYK655417:UYK655429 VIG655417:VIG655429 VSC655417:VSC655429 WBY655417:WBY655429 WLU655417:WLU655429 WVQ655417:WVQ655429 I720953:I720965 JE720953:JE720965 TA720953:TA720965 ACW720953:ACW720965 AMS720953:AMS720965 AWO720953:AWO720965 BGK720953:BGK720965 BQG720953:BQG720965 CAC720953:CAC720965 CJY720953:CJY720965 CTU720953:CTU720965 DDQ720953:DDQ720965 DNM720953:DNM720965 DXI720953:DXI720965 EHE720953:EHE720965 ERA720953:ERA720965 FAW720953:FAW720965 FKS720953:FKS720965 FUO720953:FUO720965 GEK720953:GEK720965 GOG720953:GOG720965 GYC720953:GYC720965 HHY720953:HHY720965 HRU720953:HRU720965 IBQ720953:IBQ720965 ILM720953:ILM720965 IVI720953:IVI720965 JFE720953:JFE720965 JPA720953:JPA720965 JYW720953:JYW720965 KIS720953:KIS720965 KSO720953:KSO720965 LCK720953:LCK720965 LMG720953:LMG720965 LWC720953:LWC720965 MFY720953:MFY720965 MPU720953:MPU720965 MZQ720953:MZQ720965 NJM720953:NJM720965 NTI720953:NTI720965 ODE720953:ODE720965 ONA720953:ONA720965 OWW720953:OWW720965 PGS720953:PGS720965 PQO720953:PQO720965 QAK720953:QAK720965 QKG720953:QKG720965 QUC720953:QUC720965 RDY720953:RDY720965 RNU720953:RNU720965 RXQ720953:RXQ720965 SHM720953:SHM720965 SRI720953:SRI720965 TBE720953:TBE720965 TLA720953:TLA720965 TUW720953:TUW720965 UES720953:UES720965 UOO720953:UOO720965 UYK720953:UYK720965 VIG720953:VIG720965 VSC720953:VSC720965 WBY720953:WBY720965 WLU720953:WLU720965 WVQ720953:WVQ720965 I786489:I786501 JE786489:JE786501 TA786489:TA786501 ACW786489:ACW786501 AMS786489:AMS786501 AWO786489:AWO786501 BGK786489:BGK786501 BQG786489:BQG786501 CAC786489:CAC786501 CJY786489:CJY786501 CTU786489:CTU786501 DDQ786489:DDQ786501 DNM786489:DNM786501 DXI786489:DXI786501 EHE786489:EHE786501 ERA786489:ERA786501 FAW786489:FAW786501 FKS786489:FKS786501 FUO786489:FUO786501 GEK786489:GEK786501 GOG786489:GOG786501 GYC786489:GYC786501 HHY786489:HHY786501 HRU786489:HRU786501 IBQ786489:IBQ786501 ILM786489:ILM786501 IVI786489:IVI786501 JFE786489:JFE786501 JPA786489:JPA786501 JYW786489:JYW786501 KIS786489:KIS786501 KSO786489:KSO786501 LCK786489:LCK786501 LMG786489:LMG786501 LWC786489:LWC786501 MFY786489:MFY786501 MPU786489:MPU786501 MZQ786489:MZQ786501 NJM786489:NJM786501 NTI786489:NTI786501 ODE786489:ODE786501 ONA786489:ONA786501 OWW786489:OWW786501 PGS786489:PGS786501 PQO786489:PQO786501 QAK786489:QAK786501 QKG786489:QKG786501 QUC786489:QUC786501 RDY786489:RDY786501 RNU786489:RNU786501 RXQ786489:RXQ786501 SHM786489:SHM786501 SRI786489:SRI786501 TBE786489:TBE786501 TLA786489:TLA786501 TUW786489:TUW786501 UES786489:UES786501 UOO786489:UOO786501 UYK786489:UYK786501 VIG786489:VIG786501 VSC786489:VSC786501 WBY786489:WBY786501 WLU786489:WLU786501 WVQ786489:WVQ786501 I852025:I852037 JE852025:JE852037 TA852025:TA852037 ACW852025:ACW852037 AMS852025:AMS852037 AWO852025:AWO852037 BGK852025:BGK852037 BQG852025:BQG852037 CAC852025:CAC852037 CJY852025:CJY852037 CTU852025:CTU852037 DDQ852025:DDQ852037 DNM852025:DNM852037 DXI852025:DXI852037 EHE852025:EHE852037 ERA852025:ERA852037 FAW852025:FAW852037 FKS852025:FKS852037 FUO852025:FUO852037 GEK852025:GEK852037 GOG852025:GOG852037 GYC852025:GYC852037 HHY852025:HHY852037 HRU852025:HRU852037 IBQ852025:IBQ852037 ILM852025:ILM852037 IVI852025:IVI852037 JFE852025:JFE852037 JPA852025:JPA852037 JYW852025:JYW852037 KIS852025:KIS852037 KSO852025:KSO852037 LCK852025:LCK852037 LMG852025:LMG852037 LWC852025:LWC852037 MFY852025:MFY852037 MPU852025:MPU852037 MZQ852025:MZQ852037 NJM852025:NJM852037 NTI852025:NTI852037 ODE852025:ODE852037 ONA852025:ONA852037 OWW852025:OWW852037 PGS852025:PGS852037 PQO852025:PQO852037 QAK852025:QAK852037 QKG852025:QKG852037 QUC852025:QUC852037 RDY852025:RDY852037 RNU852025:RNU852037 RXQ852025:RXQ852037 SHM852025:SHM852037 SRI852025:SRI852037 TBE852025:TBE852037 TLA852025:TLA852037 TUW852025:TUW852037 UES852025:UES852037 UOO852025:UOO852037 UYK852025:UYK852037 VIG852025:VIG852037 VSC852025:VSC852037 WBY852025:WBY852037 WLU852025:WLU852037 WVQ852025:WVQ852037 I917561:I917573 JE917561:JE917573 TA917561:TA917573 ACW917561:ACW917573 AMS917561:AMS917573 AWO917561:AWO917573 BGK917561:BGK917573 BQG917561:BQG917573 CAC917561:CAC917573 CJY917561:CJY917573 CTU917561:CTU917573 DDQ917561:DDQ917573 DNM917561:DNM917573 DXI917561:DXI917573 EHE917561:EHE917573 ERA917561:ERA917573 FAW917561:FAW917573 FKS917561:FKS917573 FUO917561:FUO917573 GEK917561:GEK917573 GOG917561:GOG917573 GYC917561:GYC917573 HHY917561:HHY917573 HRU917561:HRU917573 IBQ917561:IBQ917573 ILM917561:ILM917573 IVI917561:IVI917573 JFE917561:JFE917573 JPA917561:JPA917573 JYW917561:JYW917573 KIS917561:KIS917573 KSO917561:KSO917573 LCK917561:LCK917573 LMG917561:LMG917573 LWC917561:LWC917573 MFY917561:MFY917573 MPU917561:MPU917573 MZQ917561:MZQ917573 NJM917561:NJM917573 NTI917561:NTI917573 ODE917561:ODE917573 ONA917561:ONA917573 OWW917561:OWW917573 PGS917561:PGS917573 PQO917561:PQO917573 QAK917561:QAK917573 QKG917561:QKG917573 QUC917561:QUC917573 RDY917561:RDY917573 RNU917561:RNU917573 RXQ917561:RXQ917573 SHM917561:SHM917573 SRI917561:SRI917573 TBE917561:TBE917573 TLA917561:TLA917573 TUW917561:TUW917573 UES917561:UES917573 UOO917561:UOO917573 UYK917561:UYK917573 VIG917561:VIG917573 VSC917561:VSC917573 WBY917561:WBY917573 WLU917561:WLU917573 WVQ917561:WVQ917573 I983097:I983109 JE983097:JE983109 TA983097:TA983109 ACW983097:ACW983109 AMS983097:AMS983109 AWO983097:AWO983109 BGK983097:BGK983109 BQG983097:BQG983109 CAC983097:CAC983109 CJY983097:CJY983109 CTU983097:CTU983109 DDQ983097:DDQ983109 DNM983097:DNM983109 DXI983097:DXI983109 EHE983097:EHE983109 ERA983097:ERA983109 FAW983097:FAW983109 FKS983097:FKS983109 FUO983097:FUO983109 GEK983097:GEK983109 GOG983097:GOG983109 GYC983097:GYC983109 HHY983097:HHY983109 HRU983097:HRU983109 IBQ983097:IBQ983109 ILM983097:ILM983109 IVI983097:IVI983109 JFE983097:JFE983109 JPA983097:JPA983109 JYW983097:JYW983109 KIS983097:KIS983109 KSO983097:KSO983109 LCK983097:LCK983109 LMG983097:LMG983109 LWC983097:LWC983109 MFY983097:MFY983109 MPU983097:MPU983109 MZQ983097:MZQ983109 NJM983097:NJM983109 NTI983097:NTI983109 ODE983097:ODE983109 ONA983097:ONA983109 OWW983097:OWW983109 PGS983097:PGS983109 PQO983097:PQO983109 QAK983097:QAK983109 QKG983097:QKG983109 QUC983097:QUC983109 RDY983097:RDY983109 RNU983097:RNU983109 RXQ983097:RXQ983109 SHM983097:SHM983109 SRI983097:SRI983109 TBE983097:TBE983109 TLA983097:TLA983109 TUW983097:TUW983109 UES983097:UES983109 UOO983097:UOO983109 UYK983097:UYK983109 VIG983097:VIG983109 VSC983097:VSC983109 WBY983097:WBY983109 WLU983097:WLU983109 WVQ983097:WVQ983109 I22:I55 JE22:JE55 TA22:TA55 ACW22:ACW55 AMS22:AMS55 AWO22:AWO55 BGK22:BGK55 BQG22:BQG55 CAC22:CAC55 CJY22:CJY55 CTU22:CTU55 DDQ22:DDQ55 DNM22:DNM55 DXI22:DXI55 EHE22:EHE55 ERA22:ERA55 FAW22:FAW55 FKS22:FKS55 FUO22:FUO55 GEK22:GEK55 GOG22:GOG55 GYC22:GYC55 HHY22:HHY55 HRU22:HRU55 IBQ22:IBQ55 ILM22:ILM55 IVI22:IVI55 JFE22:JFE55 JPA22:JPA55 JYW22:JYW55 KIS22:KIS55 KSO22:KSO55 LCK22:LCK55 LMG22:LMG55 LWC22:LWC55 MFY22:MFY55 MPU22:MPU55 MZQ22:MZQ55 NJM22:NJM55 NTI22:NTI55 ODE22:ODE55 ONA22:ONA55 OWW22:OWW55 PGS22:PGS55 PQO22:PQO55 QAK22:QAK55 QKG22:QKG55 QUC22:QUC55 RDY22:RDY55 RNU22:RNU55 RXQ22:RXQ55 SHM22:SHM55 SRI22:SRI55 TBE22:TBE55 TLA22:TLA55 TUW22:TUW55 UES22:UES55 UOO22:UOO55 UYK22:UYK55 VIG22:VIG55 VSC22:VSC55 WBY22:WBY55 WLU22:WLU55 WVQ22:WVQ55 I65558:I65591 JE65558:JE65591 TA65558:TA65591 ACW65558:ACW65591 AMS65558:AMS65591 AWO65558:AWO65591 BGK65558:BGK65591 BQG65558:BQG65591 CAC65558:CAC65591 CJY65558:CJY65591 CTU65558:CTU65591 DDQ65558:DDQ65591 DNM65558:DNM65591 DXI65558:DXI65591 EHE65558:EHE65591 ERA65558:ERA65591 FAW65558:FAW65591 FKS65558:FKS65591 FUO65558:FUO65591 GEK65558:GEK65591 GOG65558:GOG65591 GYC65558:GYC65591 HHY65558:HHY65591 HRU65558:HRU65591 IBQ65558:IBQ65591 ILM65558:ILM65591 IVI65558:IVI65591 JFE65558:JFE65591 JPA65558:JPA65591 JYW65558:JYW65591 KIS65558:KIS65591 KSO65558:KSO65591 LCK65558:LCK65591 LMG65558:LMG65591 LWC65558:LWC65591 MFY65558:MFY65591 MPU65558:MPU65591 MZQ65558:MZQ65591 NJM65558:NJM65591 NTI65558:NTI65591 ODE65558:ODE65591 ONA65558:ONA65591 OWW65558:OWW65591 PGS65558:PGS65591 PQO65558:PQO65591 QAK65558:QAK65591 QKG65558:QKG65591 QUC65558:QUC65591 RDY65558:RDY65591 RNU65558:RNU65591 RXQ65558:RXQ65591 SHM65558:SHM65591 SRI65558:SRI65591 TBE65558:TBE65591 TLA65558:TLA65591 TUW65558:TUW65591 UES65558:UES65591 UOO65558:UOO65591 UYK65558:UYK65591 VIG65558:VIG65591 VSC65558:VSC65591 WBY65558:WBY65591 WLU65558:WLU65591 WVQ65558:WVQ65591 I131094:I131127 JE131094:JE131127 TA131094:TA131127 ACW131094:ACW131127 AMS131094:AMS131127 AWO131094:AWO131127 BGK131094:BGK131127 BQG131094:BQG131127 CAC131094:CAC131127 CJY131094:CJY131127 CTU131094:CTU131127 DDQ131094:DDQ131127 DNM131094:DNM131127 DXI131094:DXI131127 EHE131094:EHE131127 ERA131094:ERA131127 FAW131094:FAW131127 FKS131094:FKS131127 FUO131094:FUO131127 GEK131094:GEK131127 GOG131094:GOG131127 GYC131094:GYC131127 HHY131094:HHY131127 HRU131094:HRU131127 IBQ131094:IBQ131127 ILM131094:ILM131127 IVI131094:IVI131127 JFE131094:JFE131127 JPA131094:JPA131127 JYW131094:JYW131127 KIS131094:KIS131127 KSO131094:KSO131127 LCK131094:LCK131127 LMG131094:LMG131127 LWC131094:LWC131127 MFY131094:MFY131127 MPU131094:MPU131127 MZQ131094:MZQ131127 NJM131094:NJM131127 NTI131094:NTI131127 ODE131094:ODE131127 ONA131094:ONA131127 OWW131094:OWW131127 PGS131094:PGS131127 PQO131094:PQO131127 QAK131094:QAK131127 QKG131094:QKG131127 QUC131094:QUC131127 RDY131094:RDY131127 RNU131094:RNU131127 RXQ131094:RXQ131127 SHM131094:SHM131127 SRI131094:SRI131127 TBE131094:TBE131127 TLA131094:TLA131127 TUW131094:TUW131127 UES131094:UES131127 UOO131094:UOO131127 UYK131094:UYK131127 VIG131094:VIG131127 VSC131094:VSC131127 WBY131094:WBY131127 WLU131094:WLU131127 WVQ131094:WVQ131127 I196630:I196663 JE196630:JE196663 TA196630:TA196663 ACW196630:ACW196663 AMS196630:AMS196663 AWO196630:AWO196663 BGK196630:BGK196663 BQG196630:BQG196663 CAC196630:CAC196663 CJY196630:CJY196663 CTU196630:CTU196663 DDQ196630:DDQ196663 DNM196630:DNM196663 DXI196630:DXI196663 EHE196630:EHE196663 ERA196630:ERA196663 FAW196630:FAW196663 FKS196630:FKS196663 FUO196630:FUO196663 GEK196630:GEK196663 GOG196630:GOG196663 GYC196630:GYC196663 HHY196630:HHY196663 HRU196630:HRU196663 IBQ196630:IBQ196663 ILM196630:ILM196663 IVI196630:IVI196663 JFE196630:JFE196663 JPA196630:JPA196663 JYW196630:JYW196663 KIS196630:KIS196663 KSO196630:KSO196663 LCK196630:LCK196663 LMG196630:LMG196663 LWC196630:LWC196663 MFY196630:MFY196663 MPU196630:MPU196663 MZQ196630:MZQ196663 NJM196630:NJM196663 NTI196630:NTI196663 ODE196630:ODE196663 ONA196630:ONA196663 OWW196630:OWW196663 PGS196630:PGS196663 PQO196630:PQO196663 QAK196630:QAK196663 QKG196630:QKG196663 QUC196630:QUC196663 RDY196630:RDY196663 RNU196630:RNU196663 RXQ196630:RXQ196663 SHM196630:SHM196663 SRI196630:SRI196663 TBE196630:TBE196663 TLA196630:TLA196663 TUW196630:TUW196663 UES196630:UES196663 UOO196630:UOO196663 UYK196630:UYK196663 VIG196630:VIG196663 VSC196630:VSC196663 WBY196630:WBY196663 WLU196630:WLU196663 WVQ196630:WVQ196663 I262166:I262199 JE262166:JE262199 TA262166:TA262199 ACW262166:ACW262199 AMS262166:AMS262199 AWO262166:AWO262199 BGK262166:BGK262199 BQG262166:BQG262199 CAC262166:CAC262199 CJY262166:CJY262199 CTU262166:CTU262199 DDQ262166:DDQ262199 DNM262166:DNM262199 DXI262166:DXI262199 EHE262166:EHE262199 ERA262166:ERA262199 FAW262166:FAW262199 FKS262166:FKS262199 FUO262166:FUO262199 GEK262166:GEK262199 GOG262166:GOG262199 GYC262166:GYC262199 HHY262166:HHY262199 HRU262166:HRU262199 IBQ262166:IBQ262199 ILM262166:ILM262199 IVI262166:IVI262199 JFE262166:JFE262199 JPA262166:JPA262199 JYW262166:JYW262199 KIS262166:KIS262199 KSO262166:KSO262199 LCK262166:LCK262199 LMG262166:LMG262199 LWC262166:LWC262199 MFY262166:MFY262199 MPU262166:MPU262199 MZQ262166:MZQ262199 NJM262166:NJM262199 NTI262166:NTI262199 ODE262166:ODE262199 ONA262166:ONA262199 OWW262166:OWW262199 PGS262166:PGS262199 PQO262166:PQO262199 QAK262166:QAK262199 QKG262166:QKG262199 QUC262166:QUC262199 RDY262166:RDY262199 RNU262166:RNU262199 RXQ262166:RXQ262199 SHM262166:SHM262199 SRI262166:SRI262199 TBE262166:TBE262199 TLA262166:TLA262199 TUW262166:TUW262199 UES262166:UES262199 UOO262166:UOO262199 UYK262166:UYK262199 VIG262166:VIG262199 VSC262166:VSC262199 WBY262166:WBY262199 WLU262166:WLU262199 WVQ262166:WVQ262199 I327702:I327735 JE327702:JE327735 TA327702:TA327735 ACW327702:ACW327735 AMS327702:AMS327735 AWO327702:AWO327735 BGK327702:BGK327735 BQG327702:BQG327735 CAC327702:CAC327735 CJY327702:CJY327735 CTU327702:CTU327735 DDQ327702:DDQ327735 DNM327702:DNM327735 DXI327702:DXI327735 EHE327702:EHE327735 ERA327702:ERA327735 FAW327702:FAW327735 FKS327702:FKS327735 FUO327702:FUO327735 GEK327702:GEK327735 GOG327702:GOG327735 GYC327702:GYC327735 HHY327702:HHY327735 HRU327702:HRU327735 IBQ327702:IBQ327735 ILM327702:ILM327735 IVI327702:IVI327735 JFE327702:JFE327735 JPA327702:JPA327735 JYW327702:JYW327735 KIS327702:KIS327735 KSO327702:KSO327735 LCK327702:LCK327735 LMG327702:LMG327735 LWC327702:LWC327735 MFY327702:MFY327735 MPU327702:MPU327735 MZQ327702:MZQ327735 NJM327702:NJM327735 NTI327702:NTI327735 ODE327702:ODE327735 ONA327702:ONA327735 OWW327702:OWW327735 PGS327702:PGS327735 PQO327702:PQO327735 QAK327702:QAK327735 QKG327702:QKG327735 QUC327702:QUC327735 RDY327702:RDY327735 RNU327702:RNU327735 RXQ327702:RXQ327735 SHM327702:SHM327735 SRI327702:SRI327735 TBE327702:TBE327735 TLA327702:TLA327735 TUW327702:TUW327735 UES327702:UES327735 UOO327702:UOO327735 UYK327702:UYK327735 VIG327702:VIG327735 VSC327702:VSC327735 WBY327702:WBY327735 WLU327702:WLU327735 WVQ327702:WVQ327735 I393238:I393271 JE393238:JE393271 TA393238:TA393271 ACW393238:ACW393271 AMS393238:AMS393271 AWO393238:AWO393271 BGK393238:BGK393271 BQG393238:BQG393271 CAC393238:CAC393271 CJY393238:CJY393271 CTU393238:CTU393271 DDQ393238:DDQ393271 DNM393238:DNM393271 DXI393238:DXI393271 EHE393238:EHE393271 ERA393238:ERA393271 FAW393238:FAW393271 FKS393238:FKS393271 FUO393238:FUO393271 GEK393238:GEK393271 GOG393238:GOG393271 GYC393238:GYC393271 HHY393238:HHY393271 HRU393238:HRU393271 IBQ393238:IBQ393271 ILM393238:ILM393271 IVI393238:IVI393271 JFE393238:JFE393271 JPA393238:JPA393271 JYW393238:JYW393271 KIS393238:KIS393271 KSO393238:KSO393271 LCK393238:LCK393271 LMG393238:LMG393271 LWC393238:LWC393271 MFY393238:MFY393271 MPU393238:MPU393271 MZQ393238:MZQ393271 NJM393238:NJM393271 NTI393238:NTI393271 ODE393238:ODE393271 ONA393238:ONA393271 OWW393238:OWW393271 PGS393238:PGS393271 PQO393238:PQO393271 QAK393238:QAK393271 QKG393238:QKG393271 QUC393238:QUC393271 RDY393238:RDY393271 RNU393238:RNU393271 RXQ393238:RXQ393271 SHM393238:SHM393271 SRI393238:SRI393271 TBE393238:TBE393271 TLA393238:TLA393271 TUW393238:TUW393271 UES393238:UES393271 UOO393238:UOO393271 UYK393238:UYK393271 VIG393238:VIG393271 VSC393238:VSC393271 WBY393238:WBY393271 WLU393238:WLU393271 WVQ393238:WVQ393271 I458774:I458807 JE458774:JE458807 TA458774:TA458807 ACW458774:ACW458807 AMS458774:AMS458807 AWO458774:AWO458807 BGK458774:BGK458807 BQG458774:BQG458807 CAC458774:CAC458807 CJY458774:CJY458807 CTU458774:CTU458807 DDQ458774:DDQ458807 DNM458774:DNM458807 DXI458774:DXI458807 EHE458774:EHE458807 ERA458774:ERA458807 FAW458774:FAW458807 FKS458774:FKS458807 FUO458774:FUO458807 GEK458774:GEK458807 GOG458774:GOG458807 GYC458774:GYC458807 HHY458774:HHY458807 HRU458774:HRU458807 IBQ458774:IBQ458807 ILM458774:ILM458807 IVI458774:IVI458807 JFE458774:JFE458807 JPA458774:JPA458807 JYW458774:JYW458807 KIS458774:KIS458807 KSO458774:KSO458807 LCK458774:LCK458807 LMG458774:LMG458807 LWC458774:LWC458807 MFY458774:MFY458807 MPU458774:MPU458807 MZQ458774:MZQ458807 NJM458774:NJM458807 NTI458774:NTI458807 ODE458774:ODE458807 ONA458774:ONA458807 OWW458774:OWW458807 PGS458774:PGS458807 PQO458774:PQO458807 QAK458774:QAK458807 QKG458774:QKG458807 QUC458774:QUC458807 RDY458774:RDY458807 RNU458774:RNU458807 RXQ458774:RXQ458807 SHM458774:SHM458807 SRI458774:SRI458807 TBE458774:TBE458807 TLA458774:TLA458807 TUW458774:TUW458807 UES458774:UES458807 UOO458774:UOO458807 UYK458774:UYK458807 VIG458774:VIG458807 VSC458774:VSC458807 WBY458774:WBY458807 WLU458774:WLU458807 WVQ458774:WVQ458807 I524310:I524343 JE524310:JE524343 TA524310:TA524343 ACW524310:ACW524343 AMS524310:AMS524343 AWO524310:AWO524343 BGK524310:BGK524343 BQG524310:BQG524343 CAC524310:CAC524343 CJY524310:CJY524343 CTU524310:CTU524343 DDQ524310:DDQ524343 DNM524310:DNM524343 DXI524310:DXI524343 EHE524310:EHE524343 ERA524310:ERA524343 FAW524310:FAW524343 FKS524310:FKS524343 FUO524310:FUO524343 GEK524310:GEK524343 GOG524310:GOG524343 GYC524310:GYC524343 HHY524310:HHY524343 HRU524310:HRU524343 IBQ524310:IBQ524343 ILM524310:ILM524343 IVI524310:IVI524343 JFE524310:JFE524343 JPA524310:JPA524343 JYW524310:JYW524343 KIS524310:KIS524343 KSO524310:KSO524343 LCK524310:LCK524343 LMG524310:LMG524343 LWC524310:LWC524343 MFY524310:MFY524343 MPU524310:MPU524343 MZQ524310:MZQ524343 NJM524310:NJM524343 NTI524310:NTI524343 ODE524310:ODE524343 ONA524310:ONA524343 OWW524310:OWW524343 PGS524310:PGS524343 PQO524310:PQO524343 QAK524310:QAK524343 QKG524310:QKG524343 QUC524310:QUC524343 RDY524310:RDY524343 RNU524310:RNU524343 RXQ524310:RXQ524343 SHM524310:SHM524343 SRI524310:SRI524343 TBE524310:TBE524343 TLA524310:TLA524343 TUW524310:TUW524343 UES524310:UES524343 UOO524310:UOO524343 UYK524310:UYK524343 VIG524310:VIG524343 VSC524310:VSC524343 WBY524310:WBY524343 WLU524310:WLU524343 WVQ524310:WVQ524343 I589846:I589879 JE589846:JE589879 TA589846:TA589879 ACW589846:ACW589879 AMS589846:AMS589879 AWO589846:AWO589879 BGK589846:BGK589879 BQG589846:BQG589879 CAC589846:CAC589879 CJY589846:CJY589879 CTU589846:CTU589879 DDQ589846:DDQ589879 DNM589846:DNM589879 DXI589846:DXI589879 EHE589846:EHE589879 ERA589846:ERA589879 FAW589846:FAW589879 FKS589846:FKS589879 FUO589846:FUO589879 GEK589846:GEK589879 GOG589846:GOG589879 GYC589846:GYC589879 HHY589846:HHY589879 HRU589846:HRU589879 IBQ589846:IBQ589879 ILM589846:ILM589879 IVI589846:IVI589879 JFE589846:JFE589879 JPA589846:JPA589879 JYW589846:JYW589879 KIS589846:KIS589879 KSO589846:KSO589879 LCK589846:LCK589879 LMG589846:LMG589879 LWC589846:LWC589879 MFY589846:MFY589879 MPU589846:MPU589879 MZQ589846:MZQ589879 NJM589846:NJM589879 NTI589846:NTI589879 ODE589846:ODE589879 ONA589846:ONA589879 OWW589846:OWW589879 PGS589846:PGS589879 PQO589846:PQO589879 QAK589846:QAK589879 QKG589846:QKG589879 QUC589846:QUC589879 RDY589846:RDY589879 RNU589846:RNU589879 RXQ589846:RXQ589879 SHM589846:SHM589879 SRI589846:SRI589879 TBE589846:TBE589879 TLA589846:TLA589879 TUW589846:TUW589879 UES589846:UES589879 UOO589846:UOO589879 UYK589846:UYK589879 VIG589846:VIG589879 VSC589846:VSC589879 WBY589846:WBY589879 WLU589846:WLU589879 WVQ589846:WVQ589879 I655382:I655415 JE655382:JE655415 TA655382:TA655415 ACW655382:ACW655415 AMS655382:AMS655415 AWO655382:AWO655415 BGK655382:BGK655415 BQG655382:BQG655415 CAC655382:CAC655415 CJY655382:CJY655415 CTU655382:CTU655415 DDQ655382:DDQ655415 DNM655382:DNM655415 DXI655382:DXI655415 EHE655382:EHE655415 ERA655382:ERA655415 FAW655382:FAW655415 FKS655382:FKS655415 FUO655382:FUO655415 GEK655382:GEK655415 GOG655382:GOG655415 GYC655382:GYC655415 HHY655382:HHY655415 HRU655382:HRU655415 IBQ655382:IBQ655415 ILM655382:ILM655415 IVI655382:IVI655415 JFE655382:JFE655415 JPA655382:JPA655415 JYW655382:JYW655415 KIS655382:KIS655415 KSO655382:KSO655415 LCK655382:LCK655415 LMG655382:LMG655415 LWC655382:LWC655415 MFY655382:MFY655415 MPU655382:MPU655415 MZQ655382:MZQ655415 NJM655382:NJM655415 NTI655382:NTI655415 ODE655382:ODE655415 ONA655382:ONA655415 OWW655382:OWW655415 PGS655382:PGS655415 PQO655382:PQO655415 QAK655382:QAK655415 QKG655382:QKG655415 QUC655382:QUC655415 RDY655382:RDY655415 RNU655382:RNU655415 RXQ655382:RXQ655415 SHM655382:SHM655415 SRI655382:SRI655415 TBE655382:TBE655415 TLA655382:TLA655415 TUW655382:TUW655415 UES655382:UES655415 UOO655382:UOO655415 UYK655382:UYK655415 VIG655382:VIG655415 VSC655382:VSC655415 WBY655382:WBY655415 WLU655382:WLU655415 WVQ655382:WVQ655415 I720918:I720951 JE720918:JE720951 TA720918:TA720951 ACW720918:ACW720951 AMS720918:AMS720951 AWO720918:AWO720951 BGK720918:BGK720951 BQG720918:BQG720951 CAC720918:CAC720951 CJY720918:CJY720951 CTU720918:CTU720951 DDQ720918:DDQ720951 DNM720918:DNM720951 DXI720918:DXI720951 EHE720918:EHE720951 ERA720918:ERA720951 FAW720918:FAW720951 FKS720918:FKS720951 FUO720918:FUO720951 GEK720918:GEK720951 GOG720918:GOG720951 GYC720918:GYC720951 HHY720918:HHY720951 HRU720918:HRU720951 IBQ720918:IBQ720951 ILM720918:ILM720951 IVI720918:IVI720951 JFE720918:JFE720951 JPA720918:JPA720951 JYW720918:JYW720951 KIS720918:KIS720951 KSO720918:KSO720951 LCK720918:LCK720951 LMG720918:LMG720951 LWC720918:LWC720951 MFY720918:MFY720951 MPU720918:MPU720951 MZQ720918:MZQ720951 NJM720918:NJM720951 NTI720918:NTI720951 ODE720918:ODE720951 ONA720918:ONA720951 OWW720918:OWW720951 PGS720918:PGS720951 PQO720918:PQO720951 QAK720918:QAK720951 QKG720918:QKG720951 QUC720918:QUC720951 RDY720918:RDY720951 RNU720918:RNU720951 RXQ720918:RXQ720951 SHM720918:SHM720951 SRI720918:SRI720951 TBE720918:TBE720951 TLA720918:TLA720951 TUW720918:TUW720951 UES720918:UES720951 UOO720918:UOO720951 UYK720918:UYK720951 VIG720918:VIG720951 VSC720918:VSC720951 WBY720918:WBY720951 WLU720918:WLU720951 WVQ720918:WVQ720951 I786454:I786487 JE786454:JE786487 TA786454:TA786487 ACW786454:ACW786487 AMS786454:AMS786487 AWO786454:AWO786487 BGK786454:BGK786487 BQG786454:BQG786487 CAC786454:CAC786487 CJY786454:CJY786487 CTU786454:CTU786487 DDQ786454:DDQ786487 DNM786454:DNM786487 DXI786454:DXI786487 EHE786454:EHE786487 ERA786454:ERA786487 FAW786454:FAW786487 FKS786454:FKS786487 FUO786454:FUO786487 GEK786454:GEK786487 GOG786454:GOG786487 GYC786454:GYC786487 HHY786454:HHY786487 HRU786454:HRU786487 IBQ786454:IBQ786487 ILM786454:ILM786487 IVI786454:IVI786487 JFE786454:JFE786487 JPA786454:JPA786487 JYW786454:JYW786487 KIS786454:KIS786487 KSO786454:KSO786487 LCK786454:LCK786487 LMG786454:LMG786487 LWC786454:LWC786487 MFY786454:MFY786487 MPU786454:MPU786487 MZQ786454:MZQ786487 NJM786454:NJM786487 NTI786454:NTI786487 ODE786454:ODE786487 ONA786454:ONA786487 OWW786454:OWW786487 PGS786454:PGS786487 PQO786454:PQO786487 QAK786454:QAK786487 QKG786454:QKG786487 QUC786454:QUC786487 RDY786454:RDY786487 RNU786454:RNU786487 RXQ786454:RXQ786487 SHM786454:SHM786487 SRI786454:SRI786487 TBE786454:TBE786487 TLA786454:TLA786487 TUW786454:TUW786487 UES786454:UES786487 UOO786454:UOO786487 UYK786454:UYK786487 VIG786454:VIG786487 VSC786454:VSC786487 WBY786454:WBY786487 WLU786454:WLU786487 WVQ786454:WVQ786487 I851990:I852023 JE851990:JE852023 TA851990:TA852023 ACW851990:ACW852023 AMS851990:AMS852023 AWO851990:AWO852023 BGK851990:BGK852023 BQG851990:BQG852023 CAC851990:CAC852023 CJY851990:CJY852023 CTU851990:CTU852023 DDQ851990:DDQ852023 DNM851990:DNM852023 DXI851990:DXI852023 EHE851990:EHE852023 ERA851990:ERA852023 FAW851990:FAW852023 FKS851990:FKS852023 FUO851990:FUO852023 GEK851990:GEK852023 GOG851990:GOG852023 GYC851990:GYC852023 HHY851990:HHY852023 HRU851990:HRU852023 IBQ851990:IBQ852023 ILM851990:ILM852023 IVI851990:IVI852023 JFE851990:JFE852023 JPA851990:JPA852023 JYW851990:JYW852023 KIS851990:KIS852023 KSO851990:KSO852023 LCK851990:LCK852023 LMG851990:LMG852023 LWC851990:LWC852023 MFY851990:MFY852023 MPU851990:MPU852023 MZQ851990:MZQ852023 NJM851990:NJM852023 NTI851990:NTI852023 ODE851990:ODE852023 ONA851990:ONA852023 OWW851990:OWW852023 PGS851990:PGS852023 PQO851990:PQO852023 QAK851990:QAK852023 QKG851990:QKG852023 QUC851990:QUC852023 RDY851990:RDY852023 RNU851990:RNU852023 RXQ851990:RXQ852023 SHM851990:SHM852023 SRI851990:SRI852023 TBE851990:TBE852023 TLA851990:TLA852023 TUW851990:TUW852023 UES851990:UES852023 UOO851990:UOO852023 UYK851990:UYK852023 VIG851990:VIG852023 VSC851990:VSC852023 WBY851990:WBY852023 WLU851990:WLU852023 WVQ851990:WVQ852023 I917526:I917559 JE917526:JE917559 TA917526:TA917559 ACW917526:ACW917559 AMS917526:AMS917559 AWO917526:AWO917559 BGK917526:BGK917559 BQG917526:BQG917559 CAC917526:CAC917559 CJY917526:CJY917559 CTU917526:CTU917559 DDQ917526:DDQ917559 DNM917526:DNM917559 DXI917526:DXI917559 EHE917526:EHE917559 ERA917526:ERA917559 FAW917526:FAW917559 FKS917526:FKS917559 FUO917526:FUO917559 GEK917526:GEK917559 GOG917526:GOG917559 GYC917526:GYC917559 HHY917526:HHY917559 HRU917526:HRU917559 IBQ917526:IBQ917559 ILM917526:ILM917559 IVI917526:IVI917559 JFE917526:JFE917559 JPA917526:JPA917559 JYW917526:JYW917559 KIS917526:KIS917559 KSO917526:KSO917559 LCK917526:LCK917559 LMG917526:LMG917559 LWC917526:LWC917559 MFY917526:MFY917559 MPU917526:MPU917559 MZQ917526:MZQ917559 NJM917526:NJM917559 NTI917526:NTI917559 ODE917526:ODE917559 ONA917526:ONA917559 OWW917526:OWW917559 PGS917526:PGS917559 PQO917526:PQO917559 QAK917526:QAK917559 QKG917526:QKG917559 QUC917526:QUC917559 RDY917526:RDY917559 RNU917526:RNU917559 RXQ917526:RXQ917559 SHM917526:SHM917559 SRI917526:SRI917559 TBE917526:TBE917559 TLA917526:TLA917559 TUW917526:TUW917559 UES917526:UES917559 UOO917526:UOO917559 UYK917526:UYK917559 VIG917526:VIG917559 VSC917526:VSC917559 WBY917526:WBY917559 WLU917526:WLU917559 WVQ917526:WVQ917559 I983062:I983095 JE983062:JE983095 TA983062:TA983095 ACW983062:ACW983095 AMS983062:AMS983095 AWO983062:AWO983095 BGK983062:BGK983095 BQG983062:BQG983095 CAC983062:CAC983095 CJY983062:CJY983095 CTU983062:CTU983095 DDQ983062:DDQ983095 DNM983062:DNM983095 DXI983062:DXI983095 EHE983062:EHE983095 ERA983062:ERA983095 FAW983062:FAW983095 FKS983062:FKS983095 FUO983062:FUO983095 GEK983062:GEK983095 GOG983062:GOG983095 GYC983062:GYC983095 HHY983062:HHY983095 HRU983062:HRU983095 IBQ983062:IBQ983095 ILM983062:ILM983095 IVI983062:IVI983095 JFE983062:JFE983095 JPA983062:JPA983095 JYW983062:JYW983095 KIS983062:KIS983095 KSO983062:KSO983095 LCK983062:LCK983095 LMG983062:LMG983095 LWC983062:LWC983095 MFY983062:MFY983095 MPU983062:MPU983095 MZQ983062:MZQ983095 NJM983062:NJM983095 NTI983062:NTI983095 ODE983062:ODE983095 ONA983062:ONA983095 OWW983062:OWW983095 PGS983062:PGS983095 PQO983062:PQO983095 QAK983062:QAK983095 QKG983062:QKG983095 QUC983062:QUC983095 RDY983062:RDY983095 RNU983062:RNU983095 RXQ983062:RXQ983095 SHM983062:SHM983095 SRI983062:SRI983095 TBE983062:TBE983095 TLA983062:TLA983095 TUW983062:TUW983095 UES983062:UES983095 UOO983062:UOO983095 UYK983062:UYK983095 VIG983062:VIG983095 VSC983062:VSC983095 WBY983062:WBY983095 WLU983062:WLU983095 WVQ983062:WVQ983095">
      <formula1>($X$78:$X$1148)</formula1>
    </dataValidation>
  </dataValidations>
  <pageMargins left="0.7" right="0.7" top="0.75" bottom="0.75" header="0.3" footer="0.3"/>
  <pageSetup paperSize="9" scale="57"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tabColor rgb="FFFFFF00"/>
    <pageSetUpPr fitToPage="1"/>
  </sheetPr>
  <dimension ref="A1:AA44"/>
  <sheetViews>
    <sheetView zoomScale="75" zoomScaleNormal="75" zoomScalePageLayoutView="50" workbookViewId="0">
      <selection activeCell="I9" sqref="I9:I30"/>
    </sheetView>
  </sheetViews>
  <sheetFormatPr defaultRowHeight="12.75" x14ac:dyDescent="0.2"/>
  <cols>
    <col min="1" max="1" width="9.375" customWidth="1"/>
    <col min="2" max="2" width="6.75" customWidth="1"/>
    <col min="3" max="3" width="2" customWidth="1"/>
    <col min="4" max="4" width="6.75" hidden="1" customWidth="1"/>
    <col min="5" max="5" width="4.875" hidden="1" customWidth="1"/>
    <col min="6" max="6" width="24.25" customWidth="1"/>
    <col min="7" max="7" width="6.75" customWidth="1"/>
    <col min="8" max="8" width="2.25" customWidth="1"/>
    <col min="9" max="9" width="8.25" customWidth="1"/>
    <col min="10" max="10" width="2.375" customWidth="1"/>
    <col min="11" max="15" width="21.625" customWidth="1"/>
    <col min="16" max="16" width="2.375" customWidth="1"/>
    <col min="17" max="17" width="6.5" hidden="1" customWidth="1"/>
    <col min="18" max="18" width="10.625" hidden="1" customWidth="1"/>
    <col min="19" max="19" width="6.75" customWidth="1"/>
    <col min="20" max="20" width="2.375" customWidth="1"/>
    <col min="21" max="21" width="21.625" customWidth="1"/>
    <col min="24" max="24" width="8" customWidth="1"/>
    <col min="257" max="257" width="9.375" customWidth="1"/>
    <col min="258" max="258" width="6.75" customWidth="1"/>
    <col min="259" max="259" width="2" customWidth="1"/>
    <col min="260" max="261" width="0" hidden="1" customWidth="1"/>
    <col min="262" max="262" width="24.25" customWidth="1"/>
    <col min="263" max="263" width="6.75" customWidth="1"/>
    <col min="264" max="264" width="2.25" customWidth="1"/>
    <col min="265" max="265" width="8.25" customWidth="1"/>
    <col min="266" max="266" width="2.375" customWidth="1"/>
    <col min="267" max="271" width="21.625" customWidth="1"/>
    <col min="272" max="272" width="2.375" customWidth="1"/>
    <col min="273" max="274" width="0" hidden="1" customWidth="1"/>
    <col min="275" max="275" width="6.75" customWidth="1"/>
    <col min="276" max="276" width="2.375" customWidth="1"/>
    <col min="277" max="277" width="21.625" customWidth="1"/>
    <col min="280" max="280" width="8" customWidth="1"/>
    <col min="513" max="513" width="9.375" customWidth="1"/>
    <col min="514" max="514" width="6.75" customWidth="1"/>
    <col min="515" max="515" width="2" customWidth="1"/>
    <col min="516" max="517" width="0" hidden="1" customWidth="1"/>
    <col min="518" max="518" width="24.25" customWidth="1"/>
    <col min="519" max="519" width="6.75" customWidth="1"/>
    <col min="520" max="520" width="2.25" customWidth="1"/>
    <col min="521" max="521" width="8.25" customWidth="1"/>
    <col min="522" max="522" width="2.375" customWidth="1"/>
    <col min="523" max="527" width="21.625" customWidth="1"/>
    <col min="528" max="528" width="2.375" customWidth="1"/>
    <col min="529" max="530" width="0" hidden="1" customWidth="1"/>
    <col min="531" max="531" width="6.75" customWidth="1"/>
    <col min="532" max="532" width="2.375" customWidth="1"/>
    <col min="533" max="533" width="21.625" customWidth="1"/>
    <col min="536" max="536" width="8" customWidth="1"/>
    <col min="769" max="769" width="9.375" customWidth="1"/>
    <col min="770" max="770" width="6.75" customWidth="1"/>
    <col min="771" max="771" width="2" customWidth="1"/>
    <col min="772" max="773" width="0" hidden="1" customWidth="1"/>
    <col min="774" max="774" width="24.25" customWidth="1"/>
    <col min="775" max="775" width="6.75" customWidth="1"/>
    <col min="776" max="776" width="2.25" customWidth="1"/>
    <col min="777" max="777" width="8.25" customWidth="1"/>
    <col min="778" max="778" width="2.375" customWidth="1"/>
    <col min="779" max="783" width="21.625" customWidth="1"/>
    <col min="784" max="784" width="2.375" customWidth="1"/>
    <col min="785" max="786" width="0" hidden="1" customWidth="1"/>
    <col min="787" max="787" width="6.75" customWidth="1"/>
    <col min="788" max="788" width="2.375" customWidth="1"/>
    <col min="789" max="789" width="21.625" customWidth="1"/>
    <col min="792" max="792" width="8" customWidth="1"/>
    <col min="1025" max="1025" width="9.375" customWidth="1"/>
    <col min="1026" max="1026" width="6.75" customWidth="1"/>
    <col min="1027" max="1027" width="2" customWidth="1"/>
    <col min="1028" max="1029" width="0" hidden="1" customWidth="1"/>
    <col min="1030" max="1030" width="24.25" customWidth="1"/>
    <col min="1031" max="1031" width="6.75" customWidth="1"/>
    <col min="1032" max="1032" width="2.25" customWidth="1"/>
    <col min="1033" max="1033" width="8.25" customWidth="1"/>
    <col min="1034" max="1034" width="2.375" customWidth="1"/>
    <col min="1035" max="1039" width="21.625" customWidth="1"/>
    <col min="1040" max="1040" width="2.375" customWidth="1"/>
    <col min="1041" max="1042" width="0" hidden="1" customWidth="1"/>
    <col min="1043" max="1043" width="6.75" customWidth="1"/>
    <col min="1044" max="1044" width="2.375" customWidth="1"/>
    <col min="1045" max="1045" width="21.625" customWidth="1"/>
    <col min="1048" max="1048" width="8" customWidth="1"/>
    <col min="1281" max="1281" width="9.375" customWidth="1"/>
    <col min="1282" max="1282" width="6.75" customWidth="1"/>
    <col min="1283" max="1283" width="2" customWidth="1"/>
    <col min="1284" max="1285" width="0" hidden="1" customWidth="1"/>
    <col min="1286" max="1286" width="24.25" customWidth="1"/>
    <col min="1287" max="1287" width="6.75" customWidth="1"/>
    <col min="1288" max="1288" width="2.25" customWidth="1"/>
    <col min="1289" max="1289" width="8.25" customWidth="1"/>
    <col min="1290" max="1290" width="2.375" customWidth="1"/>
    <col min="1291" max="1295" width="21.625" customWidth="1"/>
    <col min="1296" max="1296" width="2.375" customWidth="1"/>
    <col min="1297" max="1298" width="0" hidden="1" customWidth="1"/>
    <col min="1299" max="1299" width="6.75" customWidth="1"/>
    <col min="1300" max="1300" width="2.375" customWidth="1"/>
    <col min="1301" max="1301" width="21.625" customWidth="1"/>
    <col min="1304" max="1304" width="8" customWidth="1"/>
    <col min="1537" max="1537" width="9.375" customWidth="1"/>
    <col min="1538" max="1538" width="6.75" customWidth="1"/>
    <col min="1539" max="1539" width="2" customWidth="1"/>
    <col min="1540" max="1541" width="0" hidden="1" customWidth="1"/>
    <col min="1542" max="1542" width="24.25" customWidth="1"/>
    <col min="1543" max="1543" width="6.75" customWidth="1"/>
    <col min="1544" max="1544" width="2.25" customWidth="1"/>
    <col min="1545" max="1545" width="8.25" customWidth="1"/>
    <col min="1546" max="1546" width="2.375" customWidth="1"/>
    <col min="1547" max="1551" width="21.625" customWidth="1"/>
    <col min="1552" max="1552" width="2.375" customWidth="1"/>
    <col min="1553" max="1554" width="0" hidden="1" customWidth="1"/>
    <col min="1555" max="1555" width="6.75" customWidth="1"/>
    <col min="1556" max="1556" width="2.375" customWidth="1"/>
    <col min="1557" max="1557" width="21.625" customWidth="1"/>
    <col min="1560" max="1560" width="8" customWidth="1"/>
    <col min="1793" max="1793" width="9.375" customWidth="1"/>
    <col min="1794" max="1794" width="6.75" customWidth="1"/>
    <col min="1795" max="1795" width="2" customWidth="1"/>
    <col min="1796" max="1797" width="0" hidden="1" customWidth="1"/>
    <col min="1798" max="1798" width="24.25" customWidth="1"/>
    <col min="1799" max="1799" width="6.75" customWidth="1"/>
    <col min="1800" max="1800" width="2.25" customWidth="1"/>
    <col min="1801" max="1801" width="8.25" customWidth="1"/>
    <col min="1802" max="1802" width="2.375" customWidth="1"/>
    <col min="1803" max="1807" width="21.625" customWidth="1"/>
    <col min="1808" max="1808" width="2.375" customWidth="1"/>
    <col min="1809" max="1810" width="0" hidden="1" customWidth="1"/>
    <col min="1811" max="1811" width="6.75" customWidth="1"/>
    <col min="1812" max="1812" width="2.375" customWidth="1"/>
    <col min="1813" max="1813" width="21.625" customWidth="1"/>
    <col min="1816" max="1816" width="8" customWidth="1"/>
    <col min="2049" max="2049" width="9.375" customWidth="1"/>
    <col min="2050" max="2050" width="6.75" customWidth="1"/>
    <col min="2051" max="2051" width="2" customWidth="1"/>
    <col min="2052" max="2053" width="0" hidden="1" customWidth="1"/>
    <col min="2054" max="2054" width="24.25" customWidth="1"/>
    <col min="2055" max="2055" width="6.75" customWidth="1"/>
    <col min="2056" max="2056" width="2.25" customWidth="1"/>
    <col min="2057" max="2057" width="8.25" customWidth="1"/>
    <col min="2058" max="2058" width="2.375" customWidth="1"/>
    <col min="2059" max="2063" width="21.625" customWidth="1"/>
    <col min="2064" max="2064" width="2.375" customWidth="1"/>
    <col min="2065" max="2066" width="0" hidden="1" customWidth="1"/>
    <col min="2067" max="2067" width="6.75" customWidth="1"/>
    <col min="2068" max="2068" width="2.375" customWidth="1"/>
    <col min="2069" max="2069" width="21.625" customWidth="1"/>
    <col min="2072" max="2072" width="8" customWidth="1"/>
    <col min="2305" max="2305" width="9.375" customWidth="1"/>
    <col min="2306" max="2306" width="6.75" customWidth="1"/>
    <col min="2307" max="2307" width="2" customWidth="1"/>
    <col min="2308" max="2309" width="0" hidden="1" customWidth="1"/>
    <col min="2310" max="2310" width="24.25" customWidth="1"/>
    <col min="2311" max="2311" width="6.75" customWidth="1"/>
    <col min="2312" max="2312" width="2.25" customWidth="1"/>
    <col min="2313" max="2313" width="8.25" customWidth="1"/>
    <col min="2314" max="2314" width="2.375" customWidth="1"/>
    <col min="2315" max="2319" width="21.625" customWidth="1"/>
    <col min="2320" max="2320" width="2.375" customWidth="1"/>
    <col min="2321" max="2322" width="0" hidden="1" customWidth="1"/>
    <col min="2323" max="2323" width="6.75" customWidth="1"/>
    <col min="2324" max="2324" width="2.375" customWidth="1"/>
    <col min="2325" max="2325" width="21.625" customWidth="1"/>
    <col min="2328" max="2328" width="8" customWidth="1"/>
    <col min="2561" max="2561" width="9.375" customWidth="1"/>
    <col min="2562" max="2562" width="6.75" customWidth="1"/>
    <col min="2563" max="2563" width="2" customWidth="1"/>
    <col min="2564" max="2565" width="0" hidden="1" customWidth="1"/>
    <col min="2566" max="2566" width="24.25" customWidth="1"/>
    <col min="2567" max="2567" width="6.75" customWidth="1"/>
    <col min="2568" max="2568" width="2.25" customWidth="1"/>
    <col min="2569" max="2569" width="8.25" customWidth="1"/>
    <col min="2570" max="2570" width="2.375" customWidth="1"/>
    <col min="2571" max="2575" width="21.625" customWidth="1"/>
    <col min="2576" max="2576" width="2.375" customWidth="1"/>
    <col min="2577" max="2578" width="0" hidden="1" customWidth="1"/>
    <col min="2579" max="2579" width="6.75" customWidth="1"/>
    <col min="2580" max="2580" width="2.375" customWidth="1"/>
    <col min="2581" max="2581" width="21.625" customWidth="1"/>
    <col min="2584" max="2584" width="8" customWidth="1"/>
    <col min="2817" max="2817" width="9.375" customWidth="1"/>
    <col min="2818" max="2818" width="6.75" customWidth="1"/>
    <col min="2819" max="2819" width="2" customWidth="1"/>
    <col min="2820" max="2821" width="0" hidden="1" customWidth="1"/>
    <col min="2822" max="2822" width="24.25" customWidth="1"/>
    <col min="2823" max="2823" width="6.75" customWidth="1"/>
    <col min="2824" max="2824" width="2.25" customWidth="1"/>
    <col min="2825" max="2825" width="8.25" customWidth="1"/>
    <col min="2826" max="2826" width="2.375" customWidth="1"/>
    <col min="2827" max="2831" width="21.625" customWidth="1"/>
    <col min="2832" max="2832" width="2.375" customWidth="1"/>
    <col min="2833" max="2834" width="0" hidden="1" customWidth="1"/>
    <col min="2835" max="2835" width="6.75" customWidth="1"/>
    <col min="2836" max="2836" width="2.375" customWidth="1"/>
    <col min="2837" max="2837" width="21.625" customWidth="1"/>
    <col min="2840" max="2840" width="8" customWidth="1"/>
    <col min="3073" max="3073" width="9.375" customWidth="1"/>
    <col min="3074" max="3074" width="6.75" customWidth="1"/>
    <col min="3075" max="3075" width="2" customWidth="1"/>
    <col min="3076" max="3077" width="0" hidden="1" customWidth="1"/>
    <col min="3078" max="3078" width="24.25" customWidth="1"/>
    <col min="3079" max="3079" width="6.75" customWidth="1"/>
    <col min="3080" max="3080" width="2.25" customWidth="1"/>
    <col min="3081" max="3081" width="8.25" customWidth="1"/>
    <col min="3082" max="3082" width="2.375" customWidth="1"/>
    <col min="3083" max="3087" width="21.625" customWidth="1"/>
    <col min="3088" max="3088" width="2.375" customWidth="1"/>
    <col min="3089" max="3090" width="0" hidden="1" customWidth="1"/>
    <col min="3091" max="3091" width="6.75" customWidth="1"/>
    <col min="3092" max="3092" width="2.375" customWidth="1"/>
    <col min="3093" max="3093" width="21.625" customWidth="1"/>
    <col min="3096" max="3096" width="8" customWidth="1"/>
    <col min="3329" max="3329" width="9.375" customWidth="1"/>
    <col min="3330" max="3330" width="6.75" customWidth="1"/>
    <col min="3331" max="3331" width="2" customWidth="1"/>
    <col min="3332" max="3333" width="0" hidden="1" customWidth="1"/>
    <col min="3334" max="3334" width="24.25" customWidth="1"/>
    <col min="3335" max="3335" width="6.75" customWidth="1"/>
    <col min="3336" max="3336" width="2.25" customWidth="1"/>
    <col min="3337" max="3337" width="8.25" customWidth="1"/>
    <col min="3338" max="3338" width="2.375" customWidth="1"/>
    <col min="3339" max="3343" width="21.625" customWidth="1"/>
    <col min="3344" max="3344" width="2.375" customWidth="1"/>
    <col min="3345" max="3346" width="0" hidden="1" customWidth="1"/>
    <col min="3347" max="3347" width="6.75" customWidth="1"/>
    <col min="3348" max="3348" width="2.375" customWidth="1"/>
    <col min="3349" max="3349" width="21.625" customWidth="1"/>
    <col min="3352" max="3352" width="8" customWidth="1"/>
    <col min="3585" max="3585" width="9.375" customWidth="1"/>
    <col min="3586" max="3586" width="6.75" customWidth="1"/>
    <col min="3587" max="3587" width="2" customWidth="1"/>
    <col min="3588" max="3589" width="0" hidden="1" customWidth="1"/>
    <col min="3590" max="3590" width="24.25" customWidth="1"/>
    <col min="3591" max="3591" width="6.75" customWidth="1"/>
    <col min="3592" max="3592" width="2.25" customWidth="1"/>
    <col min="3593" max="3593" width="8.25" customWidth="1"/>
    <col min="3594" max="3594" width="2.375" customWidth="1"/>
    <col min="3595" max="3599" width="21.625" customWidth="1"/>
    <col min="3600" max="3600" width="2.375" customWidth="1"/>
    <col min="3601" max="3602" width="0" hidden="1" customWidth="1"/>
    <col min="3603" max="3603" width="6.75" customWidth="1"/>
    <col min="3604" max="3604" width="2.375" customWidth="1"/>
    <col min="3605" max="3605" width="21.625" customWidth="1"/>
    <col min="3608" max="3608" width="8" customWidth="1"/>
    <col min="3841" max="3841" width="9.375" customWidth="1"/>
    <col min="3842" max="3842" width="6.75" customWidth="1"/>
    <col min="3843" max="3843" width="2" customWidth="1"/>
    <col min="3844" max="3845" width="0" hidden="1" customWidth="1"/>
    <col min="3846" max="3846" width="24.25" customWidth="1"/>
    <col min="3847" max="3847" width="6.75" customWidth="1"/>
    <col min="3848" max="3848" width="2.25" customWidth="1"/>
    <col min="3849" max="3849" width="8.25" customWidth="1"/>
    <col min="3850" max="3850" width="2.375" customWidth="1"/>
    <col min="3851" max="3855" width="21.625" customWidth="1"/>
    <col min="3856" max="3856" width="2.375" customWidth="1"/>
    <col min="3857" max="3858" width="0" hidden="1" customWidth="1"/>
    <col min="3859" max="3859" width="6.75" customWidth="1"/>
    <col min="3860" max="3860" width="2.375" customWidth="1"/>
    <col min="3861" max="3861" width="21.625" customWidth="1"/>
    <col min="3864" max="3864" width="8" customWidth="1"/>
    <col min="4097" max="4097" width="9.375" customWidth="1"/>
    <col min="4098" max="4098" width="6.75" customWidth="1"/>
    <col min="4099" max="4099" width="2" customWidth="1"/>
    <col min="4100" max="4101" width="0" hidden="1" customWidth="1"/>
    <col min="4102" max="4102" width="24.25" customWidth="1"/>
    <col min="4103" max="4103" width="6.75" customWidth="1"/>
    <col min="4104" max="4104" width="2.25" customWidth="1"/>
    <col min="4105" max="4105" width="8.25" customWidth="1"/>
    <col min="4106" max="4106" width="2.375" customWidth="1"/>
    <col min="4107" max="4111" width="21.625" customWidth="1"/>
    <col min="4112" max="4112" width="2.375" customWidth="1"/>
    <col min="4113" max="4114" width="0" hidden="1" customWidth="1"/>
    <col min="4115" max="4115" width="6.75" customWidth="1"/>
    <col min="4116" max="4116" width="2.375" customWidth="1"/>
    <col min="4117" max="4117" width="21.625" customWidth="1"/>
    <col min="4120" max="4120" width="8" customWidth="1"/>
    <col min="4353" max="4353" width="9.375" customWidth="1"/>
    <col min="4354" max="4354" width="6.75" customWidth="1"/>
    <col min="4355" max="4355" width="2" customWidth="1"/>
    <col min="4356" max="4357" width="0" hidden="1" customWidth="1"/>
    <col min="4358" max="4358" width="24.25" customWidth="1"/>
    <col min="4359" max="4359" width="6.75" customWidth="1"/>
    <col min="4360" max="4360" width="2.25" customWidth="1"/>
    <col min="4361" max="4361" width="8.25" customWidth="1"/>
    <col min="4362" max="4362" width="2.375" customWidth="1"/>
    <col min="4363" max="4367" width="21.625" customWidth="1"/>
    <col min="4368" max="4368" width="2.375" customWidth="1"/>
    <col min="4369" max="4370" width="0" hidden="1" customWidth="1"/>
    <col min="4371" max="4371" width="6.75" customWidth="1"/>
    <col min="4372" max="4372" width="2.375" customWidth="1"/>
    <col min="4373" max="4373" width="21.625" customWidth="1"/>
    <col min="4376" max="4376" width="8" customWidth="1"/>
    <col min="4609" max="4609" width="9.375" customWidth="1"/>
    <col min="4610" max="4610" width="6.75" customWidth="1"/>
    <col min="4611" max="4611" width="2" customWidth="1"/>
    <col min="4612" max="4613" width="0" hidden="1" customWidth="1"/>
    <col min="4614" max="4614" width="24.25" customWidth="1"/>
    <col min="4615" max="4615" width="6.75" customWidth="1"/>
    <col min="4616" max="4616" width="2.25" customWidth="1"/>
    <col min="4617" max="4617" width="8.25" customWidth="1"/>
    <col min="4618" max="4618" width="2.375" customWidth="1"/>
    <col min="4619" max="4623" width="21.625" customWidth="1"/>
    <col min="4624" max="4624" width="2.375" customWidth="1"/>
    <col min="4625" max="4626" width="0" hidden="1" customWidth="1"/>
    <col min="4627" max="4627" width="6.75" customWidth="1"/>
    <col min="4628" max="4628" width="2.375" customWidth="1"/>
    <col min="4629" max="4629" width="21.625" customWidth="1"/>
    <col min="4632" max="4632" width="8" customWidth="1"/>
    <col min="4865" max="4865" width="9.375" customWidth="1"/>
    <col min="4866" max="4866" width="6.75" customWidth="1"/>
    <col min="4867" max="4867" width="2" customWidth="1"/>
    <col min="4868" max="4869" width="0" hidden="1" customWidth="1"/>
    <col min="4870" max="4870" width="24.25" customWidth="1"/>
    <col min="4871" max="4871" width="6.75" customWidth="1"/>
    <col min="4872" max="4872" width="2.25" customWidth="1"/>
    <col min="4873" max="4873" width="8.25" customWidth="1"/>
    <col min="4874" max="4874" width="2.375" customWidth="1"/>
    <col min="4875" max="4879" width="21.625" customWidth="1"/>
    <col min="4880" max="4880" width="2.375" customWidth="1"/>
    <col min="4881" max="4882" width="0" hidden="1" customWidth="1"/>
    <col min="4883" max="4883" width="6.75" customWidth="1"/>
    <col min="4884" max="4884" width="2.375" customWidth="1"/>
    <col min="4885" max="4885" width="21.625" customWidth="1"/>
    <col min="4888" max="4888" width="8" customWidth="1"/>
    <col min="5121" max="5121" width="9.375" customWidth="1"/>
    <col min="5122" max="5122" width="6.75" customWidth="1"/>
    <col min="5123" max="5123" width="2" customWidth="1"/>
    <col min="5124" max="5125" width="0" hidden="1" customWidth="1"/>
    <col min="5126" max="5126" width="24.25" customWidth="1"/>
    <col min="5127" max="5127" width="6.75" customWidth="1"/>
    <col min="5128" max="5128" width="2.25" customWidth="1"/>
    <col min="5129" max="5129" width="8.25" customWidth="1"/>
    <col min="5130" max="5130" width="2.375" customWidth="1"/>
    <col min="5131" max="5135" width="21.625" customWidth="1"/>
    <col min="5136" max="5136" width="2.375" customWidth="1"/>
    <col min="5137" max="5138" width="0" hidden="1" customWidth="1"/>
    <col min="5139" max="5139" width="6.75" customWidth="1"/>
    <col min="5140" max="5140" width="2.375" customWidth="1"/>
    <col min="5141" max="5141" width="21.625" customWidth="1"/>
    <col min="5144" max="5144" width="8" customWidth="1"/>
    <col min="5377" max="5377" width="9.375" customWidth="1"/>
    <col min="5378" max="5378" width="6.75" customWidth="1"/>
    <col min="5379" max="5379" width="2" customWidth="1"/>
    <col min="5380" max="5381" width="0" hidden="1" customWidth="1"/>
    <col min="5382" max="5382" width="24.25" customWidth="1"/>
    <col min="5383" max="5383" width="6.75" customWidth="1"/>
    <col min="5384" max="5384" width="2.25" customWidth="1"/>
    <col min="5385" max="5385" width="8.25" customWidth="1"/>
    <col min="5386" max="5386" width="2.375" customWidth="1"/>
    <col min="5387" max="5391" width="21.625" customWidth="1"/>
    <col min="5392" max="5392" width="2.375" customWidth="1"/>
    <col min="5393" max="5394" width="0" hidden="1" customWidth="1"/>
    <col min="5395" max="5395" width="6.75" customWidth="1"/>
    <col min="5396" max="5396" width="2.375" customWidth="1"/>
    <col min="5397" max="5397" width="21.625" customWidth="1"/>
    <col min="5400" max="5400" width="8" customWidth="1"/>
    <col min="5633" max="5633" width="9.375" customWidth="1"/>
    <col min="5634" max="5634" width="6.75" customWidth="1"/>
    <col min="5635" max="5635" width="2" customWidth="1"/>
    <col min="5636" max="5637" width="0" hidden="1" customWidth="1"/>
    <col min="5638" max="5638" width="24.25" customWidth="1"/>
    <col min="5639" max="5639" width="6.75" customWidth="1"/>
    <col min="5640" max="5640" width="2.25" customWidth="1"/>
    <col min="5641" max="5641" width="8.25" customWidth="1"/>
    <col min="5642" max="5642" width="2.375" customWidth="1"/>
    <col min="5643" max="5647" width="21.625" customWidth="1"/>
    <col min="5648" max="5648" width="2.375" customWidth="1"/>
    <col min="5649" max="5650" width="0" hidden="1" customWidth="1"/>
    <col min="5651" max="5651" width="6.75" customWidth="1"/>
    <col min="5652" max="5652" width="2.375" customWidth="1"/>
    <col min="5653" max="5653" width="21.625" customWidth="1"/>
    <col min="5656" max="5656" width="8" customWidth="1"/>
    <col min="5889" max="5889" width="9.375" customWidth="1"/>
    <col min="5890" max="5890" width="6.75" customWidth="1"/>
    <col min="5891" max="5891" width="2" customWidth="1"/>
    <col min="5892" max="5893" width="0" hidden="1" customWidth="1"/>
    <col min="5894" max="5894" width="24.25" customWidth="1"/>
    <col min="5895" max="5895" width="6.75" customWidth="1"/>
    <col min="5896" max="5896" width="2.25" customWidth="1"/>
    <col min="5897" max="5897" width="8.25" customWidth="1"/>
    <col min="5898" max="5898" width="2.375" customWidth="1"/>
    <col min="5899" max="5903" width="21.625" customWidth="1"/>
    <col min="5904" max="5904" width="2.375" customWidth="1"/>
    <col min="5905" max="5906" width="0" hidden="1" customWidth="1"/>
    <col min="5907" max="5907" width="6.75" customWidth="1"/>
    <col min="5908" max="5908" width="2.375" customWidth="1"/>
    <col min="5909" max="5909" width="21.625" customWidth="1"/>
    <col min="5912" max="5912" width="8" customWidth="1"/>
    <col min="6145" max="6145" width="9.375" customWidth="1"/>
    <col min="6146" max="6146" width="6.75" customWidth="1"/>
    <col min="6147" max="6147" width="2" customWidth="1"/>
    <col min="6148" max="6149" width="0" hidden="1" customWidth="1"/>
    <col min="6150" max="6150" width="24.25" customWidth="1"/>
    <col min="6151" max="6151" width="6.75" customWidth="1"/>
    <col min="6152" max="6152" width="2.25" customWidth="1"/>
    <col min="6153" max="6153" width="8.25" customWidth="1"/>
    <col min="6154" max="6154" width="2.375" customWidth="1"/>
    <col min="6155" max="6159" width="21.625" customWidth="1"/>
    <col min="6160" max="6160" width="2.375" customWidth="1"/>
    <col min="6161" max="6162" width="0" hidden="1" customWidth="1"/>
    <col min="6163" max="6163" width="6.75" customWidth="1"/>
    <col min="6164" max="6164" width="2.375" customWidth="1"/>
    <col min="6165" max="6165" width="21.625" customWidth="1"/>
    <col min="6168" max="6168" width="8" customWidth="1"/>
    <col min="6401" max="6401" width="9.375" customWidth="1"/>
    <col min="6402" max="6402" width="6.75" customWidth="1"/>
    <col min="6403" max="6403" width="2" customWidth="1"/>
    <col min="6404" max="6405" width="0" hidden="1" customWidth="1"/>
    <col min="6406" max="6406" width="24.25" customWidth="1"/>
    <col min="6407" max="6407" width="6.75" customWidth="1"/>
    <col min="6408" max="6408" width="2.25" customWidth="1"/>
    <col min="6409" max="6409" width="8.25" customWidth="1"/>
    <col min="6410" max="6410" width="2.375" customWidth="1"/>
    <col min="6411" max="6415" width="21.625" customWidth="1"/>
    <col min="6416" max="6416" width="2.375" customWidth="1"/>
    <col min="6417" max="6418" width="0" hidden="1" customWidth="1"/>
    <col min="6419" max="6419" width="6.75" customWidth="1"/>
    <col min="6420" max="6420" width="2.375" customWidth="1"/>
    <col min="6421" max="6421" width="21.625" customWidth="1"/>
    <col min="6424" max="6424" width="8" customWidth="1"/>
    <col min="6657" max="6657" width="9.375" customWidth="1"/>
    <col min="6658" max="6658" width="6.75" customWidth="1"/>
    <col min="6659" max="6659" width="2" customWidth="1"/>
    <col min="6660" max="6661" width="0" hidden="1" customWidth="1"/>
    <col min="6662" max="6662" width="24.25" customWidth="1"/>
    <col min="6663" max="6663" width="6.75" customWidth="1"/>
    <col min="6664" max="6664" width="2.25" customWidth="1"/>
    <col min="6665" max="6665" width="8.25" customWidth="1"/>
    <col min="6666" max="6666" width="2.375" customWidth="1"/>
    <col min="6667" max="6671" width="21.625" customWidth="1"/>
    <col min="6672" max="6672" width="2.375" customWidth="1"/>
    <col min="6673" max="6674" width="0" hidden="1" customWidth="1"/>
    <col min="6675" max="6675" width="6.75" customWidth="1"/>
    <col min="6676" max="6676" width="2.375" customWidth="1"/>
    <col min="6677" max="6677" width="21.625" customWidth="1"/>
    <col min="6680" max="6680" width="8" customWidth="1"/>
    <col min="6913" max="6913" width="9.375" customWidth="1"/>
    <col min="6914" max="6914" width="6.75" customWidth="1"/>
    <col min="6915" max="6915" width="2" customWidth="1"/>
    <col min="6916" max="6917" width="0" hidden="1" customWidth="1"/>
    <col min="6918" max="6918" width="24.25" customWidth="1"/>
    <col min="6919" max="6919" width="6.75" customWidth="1"/>
    <col min="6920" max="6920" width="2.25" customWidth="1"/>
    <col min="6921" max="6921" width="8.25" customWidth="1"/>
    <col min="6922" max="6922" width="2.375" customWidth="1"/>
    <col min="6923" max="6927" width="21.625" customWidth="1"/>
    <col min="6928" max="6928" width="2.375" customWidth="1"/>
    <col min="6929" max="6930" width="0" hidden="1" customWidth="1"/>
    <col min="6931" max="6931" width="6.75" customWidth="1"/>
    <col min="6932" max="6932" width="2.375" customWidth="1"/>
    <col min="6933" max="6933" width="21.625" customWidth="1"/>
    <col min="6936" max="6936" width="8" customWidth="1"/>
    <col min="7169" max="7169" width="9.375" customWidth="1"/>
    <col min="7170" max="7170" width="6.75" customWidth="1"/>
    <col min="7171" max="7171" width="2" customWidth="1"/>
    <col min="7172" max="7173" width="0" hidden="1" customWidth="1"/>
    <col min="7174" max="7174" width="24.25" customWidth="1"/>
    <col min="7175" max="7175" width="6.75" customWidth="1"/>
    <col min="7176" max="7176" width="2.25" customWidth="1"/>
    <col min="7177" max="7177" width="8.25" customWidth="1"/>
    <col min="7178" max="7178" width="2.375" customWidth="1"/>
    <col min="7179" max="7183" width="21.625" customWidth="1"/>
    <col min="7184" max="7184" width="2.375" customWidth="1"/>
    <col min="7185" max="7186" width="0" hidden="1" customWidth="1"/>
    <col min="7187" max="7187" width="6.75" customWidth="1"/>
    <col min="7188" max="7188" width="2.375" customWidth="1"/>
    <col min="7189" max="7189" width="21.625" customWidth="1"/>
    <col min="7192" max="7192" width="8" customWidth="1"/>
    <col min="7425" max="7425" width="9.375" customWidth="1"/>
    <col min="7426" max="7426" width="6.75" customWidth="1"/>
    <col min="7427" max="7427" width="2" customWidth="1"/>
    <col min="7428" max="7429" width="0" hidden="1" customWidth="1"/>
    <col min="7430" max="7430" width="24.25" customWidth="1"/>
    <col min="7431" max="7431" width="6.75" customWidth="1"/>
    <col min="7432" max="7432" width="2.25" customWidth="1"/>
    <col min="7433" max="7433" width="8.25" customWidth="1"/>
    <col min="7434" max="7434" width="2.375" customWidth="1"/>
    <col min="7435" max="7439" width="21.625" customWidth="1"/>
    <col min="7440" max="7440" width="2.375" customWidth="1"/>
    <col min="7441" max="7442" width="0" hidden="1" customWidth="1"/>
    <col min="7443" max="7443" width="6.75" customWidth="1"/>
    <col min="7444" max="7444" width="2.375" customWidth="1"/>
    <col min="7445" max="7445" width="21.625" customWidth="1"/>
    <col min="7448" max="7448" width="8" customWidth="1"/>
    <col min="7681" max="7681" width="9.375" customWidth="1"/>
    <col min="7682" max="7682" width="6.75" customWidth="1"/>
    <col min="7683" max="7683" width="2" customWidth="1"/>
    <col min="7684" max="7685" width="0" hidden="1" customWidth="1"/>
    <col min="7686" max="7686" width="24.25" customWidth="1"/>
    <col min="7687" max="7687" width="6.75" customWidth="1"/>
    <col min="7688" max="7688" width="2.25" customWidth="1"/>
    <col min="7689" max="7689" width="8.25" customWidth="1"/>
    <col min="7690" max="7690" width="2.375" customWidth="1"/>
    <col min="7691" max="7695" width="21.625" customWidth="1"/>
    <col min="7696" max="7696" width="2.375" customWidth="1"/>
    <col min="7697" max="7698" width="0" hidden="1" customWidth="1"/>
    <col min="7699" max="7699" width="6.75" customWidth="1"/>
    <col min="7700" max="7700" width="2.375" customWidth="1"/>
    <col min="7701" max="7701" width="21.625" customWidth="1"/>
    <col min="7704" max="7704" width="8" customWidth="1"/>
    <col min="7937" max="7937" width="9.375" customWidth="1"/>
    <col min="7938" max="7938" width="6.75" customWidth="1"/>
    <col min="7939" max="7939" width="2" customWidth="1"/>
    <col min="7940" max="7941" width="0" hidden="1" customWidth="1"/>
    <col min="7942" max="7942" width="24.25" customWidth="1"/>
    <col min="7943" max="7943" width="6.75" customWidth="1"/>
    <col min="7944" max="7944" width="2.25" customWidth="1"/>
    <col min="7945" max="7945" width="8.25" customWidth="1"/>
    <col min="7946" max="7946" width="2.375" customWidth="1"/>
    <col min="7947" max="7951" width="21.625" customWidth="1"/>
    <col min="7952" max="7952" width="2.375" customWidth="1"/>
    <col min="7953" max="7954" width="0" hidden="1" customWidth="1"/>
    <col min="7955" max="7955" width="6.75" customWidth="1"/>
    <col min="7956" max="7956" width="2.375" customWidth="1"/>
    <col min="7957" max="7957" width="21.625" customWidth="1"/>
    <col min="7960" max="7960" width="8" customWidth="1"/>
    <col min="8193" max="8193" width="9.375" customWidth="1"/>
    <col min="8194" max="8194" width="6.75" customWidth="1"/>
    <col min="8195" max="8195" width="2" customWidth="1"/>
    <col min="8196" max="8197" width="0" hidden="1" customWidth="1"/>
    <col min="8198" max="8198" width="24.25" customWidth="1"/>
    <col min="8199" max="8199" width="6.75" customWidth="1"/>
    <col min="8200" max="8200" width="2.25" customWidth="1"/>
    <col min="8201" max="8201" width="8.25" customWidth="1"/>
    <col min="8202" max="8202" width="2.375" customWidth="1"/>
    <col min="8203" max="8207" width="21.625" customWidth="1"/>
    <col min="8208" max="8208" width="2.375" customWidth="1"/>
    <col min="8209" max="8210" width="0" hidden="1" customWidth="1"/>
    <col min="8211" max="8211" width="6.75" customWidth="1"/>
    <col min="8212" max="8212" width="2.375" customWidth="1"/>
    <col min="8213" max="8213" width="21.625" customWidth="1"/>
    <col min="8216" max="8216" width="8" customWidth="1"/>
    <col min="8449" max="8449" width="9.375" customWidth="1"/>
    <col min="8450" max="8450" width="6.75" customWidth="1"/>
    <col min="8451" max="8451" width="2" customWidth="1"/>
    <col min="8452" max="8453" width="0" hidden="1" customWidth="1"/>
    <col min="8454" max="8454" width="24.25" customWidth="1"/>
    <col min="8455" max="8455" width="6.75" customWidth="1"/>
    <col min="8456" max="8456" width="2.25" customWidth="1"/>
    <col min="8457" max="8457" width="8.25" customWidth="1"/>
    <col min="8458" max="8458" width="2.375" customWidth="1"/>
    <col min="8459" max="8463" width="21.625" customWidth="1"/>
    <col min="8464" max="8464" width="2.375" customWidth="1"/>
    <col min="8465" max="8466" width="0" hidden="1" customWidth="1"/>
    <col min="8467" max="8467" width="6.75" customWidth="1"/>
    <col min="8468" max="8468" width="2.375" customWidth="1"/>
    <col min="8469" max="8469" width="21.625" customWidth="1"/>
    <col min="8472" max="8472" width="8" customWidth="1"/>
    <col min="8705" max="8705" width="9.375" customWidth="1"/>
    <col min="8706" max="8706" width="6.75" customWidth="1"/>
    <col min="8707" max="8707" width="2" customWidth="1"/>
    <col min="8708" max="8709" width="0" hidden="1" customWidth="1"/>
    <col min="8710" max="8710" width="24.25" customWidth="1"/>
    <col min="8711" max="8711" width="6.75" customWidth="1"/>
    <col min="8712" max="8712" width="2.25" customWidth="1"/>
    <col min="8713" max="8713" width="8.25" customWidth="1"/>
    <col min="8714" max="8714" width="2.375" customWidth="1"/>
    <col min="8715" max="8719" width="21.625" customWidth="1"/>
    <col min="8720" max="8720" width="2.375" customWidth="1"/>
    <col min="8721" max="8722" width="0" hidden="1" customWidth="1"/>
    <col min="8723" max="8723" width="6.75" customWidth="1"/>
    <col min="8724" max="8724" width="2.375" customWidth="1"/>
    <col min="8725" max="8725" width="21.625" customWidth="1"/>
    <col min="8728" max="8728" width="8" customWidth="1"/>
    <col min="8961" max="8961" width="9.375" customWidth="1"/>
    <col min="8962" max="8962" width="6.75" customWidth="1"/>
    <col min="8963" max="8963" width="2" customWidth="1"/>
    <col min="8964" max="8965" width="0" hidden="1" customWidth="1"/>
    <col min="8966" max="8966" width="24.25" customWidth="1"/>
    <col min="8967" max="8967" width="6.75" customWidth="1"/>
    <col min="8968" max="8968" width="2.25" customWidth="1"/>
    <col min="8969" max="8969" width="8.25" customWidth="1"/>
    <col min="8970" max="8970" width="2.375" customWidth="1"/>
    <col min="8971" max="8975" width="21.625" customWidth="1"/>
    <col min="8976" max="8976" width="2.375" customWidth="1"/>
    <col min="8977" max="8978" width="0" hidden="1" customWidth="1"/>
    <col min="8979" max="8979" width="6.75" customWidth="1"/>
    <col min="8980" max="8980" width="2.375" customWidth="1"/>
    <col min="8981" max="8981" width="21.625" customWidth="1"/>
    <col min="8984" max="8984" width="8" customWidth="1"/>
    <col min="9217" max="9217" width="9.375" customWidth="1"/>
    <col min="9218" max="9218" width="6.75" customWidth="1"/>
    <col min="9219" max="9219" width="2" customWidth="1"/>
    <col min="9220" max="9221" width="0" hidden="1" customWidth="1"/>
    <col min="9222" max="9222" width="24.25" customWidth="1"/>
    <col min="9223" max="9223" width="6.75" customWidth="1"/>
    <col min="9224" max="9224" width="2.25" customWidth="1"/>
    <col min="9225" max="9225" width="8.25" customWidth="1"/>
    <col min="9226" max="9226" width="2.375" customWidth="1"/>
    <col min="9227" max="9231" width="21.625" customWidth="1"/>
    <col min="9232" max="9232" width="2.375" customWidth="1"/>
    <col min="9233" max="9234" width="0" hidden="1" customWidth="1"/>
    <col min="9235" max="9235" width="6.75" customWidth="1"/>
    <col min="9236" max="9236" width="2.375" customWidth="1"/>
    <col min="9237" max="9237" width="21.625" customWidth="1"/>
    <col min="9240" max="9240" width="8" customWidth="1"/>
    <col min="9473" max="9473" width="9.375" customWidth="1"/>
    <col min="9474" max="9474" width="6.75" customWidth="1"/>
    <col min="9475" max="9475" width="2" customWidth="1"/>
    <col min="9476" max="9477" width="0" hidden="1" customWidth="1"/>
    <col min="9478" max="9478" width="24.25" customWidth="1"/>
    <col min="9479" max="9479" width="6.75" customWidth="1"/>
    <col min="9480" max="9480" width="2.25" customWidth="1"/>
    <col min="9481" max="9481" width="8.25" customWidth="1"/>
    <col min="9482" max="9482" width="2.375" customWidth="1"/>
    <col min="9483" max="9487" width="21.625" customWidth="1"/>
    <col min="9488" max="9488" width="2.375" customWidth="1"/>
    <col min="9489" max="9490" width="0" hidden="1" customWidth="1"/>
    <col min="9491" max="9491" width="6.75" customWidth="1"/>
    <col min="9492" max="9492" width="2.375" customWidth="1"/>
    <col min="9493" max="9493" width="21.625" customWidth="1"/>
    <col min="9496" max="9496" width="8" customWidth="1"/>
    <col min="9729" max="9729" width="9.375" customWidth="1"/>
    <col min="9730" max="9730" width="6.75" customWidth="1"/>
    <col min="9731" max="9731" width="2" customWidth="1"/>
    <col min="9732" max="9733" width="0" hidden="1" customWidth="1"/>
    <col min="9734" max="9734" width="24.25" customWidth="1"/>
    <col min="9735" max="9735" width="6.75" customWidth="1"/>
    <col min="9736" max="9736" width="2.25" customWidth="1"/>
    <col min="9737" max="9737" width="8.25" customWidth="1"/>
    <col min="9738" max="9738" width="2.375" customWidth="1"/>
    <col min="9739" max="9743" width="21.625" customWidth="1"/>
    <col min="9744" max="9744" width="2.375" customWidth="1"/>
    <col min="9745" max="9746" width="0" hidden="1" customWidth="1"/>
    <col min="9747" max="9747" width="6.75" customWidth="1"/>
    <col min="9748" max="9748" width="2.375" customWidth="1"/>
    <col min="9749" max="9749" width="21.625" customWidth="1"/>
    <col min="9752" max="9752" width="8" customWidth="1"/>
    <col min="9985" max="9985" width="9.375" customWidth="1"/>
    <col min="9986" max="9986" width="6.75" customWidth="1"/>
    <col min="9987" max="9987" width="2" customWidth="1"/>
    <col min="9988" max="9989" width="0" hidden="1" customWidth="1"/>
    <col min="9990" max="9990" width="24.25" customWidth="1"/>
    <col min="9991" max="9991" width="6.75" customWidth="1"/>
    <col min="9992" max="9992" width="2.25" customWidth="1"/>
    <col min="9993" max="9993" width="8.25" customWidth="1"/>
    <col min="9994" max="9994" width="2.375" customWidth="1"/>
    <col min="9995" max="9999" width="21.625" customWidth="1"/>
    <col min="10000" max="10000" width="2.375" customWidth="1"/>
    <col min="10001" max="10002" width="0" hidden="1" customWidth="1"/>
    <col min="10003" max="10003" width="6.75" customWidth="1"/>
    <col min="10004" max="10004" width="2.375" customWidth="1"/>
    <col min="10005" max="10005" width="21.625" customWidth="1"/>
    <col min="10008" max="10008" width="8" customWidth="1"/>
    <col min="10241" max="10241" width="9.375" customWidth="1"/>
    <col min="10242" max="10242" width="6.75" customWidth="1"/>
    <col min="10243" max="10243" width="2" customWidth="1"/>
    <col min="10244" max="10245" width="0" hidden="1" customWidth="1"/>
    <col min="10246" max="10246" width="24.25" customWidth="1"/>
    <col min="10247" max="10247" width="6.75" customWidth="1"/>
    <col min="10248" max="10248" width="2.25" customWidth="1"/>
    <col min="10249" max="10249" width="8.25" customWidth="1"/>
    <col min="10250" max="10250" width="2.375" customWidth="1"/>
    <col min="10251" max="10255" width="21.625" customWidth="1"/>
    <col min="10256" max="10256" width="2.375" customWidth="1"/>
    <col min="10257" max="10258" width="0" hidden="1" customWidth="1"/>
    <col min="10259" max="10259" width="6.75" customWidth="1"/>
    <col min="10260" max="10260" width="2.375" customWidth="1"/>
    <col min="10261" max="10261" width="21.625" customWidth="1"/>
    <col min="10264" max="10264" width="8" customWidth="1"/>
    <col min="10497" max="10497" width="9.375" customWidth="1"/>
    <col min="10498" max="10498" width="6.75" customWidth="1"/>
    <col min="10499" max="10499" width="2" customWidth="1"/>
    <col min="10500" max="10501" width="0" hidden="1" customWidth="1"/>
    <col min="10502" max="10502" width="24.25" customWidth="1"/>
    <col min="10503" max="10503" width="6.75" customWidth="1"/>
    <col min="10504" max="10504" width="2.25" customWidth="1"/>
    <col min="10505" max="10505" width="8.25" customWidth="1"/>
    <col min="10506" max="10506" width="2.375" customWidth="1"/>
    <col min="10507" max="10511" width="21.625" customWidth="1"/>
    <col min="10512" max="10512" width="2.375" customWidth="1"/>
    <col min="10513" max="10514" width="0" hidden="1" customWidth="1"/>
    <col min="10515" max="10515" width="6.75" customWidth="1"/>
    <col min="10516" max="10516" width="2.375" customWidth="1"/>
    <col min="10517" max="10517" width="21.625" customWidth="1"/>
    <col min="10520" max="10520" width="8" customWidth="1"/>
    <col min="10753" max="10753" width="9.375" customWidth="1"/>
    <col min="10754" max="10754" width="6.75" customWidth="1"/>
    <col min="10755" max="10755" width="2" customWidth="1"/>
    <col min="10756" max="10757" width="0" hidden="1" customWidth="1"/>
    <col min="10758" max="10758" width="24.25" customWidth="1"/>
    <col min="10759" max="10759" width="6.75" customWidth="1"/>
    <col min="10760" max="10760" width="2.25" customWidth="1"/>
    <col min="10761" max="10761" width="8.25" customWidth="1"/>
    <col min="10762" max="10762" width="2.375" customWidth="1"/>
    <col min="10763" max="10767" width="21.625" customWidth="1"/>
    <col min="10768" max="10768" width="2.375" customWidth="1"/>
    <col min="10769" max="10770" width="0" hidden="1" customWidth="1"/>
    <col min="10771" max="10771" width="6.75" customWidth="1"/>
    <col min="10772" max="10772" width="2.375" customWidth="1"/>
    <col min="10773" max="10773" width="21.625" customWidth="1"/>
    <col min="10776" max="10776" width="8" customWidth="1"/>
    <col min="11009" max="11009" width="9.375" customWidth="1"/>
    <col min="11010" max="11010" width="6.75" customWidth="1"/>
    <col min="11011" max="11011" width="2" customWidth="1"/>
    <col min="11012" max="11013" width="0" hidden="1" customWidth="1"/>
    <col min="11014" max="11014" width="24.25" customWidth="1"/>
    <col min="11015" max="11015" width="6.75" customWidth="1"/>
    <col min="11016" max="11016" width="2.25" customWidth="1"/>
    <col min="11017" max="11017" width="8.25" customWidth="1"/>
    <col min="11018" max="11018" width="2.375" customWidth="1"/>
    <col min="11019" max="11023" width="21.625" customWidth="1"/>
    <col min="11024" max="11024" width="2.375" customWidth="1"/>
    <col min="11025" max="11026" width="0" hidden="1" customWidth="1"/>
    <col min="11027" max="11027" width="6.75" customWidth="1"/>
    <col min="11028" max="11028" width="2.375" customWidth="1"/>
    <col min="11029" max="11029" width="21.625" customWidth="1"/>
    <col min="11032" max="11032" width="8" customWidth="1"/>
    <col min="11265" max="11265" width="9.375" customWidth="1"/>
    <col min="11266" max="11266" width="6.75" customWidth="1"/>
    <col min="11267" max="11267" width="2" customWidth="1"/>
    <col min="11268" max="11269" width="0" hidden="1" customWidth="1"/>
    <col min="11270" max="11270" width="24.25" customWidth="1"/>
    <col min="11271" max="11271" width="6.75" customWidth="1"/>
    <col min="11272" max="11272" width="2.25" customWidth="1"/>
    <col min="11273" max="11273" width="8.25" customWidth="1"/>
    <col min="11274" max="11274" width="2.375" customWidth="1"/>
    <col min="11275" max="11279" width="21.625" customWidth="1"/>
    <col min="11280" max="11280" width="2.375" customWidth="1"/>
    <col min="11281" max="11282" width="0" hidden="1" customWidth="1"/>
    <col min="11283" max="11283" width="6.75" customWidth="1"/>
    <col min="11284" max="11284" width="2.375" customWidth="1"/>
    <col min="11285" max="11285" width="21.625" customWidth="1"/>
    <col min="11288" max="11288" width="8" customWidth="1"/>
    <col min="11521" max="11521" width="9.375" customWidth="1"/>
    <col min="11522" max="11522" width="6.75" customWidth="1"/>
    <col min="11523" max="11523" width="2" customWidth="1"/>
    <col min="11524" max="11525" width="0" hidden="1" customWidth="1"/>
    <col min="11526" max="11526" width="24.25" customWidth="1"/>
    <col min="11527" max="11527" width="6.75" customWidth="1"/>
    <col min="11528" max="11528" width="2.25" customWidth="1"/>
    <col min="11529" max="11529" width="8.25" customWidth="1"/>
    <col min="11530" max="11530" width="2.375" customWidth="1"/>
    <col min="11531" max="11535" width="21.625" customWidth="1"/>
    <col min="11536" max="11536" width="2.375" customWidth="1"/>
    <col min="11537" max="11538" width="0" hidden="1" customWidth="1"/>
    <col min="11539" max="11539" width="6.75" customWidth="1"/>
    <col min="11540" max="11540" width="2.375" customWidth="1"/>
    <col min="11541" max="11541" width="21.625" customWidth="1"/>
    <col min="11544" max="11544" width="8" customWidth="1"/>
    <col min="11777" max="11777" width="9.375" customWidth="1"/>
    <col min="11778" max="11778" width="6.75" customWidth="1"/>
    <col min="11779" max="11779" width="2" customWidth="1"/>
    <col min="11780" max="11781" width="0" hidden="1" customWidth="1"/>
    <col min="11782" max="11782" width="24.25" customWidth="1"/>
    <col min="11783" max="11783" width="6.75" customWidth="1"/>
    <col min="11784" max="11784" width="2.25" customWidth="1"/>
    <col min="11785" max="11785" width="8.25" customWidth="1"/>
    <col min="11786" max="11786" width="2.375" customWidth="1"/>
    <col min="11787" max="11791" width="21.625" customWidth="1"/>
    <col min="11792" max="11792" width="2.375" customWidth="1"/>
    <col min="11793" max="11794" width="0" hidden="1" customWidth="1"/>
    <col min="11795" max="11795" width="6.75" customWidth="1"/>
    <col min="11796" max="11796" width="2.375" customWidth="1"/>
    <col min="11797" max="11797" width="21.625" customWidth="1"/>
    <col min="11800" max="11800" width="8" customWidth="1"/>
    <col min="12033" max="12033" width="9.375" customWidth="1"/>
    <col min="12034" max="12034" width="6.75" customWidth="1"/>
    <col min="12035" max="12035" width="2" customWidth="1"/>
    <col min="12036" max="12037" width="0" hidden="1" customWidth="1"/>
    <col min="12038" max="12038" width="24.25" customWidth="1"/>
    <col min="12039" max="12039" width="6.75" customWidth="1"/>
    <col min="12040" max="12040" width="2.25" customWidth="1"/>
    <col min="12041" max="12041" width="8.25" customWidth="1"/>
    <col min="12042" max="12042" width="2.375" customWidth="1"/>
    <col min="12043" max="12047" width="21.625" customWidth="1"/>
    <col min="12048" max="12048" width="2.375" customWidth="1"/>
    <col min="12049" max="12050" width="0" hidden="1" customWidth="1"/>
    <col min="12051" max="12051" width="6.75" customWidth="1"/>
    <col min="12052" max="12052" width="2.375" customWidth="1"/>
    <col min="12053" max="12053" width="21.625" customWidth="1"/>
    <col min="12056" max="12056" width="8" customWidth="1"/>
    <col min="12289" max="12289" width="9.375" customWidth="1"/>
    <col min="12290" max="12290" width="6.75" customWidth="1"/>
    <col min="12291" max="12291" width="2" customWidth="1"/>
    <col min="12292" max="12293" width="0" hidden="1" customWidth="1"/>
    <col min="12294" max="12294" width="24.25" customWidth="1"/>
    <col min="12295" max="12295" width="6.75" customWidth="1"/>
    <col min="12296" max="12296" width="2.25" customWidth="1"/>
    <col min="12297" max="12297" width="8.25" customWidth="1"/>
    <col min="12298" max="12298" width="2.375" customWidth="1"/>
    <col min="12299" max="12303" width="21.625" customWidth="1"/>
    <col min="12304" max="12304" width="2.375" customWidth="1"/>
    <col min="12305" max="12306" width="0" hidden="1" customWidth="1"/>
    <col min="12307" max="12307" width="6.75" customWidth="1"/>
    <col min="12308" max="12308" width="2.375" customWidth="1"/>
    <col min="12309" max="12309" width="21.625" customWidth="1"/>
    <col min="12312" max="12312" width="8" customWidth="1"/>
    <col min="12545" max="12545" width="9.375" customWidth="1"/>
    <col min="12546" max="12546" width="6.75" customWidth="1"/>
    <col min="12547" max="12547" width="2" customWidth="1"/>
    <col min="12548" max="12549" width="0" hidden="1" customWidth="1"/>
    <col min="12550" max="12550" width="24.25" customWidth="1"/>
    <col min="12551" max="12551" width="6.75" customWidth="1"/>
    <col min="12552" max="12552" width="2.25" customWidth="1"/>
    <col min="12553" max="12553" width="8.25" customWidth="1"/>
    <col min="12554" max="12554" width="2.375" customWidth="1"/>
    <col min="12555" max="12559" width="21.625" customWidth="1"/>
    <col min="12560" max="12560" width="2.375" customWidth="1"/>
    <col min="12561" max="12562" width="0" hidden="1" customWidth="1"/>
    <col min="12563" max="12563" width="6.75" customWidth="1"/>
    <col min="12564" max="12564" width="2.375" customWidth="1"/>
    <col min="12565" max="12565" width="21.625" customWidth="1"/>
    <col min="12568" max="12568" width="8" customWidth="1"/>
    <col min="12801" max="12801" width="9.375" customWidth="1"/>
    <col min="12802" max="12802" width="6.75" customWidth="1"/>
    <col min="12803" max="12803" width="2" customWidth="1"/>
    <col min="12804" max="12805" width="0" hidden="1" customWidth="1"/>
    <col min="12806" max="12806" width="24.25" customWidth="1"/>
    <col min="12807" max="12807" width="6.75" customWidth="1"/>
    <col min="12808" max="12808" width="2.25" customWidth="1"/>
    <col min="12809" max="12809" width="8.25" customWidth="1"/>
    <col min="12810" max="12810" width="2.375" customWidth="1"/>
    <col min="12811" max="12815" width="21.625" customWidth="1"/>
    <col min="12816" max="12816" width="2.375" customWidth="1"/>
    <col min="12817" max="12818" width="0" hidden="1" customWidth="1"/>
    <col min="12819" max="12819" width="6.75" customWidth="1"/>
    <col min="12820" max="12820" width="2.375" customWidth="1"/>
    <col min="12821" max="12821" width="21.625" customWidth="1"/>
    <col min="12824" max="12824" width="8" customWidth="1"/>
    <col min="13057" max="13057" width="9.375" customWidth="1"/>
    <col min="13058" max="13058" width="6.75" customWidth="1"/>
    <col min="13059" max="13059" width="2" customWidth="1"/>
    <col min="13060" max="13061" width="0" hidden="1" customWidth="1"/>
    <col min="13062" max="13062" width="24.25" customWidth="1"/>
    <col min="13063" max="13063" width="6.75" customWidth="1"/>
    <col min="13064" max="13064" width="2.25" customWidth="1"/>
    <col min="13065" max="13065" width="8.25" customWidth="1"/>
    <col min="13066" max="13066" width="2.375" customWidth="1"/>
    <col min="13067" max="13071" width="21.625" customWidth="1"/>
    <col min="13072" max="13072" width="2.375" customWidth="1"/>
    <col min="13073" max="13074" width="0" hidden="1" customWidth="1"/>
    <col min="13075" max="13075" width="6.75" customWidth="1"/>
    <col min="13076" max="13076" width="2.375" customWidth="1"/>
    <col min="13077" max="13077" width="21.625" customWidth="1"/>
    <col min="13080" max="13080" width="8" customWidth="1"/>
    <col min="13313" max="13313" width="9.375" customWidth="1"/>
    <col min="13314" max="13314" width="6.75" customWidth="1"/>
    <col min="13315" max="13315" width="2" customWidth="1"/>
    <col min="13316" max="13317" width="0" hidden="1" customWidth="1"/>
    <col min="13318" max="13318" width="24.25" customWidth="1"/>
    <col min="13319" max="13319" width="6.75" customWidth="1"/>
    <col min="13320" max="13320" width="2.25" customWidth="1"/>
    <col min="13321" max="13321" width="8.25" customWidth="1"/>
    <col min="13322" max="13322" width="2.375" customWidth="1"/>
    <col min="13323" max="13327" width="21.625" customWidth="1"/>
    <col min="13328" max="13328" width="2.375" customWidth="1"/>
    <col min="13329" max="13330" width="0" hidden="1" customWidth="1"/>
    <col min="13331" max="13331" width="6.75" customWidth="1"/>
    <col min="13332" max="13332" width="2.375" customWidth="1"/>
    <col min="13333" max="13333" width="21.625" customWidth="1"/>
    <col min="13336" max="13336" width="8" customWidth="1"/>
    <col min="13569" max="13569" width="9.375" customWidth="1"/>
    <col min="13570" max="13570" width="6.75" customWidth="1"/>
    <col min="13571" max="13571" width="2" customWidth="1"/>
    <col min="13572" max="13573" width="0" hidden="1" customWidth="1"/>
    <col min="13574" max="13574" width="24.25" customWidth="1"/>
    <col min="13575" max="13575" width="6.75" customWidth="1"/>
    <col min="13576" max="13576" width="2.25" customWidth="1"/>
    <col min="13577" max="13577" width="8.25" customWidth="1"/>
    <col min="13578" max="13578" width="2.375" customWidth="1"/>
    <col min="13579" max="13583" width="21.625" customWidth="1"/>
    <col min="13584" max="13584" width="2.375" customWidth="1"/>
    <col min="13585" max="13586" width="0" hidden="1" customWidth="1"/>
    <col min="13587" max="13587" width="6.75" customWidth="1"/>
    <col min="13588" max="13588" width="2.375" customWidth="1"/>
    <col min="13589" max="13589" width="21.625" customWidth="1"/>
    <col min="13592" max="13592" width="8" customWidth="1"/>
    <col min="13825" max="13825" width="9.375" customWidth="1"/>
    <col min="13826" max="13826" width="6.75" customWidth="1"/>
    <col min="13827" max="13827" width="2" customWidth="1"/>
    <col min="13828" max="13829" width="0" hidden="1" customWidth="1"/>
    <col min="13830" max="13830" width="24.25" customWidth="1"/>
    <col min="13831" max="13831" width="6.75" customWidth="1"/>
    <col min="13832" max="13832" width="2.25" customWidth="1"/>
    <col min="13833" max="13833" width="8.25" customWidth="1"/>
    <col min="13834" max="13834" width="2.375" customWidth="1"/>
    <col min="13835" max="13839" width="21.625" customWidth="1"/>
    <col min="13840" max="13840" width="2.375" customWidth="1"/>
    <col min="13841" max="13842" width="0" hidden="1" customWidth="1"/>
    <col min="13843" max="13843" width="6.75" customWidth="1"/>
    <col min="13844" max="13844" width="2.375" customWidth="1"/>
    <col min="13845" max="13845" width="21.625" customWidth="1"/>
    <col min="13848" max="13848" width="8" customWidth="1"/>
    <col min="14081" max="14081" width="9.375" customWidth="1"/>
    <col min="14082" max="14082" width="6.75" customWidth="1"/>
    <col min="14083" max="14083" width="2" customWidth="1"/>
    <col min="14084" max="14085" width="0" hidden="1" customWidth="1"/>
    <col min="14086" max="14086" width="24.25" customWidth="1"/>
    <col min="14087" max="14087" width="6.75" customWidth="1"/>
    <col min="14088" max="14088" width="2.25" customWidth="1"/>
    <col min="14089" max="14089" width="8.25" customWidth="1"/>
    <col min="14090" max="14090" width="2.375" customWidth="1"/>
    <col min="14091" max="14095" width="21.625" customWidth="1"/>
    <col min="14096" max="14096" width="2.375" customWidth="1"/>
    <col min="14097" max="14098" width="0" hidden="1" customWidth="1"/>
    <col min="14099" max="14099" width="6.75" customWidth="1"/>
    <col min="14100" max="14100" width="2.375" customWidth="1"/>
    <col min="14101" max="14101" width="21.625" customWidth="1"/>
    <col min="14104" max="14104" width="8" customWidth="1"/>
    <col min="14337" max="14337" width="9.375" customWidth="1"/>
    <col min="14338" max="14338" width="6.75" customWidth="1"/>
    <col min="14339" max="14339" width="2" customWidth="1"/>
    <col min="14340" max="14341" width="0" hidden="1" customWidth="1"/>
    <col min="14342" max="14342" width="24.25" customWidth="1"/>
    <col min="14343" max="14343" width="6.75" customWidth="1"/>
    <col min="14344" max="14344" width="2.25" customWidth="1"/>
    <col min="14345" max="14345" width="8.25" customWidth="1"/>
    <col min="14346" max="14346" width="2.375" customWidth="1"/>
    <col min="14347" max="14351" width="21.625" customWidth="1"/>
    <col min="14352" max="14352" width="2.375" customWidth="1"/>
    <col min="14353" max="14354" width="0" hidden="1" customWidth="1"/>
    <col min="14355" max="14355" width="6.75" customWidth="1"/>
    <col min="14356" max="14356" width="2.375" customWidth="1"/>
    <col min="14357" max="14357" width="21.625" customWidth="1"/>
    <col min="14360" max="14360" width="8" customWidth="1"/>
    <col min="14593" max="14593" width="9.375" customWidth="1"/>
    <col min="14594" max="14594" width="6.75" customWidth="1"/>
    <col min="14595" max="14595" width="2" customWidth="1"/>
    <col min="14596" max="14597" width="0" hidden="1" customWidth="1"/>
    <col min="14598" max="14598" width="24.25" customWidth="1"/>
    <col min="14599" max="14599" width="6.75" customWidth="1"/>
    <col min="14600" max="14600" width="2.25" customWidth="1"/>
    <col min="14601" max="14601" width="8.25" customWidth="1"/>
    <col min="14602" max="14602" width="2.375" customWidth="1"/>
    <col min="14603" max="14607" width="21.625" customWidth="1"/>
    <col min="14608" max="14608" width="2.375" customWidth="1"/>
    <col min="14609" max="14610" width="0" hidden="1" customWidth="1"/>
    <col min="14611" max="14611" width="6.75" customWidth="1"/>
    <col min="14612" max="14612" width="2.375" customWidth="1"/>
    <col min="14613" max="14613" width="21.625" customWidth="1"/>
    <col min="14616" max="14616" width="8" customWidth="1"/>
    <col min="14849" max="14849" width="9.375" customWidth="1"/>
    <col min="14850" max="14850" width="6.75" customWidth="1"/>
    <col min="14851" max="14851" width="2" customWidth="1"/>
    <col min="14852" max="14853" width="0" hidden="1" customWidth="1"/>
    <col min="14854" max="14854" width="24.25" customWidth="1"/>
    <col min="14855" max="14855" width="6.75" customWidth="1"/>
    <col min="14856" max="14856" width="2.25" customWidth="1"/>
    <col min="14857" max="14857" width="8.25" customWidth="1"/>
    <col min="14858" max="14858" width="2.375" customWidth="1"/>
    <col min="14859" max="14863" width="21.625" customWidth="1"/>
    <col min="14864" max="14864" width="2.375" customWidth="1"/>
    <col min="14865" max="14866" width="0" hidden="1" customWidth="1"/>
    <col min="14867" max="14867" width="6.75" customWidth="1"/>
    <col min="14868" max="14868" width="2.375" customWidth="1"/>
    <col min="14869" max="14869" width="21.625" customWidth="1"/>
    <col min="14872" max="14872" width="8" customWidth="1"/>
    <col min="15105" max="15105" width="9.375" customWidth="1"/>
    <col min="15106" max="15106" width="6.75" customWidth="1"/>
    <col min="15107" max="15107" width="2" customWidth="1"/>
    <col min="15108" max="15109" width="0" hidden="1" customWidth="1"/>
    <col min="15110" max="15110" width="24.25" customWidth="1"/>
    <col min="15111" max="15111" width="6.75" customWidth="1"/>
    <col min="15112" max="15112" width="2.25" customWidth="1"/>
    <col min="15113" max="15113" width="8.25" customWidth="1"/>
    <col min="15114" max="15114" width="2.375" customWidth="1"/>
    <col min="15115" max="15119" width="21.625" customWidth="1"/>
    <col min="15120" max="15120" width="2.375" customWidth="1"/>
    <col min="15121" max="15122" width="0" hidden="1" customWidth="1"/>
    <col min="15123" max="15123" width="6.75" customWidth="1"/>
    <col min="15124" max="15124" width="2.375" customWidth="1"/>
    <col min="15125" max="15125" width="21.625" customWidth="1"/>
    <col min="15128" max="15128" width="8" customWidth="1"/>
    <col min="15361" max="15361" width="9.375" customWidth="1"/>
    <col min="15362" max="15362" width="6.75" customWidth="1"/>
    <col min="15363" max="15363" width="2" customWidth="1"/>
    <col min="15364" max="15365" width="0" hidden="1" customWidth="1"/>
    <col min="15366" max="15366" width="24.25" customWidth="1"/>
    <col min="15367" max="15367" width="6.75" customWidth="1"/>
    <col min="15368" max="15368" width="2.25" customWidth="1"/>
    <col min="15369" max="15369" width="8.25" customWidth="1"/>
    <col min="15370" max="15370" width="2.375" customWidth="1"/>
    <col min="15371" max="15375" width="21.625" customWidth="1"/>
    <col min="15376" max="15376" width="2.375" customWidth="1"/>
    <col min="15377" max="15378" width="0" hidden="1" customWidth="1"/>
    <col min="15379" max="15379" width="6.75" customWidth="1"/>
    <col min="15380" max="15380" width="2.375" customWidth="1"/>
    <col min="15381" max="15381" width="21.625" customWidth="1"/>
    <col min="15384" max="15384" width="8" customWidth="1"/>
    <col min="15617" max="15617" width="9.375" customWidth="1"/>
    <col min="15618" max="15618" width="6.75" customWidth="1"/>
    <col min="15619" max="15619" width="2" customWidth="1"/>
    <col min="15620" max="15621" width="0" hidden="1" customWidth="1"/>
    <col min="15622" max="15622" width="24.25" customWidth="1"/>
    <col min="15623" max="15623" width="6.75" customWidth="1"/>
    <col min="15624" max="15624" width="2.25" customWidth="1"/>
    <col min="15625" max="15625" width="8.25" customWidth="1"/>
    <col min="15626" max="15626" width="2.375" customWidth="1"/>
    <col min="15627" max="15631" width="21.625" customWidth="1"/>
    <col min="15632" max="15632" width="2.375" customWidth="1"/>
    <col min="15633" max="15634" width="0" hidden="1" customWidth="1"/>
    <col min="15635" max="15635" width="6.75" customWidth="1"/>
    <col min="15636" max="15636" width="2.375" customWidth="1"/>
    <col min="15637" max="15637" width="21.625" customWidth="1"/>
    <col min="15640" max="15640" width="8" customWidth="1"/>
    <col min="15873" max="15873" width="9.375" customWidth="1"/>
    <col min="15874" max="15874" width="6.75" customWidth="1"/>
    <col min="15875" max="15875" width="2" customWidth="1"/>
    <col min="15876" max="15877" width="0" hidden="1" customWidth="1"/>
    <col min="15878" max="15878" width="24.25" customWidth="1"/>
    <col min="15879" max="15879" width="6.75" customWidth="1"/>
    <col min="15880" max="15880" width="2.25" customWidth="1"/>
    <col min="15881" max="15881" width="8.25" customWidth="1"/>
    <col min="15882" max="15882" width="2.375" customWidth="1"/>
    <col min="15883" max="15887" width="21.625" customWidth="1"/>
    <col min="15888" max="15888" width="2.375" customWidth="1"/>
    <col min="15889" max="15890" width="0" hidden="1" customWidth="1"/>
    <col min="15891" max="15891" width="6.75" customWidth="1"/>
    <col min="15892" max="15892" width="2.375" customWidth="1"/>
    <col min="15893" max="15893" width="21.625" customWidth="1"/>
    <col min="15896" max="15896" width="8" customWidth="1"/>
    <col min="16129" max="16129" width="9.375" customWidth="1"/>
    <col min="16130" max="16130" width="6.75" customWidth="1"/>
    <col min="16131" max="16131" width="2" customWidth="1"/>
    <col min="16132" max="16133" width="0" hidden="1" customWidth="1"/>
    <col min="16134" max="16134" width="24.25" customWidth="1"/>
    <col min="16135" max="16135" width="6.75" customWidth="1"/>
    <col min="16136" max="16136" width="2.25" customWidth="1"/>
    <col min="16137" max="16137" width="8.25" customWidth="1"/>
    <col min="16138" max="16138" width="2.375" customWidth="1"/>
    <col min="16139" max="16143" width="21.625" customWidth="1"/>
    <col min="16144" max="16144" width="2.375" customWidth="1"/>
    <col min="16145" max="16146" width="0" hidden="1" customWidth="1"/>
    <col min="16147" max="16147" width="6.75" customWidth="1"/>
    <col min="16148" max="16148" width="2.375" customWidth="1"/>
    <col min="16149" max="16149" width="21.625" customWidth="1"/>
    <col min="16152" max="16152" width="8" customWidth="1"/>
  </cols>
  <sheetData>
    <row r="1" spans="1:27" ht="29.25" customHeight="1" thickBot="1" x14ac:dyDescent="0.25">
      <c r="A1" t="s">
        <v>10</v>
      </c>
    </row>
    <row r="2" spans="1:27" ht="33" customHeight="1" thickBot="1" x14ac:dyDescent="0.25">
      <c r="A2" s="252" t="s">
        <v>11</v>
      </c>
      <c r="B2" s="307"/>
      <c r="C2" s="307"/>
      <c r="D2" s="307"/>
      <c r="E2" s="307"/>
      <c r="F2" s="307"/>
      <c r="G2" s="307"/>
      <c r="H2" s="307"/>
      <c r="I2" s="307"/>
      <c r="J2" s="307"/>
      <c r="K2" s="307"/>
      <c r="L2" s="307"/>
      <c r="M2" s="307"/>
      <c r="N2" s="307"/>
      <c r="O2" s="308"/>
      <c r="P2" s="43"/>
      <c r="Q2" s="44"/>
      <c r="R2" s="309" t="s">
        <v>12</v>
      </c>
      <c r="S2" s="310"/>
      <c r="T2" s="311"/>
      <c r="U2" s="312"/>
    </row>
    <row r="3" spans="1:27" ht="13.5" customHeight="1" x14ac:dyDescent="0.2">
      <c r="A3" s="45"/>
      <c r="B3" s="45"/>
      <c r="C3" s="45"/>
      <c r="D3" s="45"/>
      <c r="E3" s="45"/>
      <c r="F3" s="45"/>
      <c r="G3" s="45"/>
      <c r="H3" s="45"/>
      <c r="I3" s="45"/>
      <c r="J3" s="45"/>
      <c r="M3" s="46"/>
      <c r="R3" s="47" t="e">
        <f>ROUND(SUM(R9:R30),0)</f>
        <v>#DIV/0!</v>
      </c>
      <c r="S3" s="258" t="str">
        <f>IF(SUM(E9:E30)=0,"ernstig aub",ROUND(SUM(R9:R30),0)/100)</f>
        <v>ernstig aub</v>
      </c>
      <c r="T3" s="259"/>
      <c r="U3" s="260"/>
    </row>
    <row r="4" spans="1:27" ht="27" customHeight="1" x14ac:dyDescent="0.35">
      <c r="A4" s="267" t="s">
        <v>282</v>
      </c>
      <c r="B4" s="313"/>
      <c r="C4" s="48"/>
      <c r="D4" s="48"/>
      <c r="E4" s="49"/>
      <c r="F4" s="268" t="s">
        <v>259</v>
      </c>
      <c r="G4" s="268"/>
      <c r="H4" s="268"/>
      <c r="I4" s="268"/>
      <c r="J4" s="268"/>
      <c r="K4" s="268"/>
      <c r="L4" s="268"/>
      <c r="M4" s="268"/>
      <c r="N4" s="268"/>
      <c r="O4" s="51"/>
      <c r="P4" s="52"/>
      <c r="Q4" s="53"/>
      <c r="R4" s="54"/>
      <c r="S4" s="261"/>
      <c r="T4" s="262"/>
      <c r="U4" s="263"/>
    </row>
    <row r="5" spans="1:27" ht="24.95" customHeight="1" x14ac:dyDescent="0.35">
      <c r="A5" s="269"/>
      <c r="B5" s="314"/>
      <c r="C5" s="55"/>
      <c r="D5" s="55"/>
      <c r="E5" s="56"/>
      <c r="F5" s="270"/>
      <c r="G5" s="314"/>
      <c r="H5" s="314"/>
      <c r="I5" s="314"/>
      <c r="J5" s="314"/>
      <c r="K5" s="314"/>
      <c r="L5" s="314"/>
      <c r="M5" s="314"/>
      <c r="N5" s="314"/>
      <c r="O5" s="58"/>
      <c r="P5" s="52"/>
      <c r="Q5" s="53"/>
      <c r="R5" s="54"/>
      <c r="S5" s="261"/>
      <c r="T5" s="262"/>
      <c r="U5" s="263"/>
      <c r="W5" s="59"/>
      <c r="X5" s="59"/>
    </row>
    <row r="6" spans="1:27" ht="29.25" customHeight="1" thickBot="1" x14ac:dyDescent="0.4">
      <c r="A6" s="269"/>
      <c r="B6" s="315"/>
      <c r="C6" s="60"/>
      <c r="D6" s="60"/>
      <c r="E6" s="56"/>
      <c r="F6" s="271"/>
      <c r="G6" s="316"/>
      <c r="H6" s="316"/>
      <c r="I6" s="316"/>
      <c r="J6" s="316"/>
      <c r="K6" s="316"/>
      <c r="L6" s="316"/>
      <c r="M6" s="316"/>
      <c r="N6" s="316"/>
      <c r="O6" s="61"/>
      <c r="P6" s="52"/>
      <c r="Q6" s="53"/>
      <c r="R6" s="62"/>
      <c r="S6" s="264"/>
      <c r="T6" s="265"/>
      <c r="U6" s="266"/>
      <c r="W6" s="63"/>
    </row>
    <row r="7" spans="1:27" ht="11.25" customHeight="1" x14ac:dyDescent="0.35">
      <c r="A7" s="272"/>
      <c r="B7" s="317"/>
      <c r="C7" s="64"/>
      <c r="D7" s="64"/>
      <c r="E7" s="65"/>
      <c r="F7" s="274"/>
      <c r="G7" s="318"/>
      <c r="H7" s="318"/>
      <c r="I7" s="318"/>
      <c r="J7" s="318"/>
      <c r="K7" s="318"/>
      <c r="L7" s="318"/>
      <c r="M7" s="318"/>
      <c r="N7" s="318"/>
      <c r="O7" s="66"/>
      <c r="P7" s="67"/>
    </row>
    <row r="8" spans="1:27" ht="26.25" thickBot="1" x14ac:dyDescent="0.25">
      <c r="A8" s="68" t="s">
        <v>13</v>
      </c>
      <c r="B8" s="68" t="s">
        <v>14</v>
      </c>
      <c r="C8" s="68"/>
      <c r="D8" s="68"/>
      <c r="E8" s="68"/>
      <c r="F8" s="68" t="s">
        <v>15</v>
      </c>
      <c r="G8" s="68" t="s">
        <v>14</v>
      </c>
      <c r="H8" s="68"/>
      <c r="I8" s="69" t="s">
        <v>16</v>
      </c>
      <c r="J8" s="68"/>
      <c r="K8" s="70" t="s">
        <v>17</v>
      </c>
      <c r="L8" s="71" t="s">
        <v>18</v>
      </c>
      <c r="M8" s="72" t="s">
        <v>19</v>
      </c>
      <c r="N8" s="73" t="s">
        <v>20</v>
      </c>
      <c r="O8" s="74" t="s">
        <v>21</v>
      </c>
      <c r="P8" s="75"/>
      <c r="R8" s="68" t="s">
        <v>22</v>
      </c>
      <c r="S8" s="68" t="s">
        <v>22</v>
      </c>
      <c r="T8" s="68"/>
      <c r="U8" s="69" t="s">
        <v>23</v>
      </c>
      <c r="AA8" s="63"/>
    </row>
    <row r="9" spans="1:27" ht="60" customHeight="1" x14ac:dyDescent="0.2">
      <c r="A9" s="275" t="s">
        <v>24</v>
      </c>
      <c r="B9" s="278" t="e">
        <f>40*100*D9/SUM($E$9:$E$30)</f>
        <v>#DIV/0!</v>
      </c>
      <c r="C9" s="76"/>
      <c r="D9" s="45">
        <f>SUM(G9:G16)</f>
        <v>0</v>
      </c>
      <c r="E9" s="45">
        <f>40*D9</f>
        <v>0</v>
      </c>
      <c r="F9" s="77" t="s">
        <v>25</v>
      </c>
      <c r="G9" s="321">
        <f>15*(I9&lt;&gt;"nvt")</f>
        <v>0</v>
      </c>
      <c r="H9" s="78"/>
      <c r="I9" s="283" t="s">
        <v>55</v>
      </c>
      <c r="J9" s="79"/>
      <c r="K9" s="285" t="s">
        <v>26</v>
      </c>
      <c r="L9" s="285"/>
      <c r="M9" s="285"/>
      <c r="N9" s="285"/>
      <c r="O9" s="285" t="s">
        <v>27</v>
      </c>
      <c r="P9" s="80"/>
      <c r="Q9" s="322">
        <f>IF(G9=0,0,10*G9*(10*($I9="++")+7.5*($I9="+")+5*($I9="+/-")+2.5*($I9="-"))/SUM($G$9:$G$16))</f>
        <v>0</v>
      </c>
      <c r="R9" s="288" t="e">
        <f>SUM(Q9:Q16)*B9/100</f>
        <v>#DIV/0!</v>
      </c>
      <c r="S9" s="291">
        <f>SUM(Q9:Q16)/100</f>
        <v>0</v>
      </c>
      <c r="T9" s="78"/>
      <c r="U9" s="323"/>
    </row>
    <row r="10" spans="1:27" ht="12.75" customHeight="1" x14ac:dyDescent="0.2">
      <c r="A10" s="319"/>
      <c r="B10" s="279"/>
      <c r="C10" s="76"/>
      <c r="D10" s="81"/>
      <c r="E10" s="45"/>
      <c r="F10" s="82" t="s">
        <v>28</v>
      </c>
      <c r="G10" s="321"/>
      <c r="H10" s="78"/>
      <c r="I10" s="284"/>
      <c r="J10" s="83"/>
      <c r="K10" s="286"/>
      <c r="L10" s="286"/>
      <c r="M10" s="286"/>
      <c r="N10" s="286"/>
      <c r="O10" s="286"/>
      <c r="P10" s="84"/>
      <c r="Q10" s="322"/>
      <c r="R10" s="289"/>
      <c r="S10" s="292"/>
      <c r="T10" s="78"/>
      <c r="U10" s="323"/>
    </row>
    <row r="11" spans="1:27" ht="41.25" customHeight="1" x14ac:dyDescent="0.2">
      <c r="A11" s="319"/>
      <c r="B11" s="279"/>
      <c r="C11" s="76"/>
      <c r="D11" s="81"/>
      <c r="E11" s="45"/>
      <c r="F11" s="285" t="s">
        <v>29</v>
      </c>
      <c r="G11" s="321">
        <f>15*(I11&lt;&gt;"nvt")</f>
        <v>0</v>
      </c>
      <c r="H11" s="78"/>
      <c r="I11" s="283" t="s">
        <v>55</v>
      </c>
      <c r="J11" s="79"/>
      <c r="K11" s="285" t="s">
        <v>30</v>
      </c>
      <c r="L11" s="285"/>
      <c r="M11" s="285"/>
      <c r="N11" s="285"/>
      <c r="O11" s="285" t="s">
        <v>31</v>
      </c>
      <c r="P11" s="80"/>
      <c r="Q11" s="322">
        <f>IF(G11=0,0,10*G11*(10*($I11="++")+7.5*($I11="+")+5*($I11="+/-")+2.5*($I11="-"))/SUM($G$9:$G$16))</f>
        <v>0</v>
      </c>
      <c r="R11" s="289"/>
      <c r="S11" s="292"/>
      <c r="T11" s="78"/>
      <c r="U11" s="85"/>
    </row>
    <row r="12" spans="1:27" ht="12.75" customHeight="1" x14ac:dyDescent="0.2">
      <c r="A12" s="319"/>
      <c r="B12" s="279"/>
      <c r="C12" s="76"/>
      <c r="D12" s="81"/>
      <c r="E12" s="45"/>
      <c r="F12" s="286"/>
      <c r="G12" s="321"/>
      <c r="H12" s="78"/>
      <c r="I12" s="284"/>
      <c r="J12" s="83"/>
      <c r="K12" s="286"/>
      <c r="L12" s="286"/>
      <c r="M12" s="286"/>
      <c r="N12" s="286"/>
      <c r="O12" s="286"/>
      <c r="P12" s="84"/>
      <c r="Q12" s="322"/>
      <c r="R12" s="289"/>
      <c r="S12" s="292"/>
      <c r="T12" s="78"/>
      <c r="U12" s="86"/>
    </row>
    <row r="13" spans="1:27" ht="38.25" x14ac:dyDescent="0.2">
      <c r="A13" s="319"/>
      <c r="B13" s="279"/>
      <c r="C13" s="76"/>
      <c r="D13" s="81"/>
      <c r="F13" s="77" t="s">
        <v>32</v>
      </c>
      <c r="G13" s="321">
        <f>40*(I13&lt;&gt;"nvt")</f>
        <v>0</v>
      </c>
      <c r="H13" s="78"/>
      <c r="I13" s="283" t="s">
        <v>55</v>
      </c>
      <c r="J13" s="79"/>
      <c r="K13" s="285" t="s">
        <v>33</v>
      </c>
      <c r="L13" s="285"/>
      <c r="M13" s="285" t="s">
        <v>34</v>
      </c>
      <c r="N13" s="285"/>
      <c r="O13" s="285" t="s">
        <v>35</v>
      </c>
      <c r="P13" s="87"/>
      <c r="Q13" s="322">
        <f>IF(G13=0,0,10*G13*(10*($I13="++")+7.5*($I13="+")+5*($I13="+/-")+2.5*($I13="-"))/SUM($G$9:$G$16))</f>
        <v>0</v>
      </c>
      <c r="R13" s="289"/>
      <c r="S13" s="292"/>
      <c r="T13" s="53"/>
      <c r="U13" s="323" t="s">
        <v>36</v>
      </c>
    </row>
    <row r="14" spans="1:27" ht="12.75" customHeight="1" x14ac:dyDescent="0.2">
      <c r="A14" s="319"/>
      <c r="B14" s="279"/>
      <c r="C14" s="76"/>
      <c r="D14" s="81"/>
      <c r="E14" s="88"/>
      <c r="F14" s="89" t="s">
        <v>37</v>
      </c>
      <c r="G14" s="321"/>
      <c r="H14" s="78"/>
      <c r="I14" s="284"/>
      <c r="J14" s="83"/>
      <c r="K14" s="286"/>
      <c r="L14" s="286"/>
      <c r="M14" s="286"/>
      <c r="N14" s="286"/>
      <c r="O14" s="286"/>
      <c r="P14" s="87"/>
      <c r="Q14" s="322"/>
      <c r="R14" s="289"/>
      <c r="S14" s="292"/>
      <c r="T14" s="53"/>
      <c r="U14" s="323"/>
    </row>
    <row r="15" spans="1:27" ht="80.25" customHeight="1" x14ac:dyDescent="0.2">
      <c r="A15" s="319"/>
      <c r="B15" s="279"/>
      <c r="C15" s="76"/>
      <c r="D15" s="81"/>
      <c r="E15" s="45"/>
      <c r="F15" s="77" t="s">
        <v>38</v>
      </c>
      <c r="G15" s="321">
        <f>30*(I15&lt;&gt;"nvt")</f>
        <v>0</v>
      </c>
      <c r="H15" s="78"/>
      <c r="I15" s="283" t="s">
        <v>55</v>
      </c>
      <c r="J15" s="79"/>
      <c r="K15" s="285" t="s">
        <v>39</v>
      </c>
      <c r="L15" s="285"/>
      <c r="M15" s="285" t="s">
        <v>40</v>
      </c>
      <c r="N15" s="285"/>
      <c r="O15" s="285" t="s">
        <v>41</v>
      </c>
      <c r="P15" s="87"/>
      <c r="Q15" s="322">
        <f>IF(G15=0,0,10*G15*(10*($I15="++")+7.5*($I15="+")+5*($I15="+/-")+2.5*($I15="-"))/SUM($G$9:$G$16))</f>
        <v>0</v>
      </c>
      <c r="R15" s="289"/>
      <c r="S15" s="292"/>
      <c r="T15" s="53"/>
      <c r="U15" s="323"/>
    </row>
    <row r="16" spans="1:27" ht="13.5" customHeight="1" thickBot="1" x14ac:dyDescent="0.25">
      <c r="A16" s="320"/>
      <c r="B16" s="280"/>
      <c r="C16" s="76"/>
      <c r="D16" s="81"/>
      <c r="E16" s="45"/>
      <c r="F16" s="89" t="s">
        <v>42</v>
      </c>
      <c r="G16" s="321"/>
      <c r="H16" s="78"/>
      <c r="I16" s="284"/>
      <c r="J16" s="83"/>
      <c r="K16" s="286"/>
      <c r="L16" s="286"/>
      <c r="M16" s="286"/>
      <c r="N16" s="286"/>
      <c r="O16" s="286"/>
      <c r="P16" s="87"/>
      <c r="Q16" s="322"/>
      <c r="R16" s="290"/>
      <c r="S16" s="293"/>
      <c r="T16" s="53"/>
      <c r="U16" s="323"/>
    </row>
    <row r="17" spans="1:21" ht="13.5" thickBot="1" x14ac:dyDescent="0.25">
      <c r="I17" s="90"/>
      <c r="Q17" s="91"/>
      <c r="U17" s="92"/>
    </row>
    <row r="18" spans="1:21" ht="88.5" customHeight="1" x14ac:dyDescent="0.2">
      <c r="A18" s="275" t="s">
        <v>43</v>
      </c>
      <c r="B18" s="278" t="e">
        <f>30*100*D18/SUM($E$9:$E$30)</f>
        <v>#DIV/0!</v>
      </c>
      <c r="C18" s="76"/>
      <c r="D18" s="45">
        <f>SUM(G18:G23)</f>
        <v>0</v>
      </c>
      <c r="E18" s="45">
        <f>30*D18</f>
        <v>0</v>
      </c>
      <c r="F18" s="77" t="s">
        <v>44</v>
      </c>
      <c r="G18" s="321">
        <f>40*(I18&lt;&gt;"nvt")</f>
        <v>0</v>
      </c>
      <c r="H18" s="53"/>
      <c r="I18" s="283" t="s">
        <v>55</v>
      </c>
      <c r="K18" s="285" t="s">
        <v>45</v>
      </c>
      <c r="L18" s="285"/>
      <c r="M18" s="285" t="s">
        <v>46</v>
      </c>
      <c r="N18" s="285"/>
      <c r="O18" s="285" t="s">
        <v>47</v>
      </c>
      <c r="P18" s="87"/>
      <c r="Q18" s="322">
        <f>IF(G18=0,0,10*G18*(10*($I18="++")+7.5*($I18="+")+5*($I18="+/-")+2.5*($I18="-"))/SUM($G$18:$G$23))</f>
        <v>0</v>
      </c>
      <c r="R18" s="288" t="e">
        <f>SUM(Q18:Q23)*B18/100</f>
        <v>#DIV/0!</v>
      </c>
      <c r="S18" s="291">
        <f>SUM(Q18:Q23)/100</f>
        <v>0</v>
      </c>
      <c r="T18" s="87"/>
      <c r="U18" s="324" t="s">
        <v>228</v>
      </c>
    </row>
    <row r="19" spans="1:21" ht="11.25" customHeight="1" x14ac:dyDescent="0.2">
      <c r="A19" s="319"/>
      <c r="B19" s="279"/>
      <c r="C19" s="76"/>
      <c r="D19" s="81"/>
      <c r="F19" s="89" t="s">
        <v>48</v>
      </c>
      <c r="G19" s="321"/>
      <c r="H19" s="53"/>
      <c r="I19" s="284"/>
      <c r="K19" s="286"/>
      <c r="L19" s="286"/>
      <c r="M19" s="286"/>
      <c r="N19" s="286"/>
      <c r="O19" s="286"/>
      <c r="P19" s="87"/>
      <c r="Q19" s="322"/>
      <c r="R19" s="289"/>
      <c r="S19" s="292"/>
      <c r="T19" s="87"/>
      <c r="U19" s="324"/>
    </row>
    <row r="20" spans="1:21" ht="75.75" customHeight="1" x14ac:dyDescent="0.25">
      <c r="A20" s="319"/>
      <c r="B20" s="279"/>
      <c r="C20" s="76"/>
      <c r="D20" s="93"/>
      <c r="F20" s="77" t="s">
        <v>49</v>
      </c>
      <c r="G20" s="321">
        <f>40*(I20&lt;&gt;"nvt")</f>
        <v>0</v>
      </c>
      <c r="H20" s="53"/>
      <c r="I20" s="283" t="s">
        <v>55</v>
      </c>
      <c r="K20" s="285" t="s">
        <v>50</v>
      </c>
      <c r="L20" s="285"/>
      <c r="M20" s="285" t="s">
        <v>51</v>
      </c>
      <c r="N20" s="285"/>
      <c r="O20" s="285" t="s">
        <v>52</v>
      </c>
      <c r="P20" s="87"/>
      <c r="Q20" s="322">
        <f>IF(G20=0,0,10*G20*(10*($I20="++")+7.5*($I20="+")+5*($I20="+/-")+2.5*($I20="-"))/SUM($G$18:$G$23))</f>
        <v>0</v>
      </c>
      <c r="R20" s="289"/>
      <c r="S20" s="292"/>
      <c r="T20" s="87"/>
      <c r="U20" s="324" t="s">
        <v>53</v>
      </c>
    </row>
    <row r="21" spans="1:21" ht="12.75" customHeight="1" x14ac:dyDescent="0.25">
      <c r="A21" s="319"/>
      <c r="B21" s="279"/>
      <c r="C21" s="76"/>
      <c r="D21" s="93"/>
      <c r="F21" s="89" t="s">
        <v>48</v>
      </c>
      <c r="G21" s="321"/>
      <c r="H21" s="53"/>
      <c r="I21" s="284"/>
      <c r="K21" s="286"/>
      <c r="L21" s="286"/>
      <c r="M21" s="286"/>
      <c r="N21" s="286"/>
      <c r="O21" s="286"/>
      <c r="P21" s="87"/>
      <c r="Q21" s="322"/>
      <c r="R21" s="289"/>
      <c r="S21" s="292"/>
      <c r="T21" s="87"/>
      <c r="U21" s="324"/>
    </row>
    <row r="22" spans="1:21" ht="130.5" customHeight="1" x14ac:dyDescent="0.25">
      <c r="A22" s="319"/>
      <c r="B22" s="279"/>
      <c r="C22" s="76"/>
      <c r="D22" s="93"/>
      <c r="F22" s="77" t="s">
        <v>54</v>
      </c>
      <c r="G22" s="321">
        <f>20*(I22&lt;&gt;"nvt")</f>
        <v>0</v>
      </c>
      <c r="H22" s="53"/>
      <c r="I22" s="283" t="s">
        <v>55</v>
      </c>
      <c r="K22" s="285" t="s">
        <v>56</v>
      </c>
      <c r="L22" s="285"/>
      <c r="M22" s="285" t="s">
        <v>57</v>
      </c>
      <c r="N22" s="285"/>
      <c r="O22" s="285" t="s">
        <v>58</v>
      </c>
      <c r="P22" s="87"/>
      <c r="Q22" s="322">
        <f>IF(G22=0,0,10*G22*(10*($I22="++")+7.5*($I22="+")+5*($I22="+/-")+2.5*($I22="-"))/SUM($G$18:$G$23))</f>
        <v>0</v>
      </c>
      <c r="R22" s="289"/>
      <c r="S22" s="292"/>
      <c r="T22" s="87"/>
      <c r="U22" s="324"/>
    </row>
    <row r="23" spans="1:21" ht="13.5" customHeight="1" thickBot="1" x14ac:dyDescent="0.3">
      <c r="A23" s="320"/>
      <c r="B23" s="280"/>
      <c r="C23" s="76"/>
      <c r="D23" s="93"/>
      <c r="F23" s="89" t="s">
        <v>59</v>
      </c>
      <c r="G23" s="321"/>
      <c r="H23" s="53"/>
      <c r="I23" s="284"/>
      <c r="K23" s="286"/>
      <c r="L23" s="286"/>
      <c r="M23" s="286"/>
      <c r="N23" s="286"/>
      <c r="O23" s="286"/>
      <c r="P23" s="87"/>
      <c r="Q23" s="322"/>
      <c r="R23" s="290"/>
      <c r="S23" s="293"/>
      <c r="T23" s="87"/>
      <c r="U23" s="324"/>
    </row>
    <row r="24" spans="1:21" ht="13.5" thickBot="1" x14ac:dyDescent="0.25">
      <c r="A24" s="94"/>
      <c r="B24" s="53"/>
      <c r="C24" s="53"/>
      <c r="D24" s="53"/>
      <c r="F24" s="83"/>
      <c r="G24" s="53"/>
      <c r="H24" s="53"/>
      <c r="I24" s="95"/>
      <c r="K24" s="87"/>
      <c r="L24" s="53"/>
      <c r="M24" s="53"/>
      <c r="N24" s="53"/>
      <c r="O24" s="87"/>
      <c r="P24" s="87"/>
      <c r="Q24" s="91"/>
      <c r="R24" s="87"/>
      <c r="S24" s="87"/>
      <c r="T24" s="87"/>
      <c r="U24" s="95"/>
    </row>
    <row r="25" spans="1:21" ht="60" customHeight="1" x14ac:dyDescent="0.2">
      <c r="A25" s="275" t="s">
        <v>60</v>
      </c>
      <c r="B25" s="278" t="e">
        <f>30*100*D25/SUM($E$9:$E$30)</f>
        <v>#DIV/0!</v>
      </c>
      <c r="C25" s="76"/>
      <c r="D25" s="45">
        <f>SUM(G25:G30)</f>
        <v>0</v>
      </c>
      <c r="E25" s="45">
        <f>30*D25</f>
        <v>0</v>
      </c>
      <c r="F25" s="77" t="s">
        <v>61</v>
      </c>
      <c r="G25" s="321">
        <f>30*(I25&lt;&gt;"nvt")</f>
        <v>0</v>
      </c>
      <c r="H25" s="78"/>
      <c r="I25" s="283" t="s">
        <v>55</v>
      </c>
      <c r="K25" s="285" t="s">
        <v>62</v>
      </c>
      <c r="L25" s="285"/>
      <c r="M25" s="285" t="s">
        <v>63</v>
      </c>
      <c r="N25" s="285"/>
      <c r="O25" s="285" t="s">
        <v>64</v>
      </c>
      <c r="P25" s="87"/>
      <c r="Q25" s="322">
        <f>IF(G25=0,0,10*G25*(10*($I25="++")+7.5*($I25="+")+5*($I25="+/-")+2.5*($I25="-"))/SUM($G$25:$G$30))</f>
        <v>0</v>
      </c>
      <c r="R25" s="288" t="e">
        <f>SUM(Q25:Q30)*B25/100</f>
        <v>#DIV/0!</v>
      </c>
      <c r="S25" s="291">
        <f>SUM(Q25:Q30)/100</f>
        <v>0</v>
      </c>
      <c r="T25" s="87"/>
      <c r="U25" s="324" t="s">
        <v>200</v>
      </c>
    </row>
    <row r="26" spans="1:21" ht="13.5" customHeight="1" thickBot="1" x14ac:dyDescent="0.25">
      <c r="A26" s="319"/>
      <c r="B26" s="279"/>
      <c r="C26" s="76"/>
      <c r="D26" s="81"/>
      <c r="F26" s="82" t="s">
        <v>65</v>
      </c>
      <c r="G26" s="321"/>
      <c r="H26" s="78"/>
      <c r="I26" s="284"/>
      <c r="K26" s="286"/>
      <c r="L26" s="286"/>
      <c r="M26" s="286"/>
      <c r="N26" s="286"/>
      <c r="O26" s="286"/>
      <c r="P26" s="87"/>
      <c r="Q26" s="322"/>
      <c r="R26" s="289"/>
      <c r="S26" s="292"/>
      <c r="T26" s="87"/>
      <c r="U26" s="324"/>
    </row>
    <row r="27" spans="1:21" ht="55.5" customHeight="1" x14ac:dyDescent="0.25">
      <c r="A27" s="319"/>
      <c r="B27" s="279"/>
      <c r="C27" s="76"/>
      <c r="D27" s="93"/>
      <c r="F27" s="96" t="s">
        <v>66</v>
      </c>
      <c r="G27" s="321">
        <f>30*(I27&lt;&gt;"nvt")</f>
        <v>0</v>
      </c>
      <c r="H27" s="53"/>
      <c r="I27" s="283" t="s">
        <v>55</v>
      </c>
      <c r="K27" s="285" t="s">
        <v>67</v>
      </c>
      <c r="L27" s="285"/>
      <c r="M27" s="285"/>
      <c r="N27" s="285"/>
      <c r="O27" s="285" t="s">
        <v>68</v>
      </c>
      <c r="P27" s="87"/>
      <c r="Q27" s="322">
        <f>IF(G27=0,0,10*G27*(10*($I27="++")+7.5*($I27="+")+5*($I27="+/-")+2.5*($I27="-"))/SUM($G$25:$G$30))</f>
        <v>0</v>
      </c>
      <c r="R27" s="289"/>
      <c r="S27" s="292"/>
      <c r="T27" s="87"/>
      <c r="U27" s="324"/>
    </row>
    <row r="28" spans="1:21" ht="12.75" customHeight="1" x14ac:dyDescent="0.25">
      <c r="A28" s="319"/>
      <c r="B28" s="279"/>
      <c r="C28" s="76"/>
      <c r="D28" s="93"/>
      <c r="F28" s="82" t="s">
        <v>69</v>
      </c>
      <c r="G28" s="321"/>
      <c r="H28" s="53"/>
      <c r="I28" s="284"/>
      <c r="K28" s="286"/>
      <c r="L28" s="286"/>
      <c r="M28" s="286"/>
      <c r="N28" s="286"/>
      <c r="O28" s="286"/>
      <c r="P28" s="87"/>
      <c r="Q28" s="322"/>
      <c r="R28" s="289"/>
      <c r="S28" s="292"/>
      <c r="T28" s="87"/>
      <c r="U28" s="324"/>
    </row>
    <row r="29" spans="1:21" ht="42.75" customHeight="1" x14ac:dyDescent="0.25">
      <c r="A29" s="319"/>
      <c r="B29" s="279"/>
      <c r="C29" s="76"/>
      <c r="D29" s="93"/>
      <c r="F29" s="77" t="s">
        <v>70</v>
      </c>
      <c r="G29" s="321">
        <f>40*(I29&lt;&gt;"nvt")</f>
        <v>0</v>
      </c>
      <c r="H29" s="53"/>
      <c r="I29" s="283" t="s">
        <v>55</v>
      </c>
      <c r="K29" s="285" t="s">
        <v>71</v>
      </c>
      <c r="L29" s="285"/>
      <c r="M29" s="285"/>
      <c r="N29" s="285"/>
      <c r="O29" s="285" t="s">
        <v>72</v>
      </c>
      <c r="P29" s="87"/>
      <c r="Q29" s="322">
        <f>IF(G29=0,0,10*G29*(10*($I29="++")+7.5*($I29="+")+5*($I29="+/-")+2.5*($I29="-"))/SUM($G$25:$G$30))</f>
        <v>0</v>
      </c>
      <c r="R29" s="289"/>
      <c r="S29" s="292"/>
      <c r="T29" s="87"/>
      <c r="U29" s="324"/>
    </row>
    <row r="30" spans="1:21" ht="13.5" customHeight="1" thickBot="1" x14ac:dyDescent="0.3">
      <c r="A30" s="320"/>
      <c r="B30" s="280"/>
      <c r="C30" s="76"/>
      <c r="D30" s="93"/>
      <c r="F30" s="82" t="s">
        <v>73</v>
      </c>
      <c r="G30" s="321"/>
      <c r="H30" s="53"/>
      <c r="I30" s="284"/>
      <c r="K30" s="286"/>
      <c r="L30" s="286"/>
      <c r="M30" s="286"/>
      <c r="N30" s="286"/>
      <c r="O30" s="286"/>
      <c r="P30" s="87"/>
      <c r="Q30" s="322"/>
      <c r="R30" s="290"/>
      <c r="S30" s="293"/>
      <c r="T30" s="87"/>
      <c r="U30" s="324"/>
    </row>
    <row r="31" spans="1:21" x14ac:dyDescent="0.2">
      <c r="Q31" s="91"/>
    </row>
    <row r="33" spans="2:24" hidden="1" x14ac:dyDescent="0.2">
      <c r="B33" t="e">
        <f>SUM(B9:B32)</f>
        <v>#DIV/0!</v>
      </c>
      <c r="R33" t="e">
        <f>SUM(R9:R32)</f>
        <v>#DIV/0!</v>
      </c>
    </row>
    <row r="36" spans="2:24" hidden="1" x14ac:dyDescent="0.2"/>
    <row r="37" spans="2:24" ht="25.5" hidden="1" x14ac:dyDescent="0.35">
      <c r="X37" s="97" t="s">
        <v>55</v>
      </c>
    </row>
    <row r="38" spans="2:24" ht="25.5" hidden="1" x14ac:dyDescent="0.35">
      <c r="X38" s="98" t="s">
        <v>17</v>
      </c>
    </row>
    <row r="39" spans="2:24" ht="25.5" hidden="1" x14ac:dyDescent="0.35">
      <c r="X39" s="98" t="s">
        <v>18</v>
      </c>
    </row>
    <row r="40" spans="2:24" ht="25.5" hidden="1" x14ac:dyDescent="0.35">
      <c r="X40" s="98" t="s">
        <v>19</v>
      </c>
    </row>
    <row r="41" spans="2:24" ht="25.5" hidden="1" x14ac:dyDescent="0.35">
      <c r="X41" s="98" t="s">
        <v>20</v>
      </c>
    </row>
    <row r="42" spans="2:24" ht="25.5" hidden="1" x14ac:dyDescent="0.35">
      <c r="X42" s="99" t="s">
        <v>21</v>
      </c>
    </row>
    <row r="43" spans="2:24" hidden="1" x14ac:dyDescent="0.2"/>
    <row r="44" spans="2:24" hidden="1" x14ac:dyDescent="0.2"/>
  </sheetData>
  <sheetProtection sheet="1" objects="1" scenarios="1"/>
  <mergeCells count="113">
    <mergeCell ref="Q25:Q26"/>
    <mergeCell ref="R25:R30"/>
    <mergeCell ref="S25:S30"/>
    <mergeCell ref="U25:U26"/>
    <mergeCell ref="O27:O28"/>
    <mergeCell ref="Q27:Q28"/>
    <mergeCell ref="U27:U28"/>
    <mergeCell ref="O29:O30"/>
    <mergeCell ref="Q29:Q30"/>
    <mergeCell ref="U29:U30"/>
    <mergeCell ref="A25:A30"/>
    <mergeCell ref="B25:B30"/>
    <mergeCell ref="G25:G26"/>
    <mergeCell ref="I25:I26"/>
    <mergeCell ref="K25:K26"/>
    <mergeCell ref="L25:L26"/>
    <mergeCell ref="M25:M26"/>
    <mergeCell ref="N25:N26"/>
    <mergeCell ref="O25:O26"/>
    <mergeCell ref="G29:G30"/>
    <mergeCell ref="I29:I30"/>
    <mergeCell ref="K29:K30"/>
    <mergeCell ref="L29:L30"/>
    <mergeCell ref="M29:M30"/>
    <mergeCell ref="N29:N30"/>
    <mergeCell ref="G27:G28"/>
    <mergeCell ref="I27:I28"/>
    <mergeCell ref="K27:K28"/>
    <mergeCell ref="L27:L28"/>
    <mergeCell ref="M27:M28"/>
    <mergeCell ref="N27:N28"/>
    <mergeCell ref="U20:U21"/>
    <mergeCell ref="G22:G23"/>
    <mergeCell ref="I22:I23"/>
    <mergeCell ref="K22:K23"/>
    <mergeCell ref="L22:L23"/>
    <mergeCell ref="M22:M23"/>
    <mergeCell ref="N22:N23"/>
    <mergeCell ref="O22:O23"/>
    <mergeCell ref="Q22:Q23"/>
    <mergeCell ref="U22:U23"/>
    <mergeCell ref="O15:O16"/>
    <mergeCell ref="Q15:Q16"/>
    <mergeCell ref="U15:U16"/>
    <mergeCell ref="A18:A23"/>
    <mergeCell ref="B18:B23"/>
    <mergeCell ref="G18:G19"/>
    <mergeCell ref="I18:I19"/>
    <mergeCell ref="K18:K19"/>
    <mergeCell ref="L18:L19"/>
    <mergeCell ref="M18:M19"/>
    <mergeCell ref="N18:N19"/>
    <mergeCell ref="O18:O19"/>
    <mergeCell ref="Q18:Q19"/>
    <mergeCell ref="R18:R23"/>
    <mergeCell ref="S18:S23"/>
    <mergeCell ref="U18:U19"/>
    <mergeCell ref="G20:G21"/>
    <mergeCell ref="I20:I21"/>
    <mergeCell ref="K20:K21"/>
    <mergeCell ref="L20:L21"/>
    <mergeCell ref="M20:M21"/>
    <mergeCell ref="N20:N21"/>
    <mergeCell ref="O20:O21"/>
    <mergeCell ref="Q20:Q21"/>
    <mergeCell ref="O9:O10"/>
    <mergeCell ref="Q9:Q10"/>
    <mergeCell ref="R9:R16"/>
    <mergeCell ref="S9:S16"/>
    <mergeCell ref="U9:U10"/>
    <mergeCell ref="F11:F12"/>
    <mergeCell ref="G11:G12"/>
    <mergeCell ref="I11:I12"/>
    <mergeCell ref="K11:K12"/>
    <mergeCell ref="L11:L12"/>
    <mergeCell ref="M11:M12"/>
    <mergeCell ref="N11:N12"/>
    <mergeCell ref="O11:O12"/>
    <mergeCell ref="Q11:Q12"/>
    <mergeCell ref="G13:G14"/>
    <mergeCell ref="I13:I14"/>
    <mergeCell ref="K13:K14"/>
    <mergeCell ref="L13:L14"/>
    <mergeCell ref="M13:M14"/>
    <mergeCell ref="N13:N14"/>
    <mergeCell ref="O13:O14"/>
    <mergeCell ref="Q13:Q14"/>
    <mergeCell ref="U13:U14"/>
    <mergeCell ref="G15:G16"/>
    <mergeCell ref="A7:B7"/>
    <mergeCell ref="F7:N7"/>
    <mergeCell ref="A9:A16"/>
    <mergeCell ref="B9:B16"/>
    <mergeCell ref="G9:G10"/>
    <mergeCell ref="I9:I10"/>
    <mergeCell ref="K9:K10"/>
    <mergeCell ref="L9:L10"/>
    <mergeCell ref="M9:M10"/>
    <mergeCell ref="N9:N10"/>
    <mergeCell ref="I15:I16"/>
    <mergeCell ref="K15:K16"/>
    <mergeCell ref="L15:L16"/>
    <mergeCell ref="M15:M16"/>
    <mergeCell ref="N15:N16"/>
    <mergeCell ref="A2:O2"/>
    <mergeCell ref="R2:U2"/>
    <mergeCell ref="S3:U6"/>
    <mergeCell ref="A4:B4"/>
    <mergeCell ref="F4:N4"/>
    <mergeCell ref="A5:B5"/>
    <mergeCell ref="F5:N5"/>
    <mergeCell ref="A6:B6"/>
    <mergeCell ref="F6:N6"/>
  </mergeCells>
  <conditionalFormatting sqref="F20">
    <cfRule type="colorScale" priority="38">
      <colorScale>
        <cfvo type="min"/>
        <cfvo type="percentile" val="50"/>
        <cfvo type="max"/>
        <color rgb="FFF8696B"/>
        <color rgb="FFFFEB84"/>
        <color rgb="FF63BE7B"/>
      </colorScale>
    </cfRule>
  </conditionalFormatting>
  <conditionalFormatting sqref="M9:M10 M24:M30 M13:M17">
    <cfRule type="expression" dxfId="1455" priority="43" stopIfTrue="1">
      <formula>$I9="+/-"</formula>
    </cfRule>
    <cfRule type="expression" dxfId="1454" priority="44" stopIfTrue="1">
      <formula>$I9="nvt"</formula>
    </cfRule>
  </conditionalFormatting>
  <conditionalFormatting sqref="K9:K10 K24:K30 K13:K17">
    <cfRule type="expression" dxfId="1453" priority="39" stopIfTrue="1">
      <formula>$I9="++"</formula>
    </cfRule>
    <cfRule type="expression" dxfId="1452" priority="40" stopIfTrue="1">
      <formula>$I9="nvt"</formula>
    </cfRule>
  </conditionalFormatting>
  <conditionalFormatting sqref="L9:L10 L22:L30 L13:L17">
    <cfRule type="expression" dxfId="1451" priority="41" stopIfTrue="1">
      <formula>$I9="+"</formula>
    </cfRule>
    <cfRule type="expression" dxfId="1450" priority="42" stopIfTrue="1">
      <formula>$I9="nvt"</formula>
    </cfRule>
  </conditionalFormatting>
  <conditionalFormatting sqref="N9:N10 N22:N30 N13:N17">
    <cfRule type="expression" dxfId="1449" priority="45" stopIfTrue="1">
      <formula>$I9="-"</formula>
    </cfRule>
    <cfRule type="expression" dxfId="1448" priority="46" stopIfTrue="1">
      <formula>$I9="nvt"</formula>
    </cfRule>
  </conditionalFormatting>
  <conditionalFormatting sqref="O24:O30 O9:O10 O13:O17">
    <cfRule type="expression" dxfId="1447" priority="47" stopIfTrue="1">
      <formula>$I9="--"</formula>
    </cfRule>
    <cfRule type="expression" dxfId="1446" priority="48" stopIfTrue="1">
      <formula>$I9="nvt"</formula>
    </cfRule>
  </conditionalFormatting>
  <conditionalFormatting sqref="M11:M12">
    <cfRule type="expression" dxfId="1445" priority="32" stopIfTrue="1">
      <formula>$I11="+/-"</formula>
    </cfRule>
    <cfRule type="expression" dxfId="1444" priority="33" stopIfTrue="1">
      <formula>$I11="nvt"</formula>
    </cfRule>
  </conditionalFormatting>
  <conditionalFormatting sqref="K11:K12">
    <cfRule type="expression" dxfId="1443" priority="28" stopIfTrue="1">
      <formula>$I11="++"</formula>
    </cfRule>
    <cfRule type="expression" dxfId="1442" priority="29" stopIfTrue="1">
      <formula>$I11="nvt"</formula>
    </cfRule>
  </conditionalFormatting>
  <conditionalFormatting sqref="L11:L12">
    <cfRule type="expression" dxfId="1441" priority="30" stopIfTrue="1">
      <formula>$I11="+"</formula>
    </cfRule>
    <cfRule type="expression" dxfId="1440" priority="31" stopIfTrue="1">
      <formula>$I11="nvt"</formula>
    </cfRule>
  </conditionalFormatting>
  <conditionalFormatting sqref="N11:N12">
    <cfRule type="expression" dxfId="1439" priority="34" stopIfTrue="1">
      <formula>$I11="-"</formula>
    </cfRule>
    <cfRule type="expression" dxfId="1438" priority="35" stopIfTrue="1">
      <formula>$I11="nvt"</formula>
    </cfRule>
  </conditionalFormatting>
  <conditionalFormatting sqref="O11:O12">
    <cfRule type="expression" dxfId="1437" priority="36" stopIfTrue="1">
      <formula>$I11="--"</formula>
    </cfRule>
    <cfRule type="expression" dxfId="1436" priority="37" stopIfTrue="1">
      <formula>$I11="nvt"</formula>
    </cfRule>
  </conditionalFormatting>
  <conditionalFormatting sqref="L18:L19">
    <cfRule type="expression" dxfId="1435" priority="24" stopIfTrue="1">
      <formula>$I18="+"</formula>
    </cfRule>
    <cfRule type="expression" dxfId="1434" priority="25" stopIfTrue="1">
      <formula>$I18="nvt"</formula>
    </cfRule>
  </conditionalFormatting>
  <conditionalFormatting sqref="N18:N19">
    <cfRule type="expression" dxfId="1433" priority="26" stopIfTrue="1">
      <formula>$I18="-"</formula>
    </cfRule>
    <cfRule type="expression" dxfId="1432" priority="27" stopIfTrue="1">
      <formula>$I18="nvt"</formula>
    </cfRule>
  </conditionalFormatting>
  <conditionalFormatting sqref="L20:L21">
    <cfRule type="expression" dxfId="1431" priority="20" stopIfTrue="1">
      <formula>$I20="+"</formula>
    </cfRule>
    <cfRule type="expression" dxfId="1430" priority="21" stopIfTrue="1">
      <formula>$I20="nvt"</formula>
    </cfRule>
  </conditionalFormatting>
  <conditionalFormatting sqref="N20:N21">
    <cfRule type="expression" dxfId="1429" priority="22" stopIfTrue="1">
      <formula>$I20="-"</formula>
    </cfRule>
    <cfRule type="expression" dxfId="1428" priority="23" stopIfTrue="1">
      <formula>$I20="nvt"</formula>
    </cfRule>
  </conditionalFormatting>
  <conditionalFormatting sqref="F22">
    <cfRule type="colorScale" priority="19">
      <colorScale>
        <cfvo type="min"/>
        <cfvo type="percentile" val="50"/>
        <cfvo type="max"/>
        <color rgb="FFF8696B"/>
        <color rgb="FFFFEB84"/>
        <color rgb="FF63BE7B"/>
      </colorScale>
    </cfRule>
  </conditionalFormatting>
  <conditionalFormatting sqref="K22:K23">
    <cfRule type="expression" dxfId="1427" priority="17" stopIfTrue="1">
      <formula>$I22="++"</formula>
    </cfRule>
    <cfRule type="expression" dxfId="1426" priority="18" stopIfTrue="1">
      <formula>$I22="nvt"</formula>
    </cfRule>
  </conditionalFormatting>
  <conditionalFormatting sqref="M22:M23">
    <cfRule type="expression" dxfId="1425" priority="15" stopIfTrue="1">
      <formula>$I22="+/-"</formula>
    </cfRule>
    <cfRule type="expression" dxfId="1424" priority="16" stopIfTrue="1">
      <formula>$I22="nvt"</formula>
    </cfRule>
  </conditionalFormatting>
  <conditionalFormatting sqref="O22:O23">
    <cfRule type="expression" dxfId="1423" priority="13" stopIfTrue="1">
      <formula>$I22="--"</formula>
    </cfRule>
    <cfRule type="expression" dxfId="1422" priority="14" stopIfTrue="1">
      <formula>$I22="nvt"</formula>
    </cfRule>
  </conditionalFormatting>
  <conditionalFormatting sqref="K20:K21">
    <cfRule type="expression" dxfId="1421" priority="11" stopIfTrue="1">
      <formula>$I20="++"</formula>
    </cfRule>
    <cfRule type="expression" dxfId="1420" priority="12" stopIfTrue="1">
      <formula>$I20="nvt"</formula>
    </cfRule>
  </conditionalFormatting>
  <conditionalFormatting sqref="M20:M21">
    <cfRule type="expression" dxfId="1419" priority="9" stopIfTrue="1">
      <formula>$I20="+/-"</formula>
    </cfRule>
    <cfRule type="expression" dxfId="1418" priority="10" stopIfTrue="1">
      <formula>$I20="nvt"</formula>
    </cfRule>
  </conditionalFormatting>
  <conditionalFormatting sqref="O18:O19">
    <cfRule type="expression" dxfId="1417" priority="1" stopIfTrue="1">
      <formula>$I18="--"</formula>
    </cfRule>
    <cfRule type="expression" dxfId="1416" priority="2" stopIfTrue="1">
      <formula>$I18="nvt"</formula>
    </cfRule>
  </conditionalFormatting>
  <conditionalFormatting sqref="O20:O21">
    <cfRule type="expression" dxfId="1415" priority="7" stopIfTrue="1">
      <formula>$I20="--"</formula>
    </cfRule>
    <cfRule type="expression" dxfId="1414" priority="8" stopIfTrue="1">
      <formula>$I20="nvt"</formula>
    </cfRule>
  </conditionalFormatting>
  <conditionalFormatting sqref="K18:K19">
    <cfRule type="expression" dxfId="1413" priority="5" stopIfTrue="1">
      <formula>$I18="++"</formula>
    </cfRule>
    <cfRule type="expression" dxfId="1412" priority="6" stopIfTrue="1">
      <formula>$I18="nvt"</formula>
    </cfRule>
  </conditionalFormatting>
  <conditionalFormatting sqref="M18:M19">
    <cfRule type="expression" dxfId="1411" priority="3" stopIfTrue="1">
      <formula>$I18="+/-"</formula>
    </cfRule>
    <cfRule type="expression" dxfId="1410" priority="4" stopIfTrue="1">
      <formula>$I18="nvt"</formula>
    </cfRule>
  </conditionalFormatting>
  <dataValidations count="1">
    <dataValidation type="list" allowBlank="1" showInputMessage="1" showErrorMessage="1" sqref="I25:I30 JE25:JE30 TA25:TA30 ACW25:ACW30 AMS25:AMS30 AWO25:AWO30 BGK25:BGK30 BQG25:BQG30 CAC25:CAC30 CJY25:CJY30 CTU25:CTU30 DDQ25:DDQ30 DNM25:DNM30 DXI25:DXI30 EHE25:EHE30 ERA25:ERA30 FAW25:FAW30 FKS25:FKS30 FUO25:FUO30 GEK25:GEK30 GOG25:GOG30 GYC25:GYC30 HHY25:HHY30 HRU25:HRU30 IBQ25:IBQ30 ILM25:ILM30 IVI25:IVI30 JFE25:JFE30 JPA25:JPA30 JYW25:JYW30 KIS25:KIS30 KSO25:KSO30 LCK25:LCK30 LMG25:LMG30 LWC25:LWC30 MFY25:MFY30 MPU25:MPU30 MZQ25:MZQ30 NJM25:NJM30 NTI25:NTI30 ODE25:ODE30 ONA25:ONA30 OWW25:OWW30 PGS25:PGS30 PQO25:PQO30 QAK25:QAK30 QKG25:QKG30 QUC25:QUC30 RDY25:RDY30 RNU25:RNU30 RXQ25:RXQ30 SHM25:SHM30 SRI25:SRI30 TBE25:TBE30 TLA25:TLA30 TUW25:TUW30 UES25:UES30 UOO25:UOO30 UYK25:UYK30 VIG25:VIG30 VSC25:VSC30 WBY25:WBY30 WLU25:WLU30 WVQ25:WVQ30 I65561:I65566 JE65561:JE65566 TA65561:TA65566 ACW65561:ACW65566 AMS65561:AMS65566 AWO65561:AWO65566 BGK65561:BGK65566 BQG65561:BQG65566 CAC65561:CAC65566 CJY65561:CJY65566 CTU65561:CTU65566 DDQ65561:DDQ65566 DNM65561:DNM65566 DXI65561:DXI65566 EHE65561:EHE65566 ERA65561:ERA65566 FAW65561:FAW65566 FKS65561:FKS65566 FUO65561:FUO65566 GEK65561:GEK65566 GOG65561:GOG65566 GYC65561:GYC65566 HHY65561:HHY65566 HRU65561:HRU65566 IBQ65561:IBQ65566 ILM65561:ILM65566 IVI65561:IVI65566 JFE65561:JFE65566 JPA65561:JPA65566 JYW65561:JYW65566 KIS65561:KIS65566 KSO65561:KSO65566 LCK65561:LCK65566 LMG65561:LMG65566 LWC65561:LWC65566 MFY65561:MFY65566 MPU65561:MPU65566 MZQ65561:MZQ65566 NJM65561:NJM65566 NTI65561:NTI65566 ODE65561:ODE65566 ONA65561:ONA65566 OWW65561:OWW65566 PGS65561:PGS65566 PQO65561:PQO65566 QAK65561:QAK65566 QKG65561:QKG65566 QUC65561:QUC65566 RDY65561:RDY65566 RNU65561:RNU65566 RXQ65561:RXQ65566 SHM65561:SHM65566 SRI65561:SRI65566 TBE65561:TBE65566 TLA65561:TLA65566 TUW65561:TUW65566 UES65561:UES65566 UOO65561:UOO65566 UYK65561:UYK65566 VIG65561:VIG65566 VSC65561:VSC65566 WBY65561:WBY65566 WLU65561:WLU65566 WVQ65561:WVQ65566 I131097:I131102 JE131097:JE131102 TA131097:TA131102 ACW131097:ACW131102 AMS131097:AMS131102 AWO131097:AWO131102 BGK131097:BGK131102 BQG131097:BQG131102 CAC131097:CAC131102 CJY131097:CJY131102 CTU131097:CTU131102 DDQ131097:DDQ131102 DNM131097:DNM131102 DXI131097:DXI131102 EHE131097:EHE131102 ERA131097:ERA131102 FAW131097:FAW131102 FKS131097:FKS131102 FUO131097:FUO131102 GEK131097:GEK131102 GOG131097:GOG131102 GYC131097:GYC131102 HHY131097:HHY131102 HRU131097:HRU131102 IBQ131097:IBQ131102 ILM131097:ILM131102 IVI131097:IVI131102 JFE131097:JFE131102 JPA131097:JPA131102 JYW131097:JYW131102 KIS131097:KIS131102 KSO131097:KSO131102 LCK131097:LCK131102 LMG131097:LMG131102 LWC131097:LWC131102 MFY131097:MFY131102 MPU131097:MPU131102 MZQ131097:MZQ131102 NJM131097:NJM131102 NTI131097:NTI131102 ODE131097:ODE131102 ONA131097:ONA131102 OWW131097:OWW131102 PGS131097:PGS131102 PQO131097:PQO131102 QAK131097:QAK131102 QKG131097:QKG131102 QUC131097:QUC131102 RDY131097:RDY131102 RNU131097:RNU131102 RXQ131097:RXQ131102 SHM131097:SHM131102 SRI131097:SRI131102 TBE131097:TBE131102 TLA131097:TLA131102 TUW131097:TUW131102 UES131097:UES131102 UOO131097:UOO131102 UYK131097:UYK131102 VIG131097:VIG131102 VSC131097:VSC131102 WBY131097:WBY131102 WLU131097:WLU131102 WVQ131097:WVQ131102 I196633:I196638 JE196633:JE196638 TA196633:TA196638 ACW196633:ACW196638 AMS196633:AMS196638 AWO196633:AWO196638 BGK196633:BGK196638 BQG196633:BQG196638 CAC196633:CAC196638 CJY196633:CJY196638 CTU196633:CTU196638 DDQ196633:DDQ196638 DNM196633:DNM196638 DXI196633:DXI196638 EHE196633:EHE196638 ERA196633:ERA196638 FAW196633:FAW196638 FKS196633:FKS196638 FUO196633:FUO196638 GEK196633:GEK196638 GOG196633:GOG196638 GYC196633:GYC196638 HHY196633:HHY196638 HRU196633:HRU196638 IBQ196633:IBQ196638 ILM196633:ILM196638 IVI196633:IVI196638 JFE196633:JFE196638 JPA196633:JPA196638 JYW196633:JYW196638 KIS196633:KIS196638 KSO196633:KSO196638 LCK196633:LCK196638 LMG196633:LMG196638 LWC196633:LWC196638 MFY196633:MFY196638 MPU196633:MPU196638 MZQ196633:MZQ196638 NJM196633:NJM196638 NTI196633:NTI196638 ODE196633:ODE196638 ONA196633:ONA196638 OWW196633:OWW196638 PGS196633:PGS196638 PQO196633:PQO196638 QAK196633:QAK196638 QKG196633:QKG196638 QUC196633:QUC196638 RDY196633:RDY196638 RNU196633:RNU196638 RXQ196633:RXQ196638 SHM196633:SHM196638 SRI196633:SRI196638 TBE196633:TBE196638 TLA196633:TLA196638 TUW196633:TUW196638 UES196633:UES196638 UOO196633:UOO196638 UYK196633:UYK196638 VIG196633:VIG196638 VSC196633:VSC196638 WBY196633:WBY196638 WLU196633:WLU196638 WVQ196633:WVQ196638 I262169:I262174 JE262169:JE262174 TA262169:TA262174 ACW262169:ACW262174 AMS262169:AMS262174 AWO262169:AWO262174 BGK262169:BGK262174 BQG262169:BQG262174 CAC262169:CAC262174 CJY262169:CJY262174 CTU262169:CTU262174 DDQ262169:DDQ262174 DNM262169:DNM262174 DXI262169:DXI262174 EHE262169:EHE262174 ERA262169:ERA262174 FAW262169:FAW262174 FKS262169:FKS262174 FUO262169:FUO262174 GEK262169:GEK262174 GOG262169:GOG262174 GYC262169:GYC262174 HHY262169:HHY262174 HRU262169:HRU262174 IBQ262169:IBQ262174 ILM262169:ILM262174 IVI262169:IVI262174 JFE262169:JFE262174 JPA262169:JPA262174 JYW262169:JYW262174 KIS262169:KIS262174 KSO262169:KSO262174 LCK262169:LCK262174 LMG262169:LMG262174 LWC262169:LWC262174 MFY262169:MFY262174 MPU262169:MPU262174 MZQ262169:MZQ262174 NJM262169:NJM262174 NTI262169:NTI262174 ODE262169:ODE262174 ONA262169:ONA262174 OWW262169:OWW262174 PGS262169:PGS262174 PQO262169:PQO262174 QAK262169:QAK262174 QKG262169:QKG262174 QUC262169:QUC262174 RDY262169:RDY262174 RNU262169:RNU262174 RXQ262169:RXQ262174 SHM262169:SHM262174 SRI262169:SRI262174 TBE262169:TBE262174 TLA262169:TLA262174 TUW262169:TUW262174 UES262169:UES262174 UOO262169:UOO262174 UYK262169:UYK262174 VIG262169:VIG262174 VSC262169:VSC262174 WBY262169:WBY262174 WLU262169:WLU262174 WVQ262169:WVQ262174 I327705:I327710 JE327705:JE327710 TA327705:TA327710 ACW327705:ACW327710 AMS327705:AMS327710 AWO327705:AWO327710 BGK327705:BGK327710 BQG327705:BQG327710 CAC327705:CAC327710 CJY327705:CJY327710 CTU327705:CTU327710 DDQ327705:DDQ327710 DNM327705:DNM327710 DXI327705:DXI327710 EHE327705:EHE327710 ERA327705:ERA327710 FAW327705:FAW327710 FKS327705:FKS327710 FUO327705:FUO327710 GEK327705:GEK327710 GOG327705:GOG327710 GYC327705:GYC327710 HHY327705:HHY327710 HRU327705:HRU327710 IBQ327705:IBQ327710 ILM327705:ILM327710 IVI327705:IVI327710 JFE327705:JFE327710 JPA327705:JPA327710 JYW327705:JYW327710 KIS327705:KIS327710 KSO327705:KSO327710 LCK327705:LCK327710 LMG327705:LMG327710 LWC327705:LWC327710 MFY327705:MFY327710 MPU327705:MPU327710 MZQ327705:MZQ327710 NJM327705:NJM327710 NTI327705:NTI327710 ODE327705:ODE327710 ONA327705:ONA327710 OWW327705:OWW327710 PGS327705:PGS327710 PQO327705:PQO327710 QAK327705:QAK327710 QKG327705:QKG327710 QUC327705:QUC327710 RDY327705:RDY327710 RNU327705:RNU327710 RXQ327705:RXQ327710 SHM327705:SHM327710 SRI327705:SRI327710 TBE327705:TBE327710 TLA327705:TLA327710 TUW327705:TUW327710 UES327705:UES327710 UOO327705:UOO327710 UYK327705:UYK327710 VIG327705:VIG327710 VSC327705:VSC327710 WBY327705:WBY327710 WLU327705:WLU327710 WVQ327705:WVQ327710 I393241:I393246 JE393241:JE393246 TA393241:TA393246 ACW393241:ACW393246 AMS393241:AMS393246 AWO393241:AWO393246 BGK393241:BGK393246 BQG393241:BQG393246 CAC393241:CAC393246 CJY393241:CJY393246 CTU393241:CTU393246 DDQ393241:DDQ393246 DNM393241:DNM393246 DXI393241:DXI393246 EHE393241:EHE393246 ERA393241:ERA393246 FAW393241:FAW393246 FKS393241:FKS393246 FUO393241:FUO393246 GEK393241:GEK393246 GOG393241:GOG393246 GYC393241:GYC393246 HHY393241:HHY393246 HRU393241:HRU393246 IBQ393241:IBQ393246 ILM393241:ILM393246 IVI393241:IVI393246 JFE393241:JFE393246 JPA393241:JPA393246 JYW393241:JYW393246 KIS393241:KIS393246 KSO393241:KSO393246 LCK393241:LCK393246 LMG393241:LMG393246 LWC393241:LWC393246 MFY393241:MFY393246 MPU393241:MPU393246 MZQ393241:MZQ393246 NJM393241:NJM393246 NTI393241:NTI393246 ODE393241:ODE393246 ONA393241:ONA393246 OWW393241:OWW393246 PGS393241:PGS393246 PQO393241:PQO393246 QAK393241:QAK393246 QKG393241:QKG393246 QUC393241:QUC393246 RDY393241:RDY393246 RNU393241:RNU393246 RXQ393241:RXQ393246 SHM393241:SHM393246 SRI393241:SRI393246 TBE393241:TBE393246 TLA393241:TLA393246 TUW393241:TUW393246 UES393241:UES393246 UOO393241:UOO393246 UYK393241:UYK393246 VIG393241:VIG393246 VSC393241:VSC393246 WBY393241:WBY393246 WLU393241:WLU393246 WVQ393241:WVQ393246 I458777:I458782 JE458777:JE458782 TA458777:TA458782 ACW458777:ACW458782 AMS458777:AMS458782 AWO458777:AWO458782 BGK458777:BGK458782 BQG458777:BQG458782 CAC458777:CAC458782 CJY458777:CJY458782 CTU458777:CTU458782 DDQ458777:DDQ458782 DNM458777:DNM458782 DXI458777:DXI458782 EHE458777:EHE458782 ERA458777:ERA458782 FAW458777:FAW458782 FKS458777:FKS458782 FUO458777:FUO458782 GEK458777:GEK458782 GOG458777:GOG458782 GYC458777:GYC458782 HHY458777:HHY458782 HRU458777:HRU458782 IBQ458777:IBQ458782 ILM458777:ILM458782 IVI458777:IVI458782 JFE458777:JFE458782 JPA458777:JPA458782 JYW458777:JYW458782 KIS458777:KIS458782 KSO458777:KSO458782 LCK458777:LCK458782 LMG458777:LMG458782 LWC458777:LWC458782 MFY458777:MFY458782 MPU458777:MPU458782 MZQ458777:MZQ458782 NJM458777:NJM458782 NTI458777:NTI458782 ODE458777:ODE458782 ONA458777:ONA458782 OWW458777:OWW458782 PGS458777:PGS458782 PQO458777:PQO458782 QAK458777:QAK458782 QKG458777:QKG458782 QUC458777:QUC458782 RDY458777:RDY458782 RNU458777:RNU458782 RXQ458777:RXQ458782 SHM458777:SHM458782 SRI458777:SRI458782 TBE458777:TBE458782 TLA458777:TLA458782 TUW458777:TUW458782 UES458777:UES458782 UOO458777:UOO458782 UYK458777:UYK458782 VIG458777:VIG458782 VSC458777:VSC458782 WBY458777:WBY458782 WLU458777:WLU458782 WVQ458777:WVQ458782 I524313:I524318 JE524313:JE524318 TA524313:TA524318 ACW524313:ACW524318 AMS524313:AMS524318 AWO524313:AWO524318 BGK524313:BGK524318 BQG524313:BQG524318 CAC524313:CAC524318 CJY524313:CJY524318 CTU524313:CTU524318 DDQ524313:DDQ524318 DNM524313:DNM524318 DXI524313:DXI524318 EHE524313:EHE524318 ERA524313:ERA524318 FAW524313:FAW524318 FKS524313:FKS524318 FUO524313:FUO524318 GEK524313:GEK524318 GOG524313:GOG524318 GYC524313:GYC524318 HHY524313:HHY524318 HRU524313:HRU524318 IBQ524313:IBQ524318 ILM524313:ILM524318 IVI524313:IVI524318 JFE524313:JFE524318 JPA524313:JPA524318 JYW524313:JYW524318 KIS524313:KIS524318 KSO524313:KSO524318 LCK524313:LCK524318 LMG524313:LMG524318 LWC524313:LWC524318 MFY524313:MFY524318 MPU524313:MPU524318 MZQ524313:MZQ524318 NJM524313:NJM524318 NTI524313:NTI524318 ODE524313:ODE524318 ONA524313:ONA524318 OWW524313:OWW524318 PGS524313:PGS524318 PQO524313:PQO524318 QAK524313:QAK524318 QKG524313:QKG524318 QUC524313:QUC524318 RDY524313:RDY524318 RNU524313:RNU524318 RXQ524313:RXQ524318 SHM524313:SHM524318 SRI524313:SRI524318 TBE524313:TBE524318 TLA524313:TLA524318 TUW524313:TUW524318 UES524313:UES524318 UOO524313:UOO524318 UYK524313:UYK524318 VIG524313:VIG524318 VSC524313:VSC524318 WBY524313:WBY524318 WLU524313:WLU524318 WVQ524313:WVQ524318 I589849:I589854 JE589849:JE589854 TA589849:TA589854 ACW589849:ACW589854 AMS589849:AMS589854 AWO589849:AWO589854 BGK589849:BGK589854 BQG589849:BQG589854 CAC589849:CAC589854 CJY589849:CJY589854 CTU589849:CTU589854 DDQ589849:DDQ589854 DNM589849:DNM589854 DXI589849:DXI589854 EHE589849:EHE589854 ERA589849:ERA589854 FAW589849:FAW589854 FKS589849:FKS589854 FUO589849:FUO589854 GEK589849:GEK589854 GOG589849:GOG589854 GYC589849:GYC589854 HHY589849:HHY589854 HRU589849:HRU589854 IBQ589849:IBQ589854 ILM589849:ILM589854 IVI589849:IVI589854 JFE589849:JFE589854 JPA589849:JPA589854 JYW589849:JYW589854 KIS589849:KIS589854 KSO589849:KSO589854 LCK589849:LCK589854 LMG589849:LMG589854 LWC589849:LWC589854 MFY589849:MFY589854 MPU589849:MPU589854 MZQ589849:MZQ589854 NJM589849:NJM589854 NTI589849:NTI589854 ODE589849:ODE589854 ONA589849:ONA589854 OWW589849:OWW589854 PGS589849:PGS589854 PQO589849:PQO589854 QAK589849:QAK589854 QKG589849:QKG589854 QUC589849:QUC589854 RDY589849:RDY589854 RNU589849:RNU589854 RXQ589849:RXQ589854 SHM589849:SHM589854 SRI589849:SRI589854 TBE589849:TBE589854 TLA589849:TLA589854 TUW589849:TUW589854 UES589849:UES589854 UOO589849:UOO589854 UYK589849:UYK589854 VIG589849:VIG589854 VSC589849:VSC589854 WBY589849:WBY589854 WLU589849:WLU589854 WVQ589849:WVQ589854 I655385:I655390 JE655385:JE655390 TA655385:TA655390 ACW655385:ACW655390 AMS655385:AMS655390 AWO655385:AWO655390 BGK655385:BGK655390 BQG655385:BQG655390 CAC655385:CAC655390 CJY655385:CJY655390 CTU655385:CTU655390 DDQ655385:DDQ655390 DNM655385:DNM655390 DXI655385:DXI655390 EHE655385:EHE655390 ERA655385:ERA655390 FAW655385:FAW655390 FKS655385:FKS655390 FUO655385:FUO655390 GEK655385:GEK655390 GOG655385:GOG655390 GYC655385:GYC655390 HHY655385:HHY655390 HRU655385:HRU655390 IBQ655385:IBQ655390 ILM655385:ILM655390 IVI655385:IVI655390 JFE655385:JFE655390 JPA655385:JPA655390 JYW655385:JYW655390 KIS655385:KIS655390 KSO655385:KSO655390 LCK655385:LCK655390 LMG655385:LMG655390 LWC655385:LWC655390 MFY655385:MFY655390 MPU655385:MPU655390 MZQ655385:MZQ655390 NJM655385:NJM655390 NTI655385:NTI655390 ODE655385:ODE655390 ONA655385:ONA655390 OWW655385:OWW655390 PGS655385:PGS655390 PQO655385:PQO655390 QAK655385:QAK655390 QKG655385:QKG655390 QUC655385:QUC655390 RDY655385:RDY655390 RNU655385:RNU655390 RXQ655385:RXQ655390 SHM655385:SHM655390 SRI655385:SRI655390 TBE655385:TBE655390 TLA655385:TLA655390 TUW655385:TUW655390 UES655385:UES655390 UOO655385:UOO655390 UYK655385:UYK655390 VIG655385:VIG655390 VSC655385:VSC655390 WBY655385:WBY655390 WLU655385:WLU655390 WVQ655385:WVQ655390 I720921:I720926 JE720921:JE720926 TA720921:TA720926 ACW720921:ACW720926 AMS720921:AMS720926 AWO720921:AWO720926 BGK720921:BGK720926 BQG720921:BQG720926 CAC720921:CAC720926 CJY720921:CJY720926 CTU720921:CTU720926 DDQ720921:DDQ720926 DNM720921:DNM720926 DXI720921:DXI720926 EHE720921:EHE720926 ERA720921:ERA720926 FAW720921:FAW720926 FKS720921:FKS720926 FUO720921:FUO720926 GEK720921:GEK720926 GOG720921:GOG720926 GYC720921:GYC720926 HHY720921:HHY720926 HRU720921:HRU720926 IBQ720921:IBQ720926 ILM720921:ILM720926 IVI720921:IVI720926 JFE720921:JFE720926 JPA720921:JPA720926 JYW720921:JYW720926 KIS720921:KIS720926 KSO720921:KSO720926 LCK720921:LCK720926 LMG720921:LMG720926 LWC720921:LWC720926 MFY720921:MFY720926 MPU720921:MPU720926 MZQ720921:MZQ720926 NJM720921:NJM720926 NTI720921:NTI720926 ODE720921:ODE720926 ONA720921:ONA720926 OWW720921:OWW720926 PGS720921:PGS720926 PQO720921:PQO720926 QAK720921:QAK720926 QKG720921:QKG720926 QUC720921:QUC720926 RDY720921:RDY720926 RNU720921:RNU720926 RXQ720921:RXQ720926 SHM720921:SHM720926 SRI720921:SRI720926 TBE720921:TBE720926 TLA720921:TLA720926 TUW720921:TUW720926 UES720921:UES720926 UOO720921:UOO720926 UYK720921:UYK720926 VIG720921:VIG720926 VSC720921:VSC720926 WBY720921:WBY720926 WLU720921:WLU720926 WVQ720921:WVQ720926 I786457:I786462 JE786457:JE786462 TA786457:TA786462 ACW786457:ACW786462 AMS786457:AMS786462 AWO786457:AWO786462 BGK786457:BGK786462 BQG786457:BQG786462 CAC786457:CAC786462 CJY786457:CJY786462 CTU786457:CTU786462 DDQ786457:DDQ786462 DNM786457:DNM786462 DXI786457:DXI786462 EHE786457:EHE786462 ERA786457:ERA786462 FAW786457:FAW786462 FKS786457:FKS786462 FUO786457:FUO786462 GEK786457:GEK786462 GOG786457:GOG786462 GYC786457:GYC786462 HHY786457:HHY786462 HRU786457:HRU786462 IBQ786457:IBQ786462 ILM786457:ILM786462 IVI786457:IVI786462 JFE786457:JFE786462 JPA786457:JPA786462 JYW786457:JYW786462 KIS786457:KIS786462 KSO786457:KSO786462 LCK786457:LCK786462 LMG786457:LMG786462 LWC786457:LWC786462 MFY786457:MFY786462 MPU786457:MPU786462 MZQ786457:MZQ786462 NJM786457:NJM786462 NTI786457:NTI786462 ODE786457:ODE786462 ONA786457:ONA786462 OWW786457:OWW786462 PGS786457:PGS786462 PQO786457:PQO786462 QAK786457:QAK786462 QKG786457:QKG786462 QUC786457:QUC786462 RDY786457:RDY786462 RNU786457:RNU786462 RXQ786457:RXQ786462 SHM786457:SHM786462 SRI786457:SRI786462 TBE786457:TBE786462 TLA786457:TLA786462 TUW786457:TUW786462 UES786457:UES786462 UOO786457:UOO786462 UYK786457:UYK786462 VIG786457:VIG786462 VSC786457:VSC786462 WBY786457:WBY786462 WLU786457:WLU786462 WVQ786457:WVQ786462 I851993:I851998 JE851993:JE851998 TA851993:TA851998 ACW851993:ACW851998 AMS851993:AMS851998 AWO851993:AWO851998 BGK851993:BGK851998 BQG851993:BQG851998 CAC851993:CAC851998 CJY851993:CJY851998 CTU851993:CTU851998 DDQ851993:DDQ851998 DNM851993:DNM851998 DXI851993:DXI851998 EHE851993:EHE851998 ERA851993:ERA851998 FAW851993:FAW851998 FKS851993:FKS851998 FUO851993:FUO851998 GEK851993:GEK851998 GOG851993:GOG851998 GYC851993:GYC851998 HHY851993:HHY851998 HRU851993:HRU851998 IBQ851993:IBQ851998 ILM851993:ILM851998 IVI851993:IVI851998 JFE851993:JFE851998 JPA851993:JPA851998 JYW851993:JYW851998 KIS851993:KIS851998 KSO851993:KSO851998 LCK851993:LCK851998 LMG851993:LMG851998 LWC851993:LWC851998 MFY851993:MFY851998 MPU851993:MPU851998 MZQ851993:MZQ851998 NJM851993:NJM851998 NTI851993:NTI851998 ODE851993:ODE851998 ONA851993:ONA851998 OWW851993:OWW851998 PGS851993:PGS851998 PQO851993:PQO851998 QAK851993:QAK851998 QKG851993:QKG851998 QUC851993:QUC851998 RDY851993:RDY851998 RNU851993:RNU851998 RXQ851993:RXQ851998 SHM851993:SHM851998 SRI851993:SRI851998 TBE851993:TBE851998 TLA851993:TLA851998 TUW851993:TUW851998 UES851993:UES851998 UOO851993:UOO851998 UYK851993:UYK851998 VIG851993:VIG851998 VSC851993:VSC851998 WBY851993:WBY851998 WLU851993:WLU851998 WVQ851993:WVQ851998 I917529:I917534 JE917529:JE917534 TA917529:TA917534 ACW917529:ACW917534 AMS917529:AMS917534 AWO917529:AWO917534 BGK917529:BGK917534 BQG917529:BQG917534 CAC917529:CAC917534 CJY917529:CJY917534 CTU917529:CTU917534 DDQ917529:DDQ917534 DNM917529:DNM917534 DXI917529:DXI917534 EHE917529:EHE917534 ERA917529:ERA917534 FAW917529:FAW917534 FKS917529:FKS917534 FUO917529:FUO917534 GEK917529:GEK917534 GOG917529:GOG917534 GYC917529:GYC917534 HHY917529:HHY917534 HRU917529:HRU917534 IBQ917529:IBQ917534 ILM917529:ILM917534 IVI917529:IVI917534 JFE917529:JFE917534 JPA917529:JPA917534 JYW917529:JYW917534 KIS917529:KIS917534 KSO917529:KSO917534 LCK917529:LCK917534 LMG917529:LMG917534 LWC917529:LWC917534 MFY917529:MFY917534 MPU917529:MPU917534 MZQ917529:MZQ917534 NJM917529:NJM917534 NTI917529:NTI917534 ODE917529:ODE917534 ONA917529:ONA917534 OWW917529:OWW917534 PGS917529:PGS917534 PQO917529:PQO917534 QAK917529:QAK917534 QKG917529:QKG917534 QUC917529:QUC917534 RDY917529:RDY917534 RNU917529:RNU917534 RXQ917529:RXQ917534 SHM917529:SHM917534 SRI917529:SRI917534 TBE917529:TBE917534 TLA917529:TLA917534 TUW917529:TUW917534 UES917529:UES917534 UOO917529:UOO917534 UYK917529:UYK917534 VIG917529:VIG917534 VSC917529:VSC917534 WBY917529:WBY917534 WLU917529:WLU917534 WVQ917529:WVQ917534 I983065:I983070 JE983065:JE983070 TA983065:TA983070 ACW983065:ACW983070 AMS983065:AMS983070 AWO983065:AWO983070 BGK983065:BGK983070 BQG983065:BQG983070 CAC983065:CAC983070 CJY983065:CJY983070 CTU983065:CTU983070 DDQ983065:DDQ983070 DNM983065:DNM983070 DXI983065:DXI983070 EHE983065:EHE983070 ERA983065:ERA983070 FAW983065:FAW983070 FKS983065:FKS983070 FUO983065:FUO983070 GEK983065:GEK983070 GOG983065:GOG983070 GYC983065:GYC983070 HHY983065:HHY983070 HRU983065:HRU983070 IBQ983065:IBQ983070 ILM983065:ILM983070 IVI983065:IVI983070 JFE983065:JFE983070 JPA983065:JPA983070 JYW983065:JYW983070 KIS983065:KIS983070 KSO983065:KSO983070 LCK983065:LCK983070 LMG983065:LMG983070 LWC983065:LWC983070 MFY983065:MFY983070 MPU983065:MPU983070 MZQ983065:MZQ983070 NJM983065:NJM983070 NTI983065:NTI983070 ODE983065:ODE983070 ONA983065:ONA983070 OWW983065:OWW983070 PGS983065:PGS983070 PQO983065:PQO983070 QAK983065:QAK983070 QKG983065:QKG983070 QUC983065:QUC983070 RDY983065:RDY983070 RNU983065:RNU983070 RXQ983065:RXQ983070 SHM983065:SHM983070 SRI983065:SRI983070 TBE983065:TBE983070 TLA983065:TLA983070 TUW983065:TUW983070 UES983065:UES983070 UOO983065:UOO983070 UYK983065:UYK983070 VIG983065:VIG983070 VSC983065:VSC983070 WBY983065:WBY983070 WLU983065:WLU983070 WVQ983065:WVQ983070 I9:I16 JE9:JE16 TA9:TA16 ACW9:ACW16 AMS9:AMS16 AWO9:AWO16 BGK9:BGK16 BQG9:BQG16 CAC9:CAC16 CJY9:CJY16 CTU9:CTU16 DDQ9:DDQ16 DNM9:DNM16 DXI9:DXI16 EHE9:EHE16 ERA9:ERA16 FAW9:FAW16 FKS9:FKS16 FUO9:FUO16 GEK9:GEK16 GOG9:GOG16 GYC9:GYC16 HHY9:HHY16 HRU9:HRU16 IBQ9:IBQ16 ILM9:ILM16 IVI9:IVI16 JFE9:JFE16 JPA9:JPA16 JYW9:JYW16 KIS9:KIS16 KSO9:KSO16 LCK9:LCK16 LMG9:LMG16 LWC9:LWC16 MFY9:MFY16 MPU9:MPU16 MZQ9:MZQ16 NJM9:NJM16 NTI9:NTI16 ODE9:ODE16 ONA9:ONA16 OWW9:OWW16 PGS9:PGS16 PQO9:PQO16 QAK9:QAK16 QKG9:QKG16 QUC9:QUC16 RDY9:RDY16 RNU9:RNU16 RXQ9:RXQ16 SHM9:SHM16 SRI9:SRI16 TBE9:TBE16 TLA9:TLA16 TUW9:TUW16 UES9:UES16 UOO9:UOO16 UYK9:UYK16 VIG9:VIG16 VSC9:VSC16 WBY9:WBY16 WLU9:WLU16 WVQ9:WVQ16 I65545:I65552 JE65545:JE65552 TA65545:TA65552 ACW65545:ACW65552 AMS65545:AMS65552 AWO65545:AWO65552 BGK65545:BGK65552 BQG65545:BQG65552 CAC65545:CAC65552 CJY65545:CJY65552 CTU65545:CTU65552 DDQ65545:DDQ65552 DNM65545:DNM65552 DXI65545:DXI65552 EHE65545:EHE65552 ERA65545:ERA65552 FAW65545:FAW65552 FKS65545:FKS65552 FUO65545:FUO65552 GEK65545:GEK65552 GOG65545:GOG65552 GYC65545:GYC65552 HHY65545:HHY65552 HRU65545:HRU65552 IBQ65545:IBQ65552 ILM65545:ILM65552 IVI65545:IVI65552 JFE65545:JFE65552 JPA65545:JPA65552 JYW65545:JYW65552 KIS65545:KIS65552 KSO65545:KSO65552 LCK65545:LCK65552 LMG65545:LMG65552 LWC65545:LWC65552 MFY65545:MFY65552 MPU65545:MPU65552 MZQ65545:MZQ65552 NJM65545:NJM65552 NTI65545:NTI65552 ODE65545:ODE65552 ONA65545:ONA65552 OWW65545:OWW65552 PGS65545:PGS65552 PQO65545:PQO65552 QAK65545:QAK65552 QKG65545:QKG65552 QUC65545:QUC65552 RDY65545:RDY65552 RNU65545:RNU65552 RXQ65545:RXQ65552 SHM65545:SHM65552 SRI65545:SRI65552 TBE65545:TBE65552 TLA65545:TLA65552 TUW65545:TUW65552 UES65545:UES65552 UOO65545:UOO65552 UYK65545:UYK65552 VIG65545:VIG65552 VSC65545:VSC65552 WBY65545:WBY65552 WLU65545:WLU65552 WVQ65545:WVQ65552 I131081:I131088 JE131081:JE131088 TA131081:TA131088 ACW131081:ACW131088 AMS131081:AMS131088 AWO131081:AWO131088 BGK131081:BGK131088 BQG131081:BQG131088 CAC131081:CAC131088 CJY131081:CJY131088 CTU131081:CTU131088 DDQ131081:DDQ131088 DNM131081:DNM131088 DXI131081:DXI131088 EHE131081:EHE131088 ERA131081:ERA131088 FAW131081:FAW131088 FKS131081:FKS131088 FUO131081:FUO131088 GEK131081:GEK131088 GOG131081:GOG131088 GYC131081:GYC131088 HHY131081:HHY131088 HRU131081:HRU131088 IBQ131081:IBQ131088 ILM131081:ILM131088 IVI131081:IVI131088 JFE131081:JFE131088 JPA131081:JPA131088 JYW131081:JYW131088 KIS131081:KIS131088 KSO131081:KSO131088 LCK131081:LCK131088 LMG131081:LMG131088 LWC131081:LWC131088 MFY131081:MFY131088 MPU131081:MPU131088 MZQ131081:MZQ131088 NJM131081:NJM131088 NTI131081:NTI131088 ODE131081:ODE131088 ONA131081:ONA131088 OWW131081:OWW131088 PGS131081:PGS131088 PQO131081:PQO131088 QAK131081:QAK131088 QKG131081:QKG131088 QUC131081:QUC131088 RDY131081:RDY131088 RNU131081:RNU131088 RXQ131081:RXQ131088 SHM131081:SHM131088 SRI131081:SRI131088 TBE131081:TBE131088 TLA131081:TLA131088 TUW131081:TUW131088 UES131081:UES131088 UOO131081:UOO131088 UYK131081:UYK131088 VIG131081:VIG131088 VSC131081:VSC131088 WBY131081:WBY131088 WLU131081:WLU131088 WVQ131081:WVQ131088 I196617:I196624 JE196617:JE196624 TA196617:TA196624 ACW196617:ACW196624 AMS196617:AMS196624 AWO196617:AWO196624 BGK196617:BGK196624 BQG196617:BQG196624 CAC196617:CAC196624 CJY196617:CJY196624 CTU196617:CTU196624 DDQ196617:DDQ196624 DNM196617:DNM196624 DXI196617:DXI196624 EHE196617:EHE196624 ERA196617:ERA196624 FAW196617:FAW196624 FKS196617:FKS196624 FUO196617:FUO196624 GEK196617:GEK196624 GOG196617:GOG196624 GYC196617:GYC196624 HHY196617:HHY196624 HRU196617:HRU196624 IBQ196617:IBQ196624 ILM196617:ILM196624 IVI196617:IVI196624 JFE196617:JFE196624 JPA196617:JPA196624 JYW196617:JYW196624 KIS196617:KIS196624 KSO196617:KSO196624 LCK196617:LCK196624 LMG196617:LMG196624 LWC196617:LWC196624 MFY196617:MFY196624 MPU196617:MPU196624 MZQ196617:MZQ196624 NJM196617:NJM196624 NTI196617:NTI196624 ODE196617:ODE196624 ONA196617:ONA196624 OWW196617:OWW196624 PGS196617:PGS196624 PQO196617:PQO196624 QAK196617:QAK196624 QKG196617:QKG196624 QUC196617:QUC196624 RDY196617:RDY196624 RNU196617:RNU196624 RXQ196617:RXQ196624 SHM196617:SHM196624 SRI196617:SRI196624 TBE196617:TBE196624 TLA196617:TLA196624 TUW196617:TUW196624 UES196617:UES196624 UOO196617:UOO196624 UYK196617:UYK196624 VIG196617:VIG196624 VSC196617:VSC196624 WBY196617:WBY196624 WLU196617:WLU196624 WVQ196617:WVQ196624 I262153:I262160 JE262153:JE262160 TA262153:TA262160 ACW262153:ACW262160 AMS262153:AMS262160 AWO262153:AWO262160 BGK262153:BGK262160 BQG262153:BQG262160 CAC262153:CAC262160 CJY262153:CJY262160 CTU262153:CTU262160 DDQ262153:DDQ262160 DNM262153:DNM262160 DXI262153:DXI262160 EHE262153:EHE262160 ERA262153:ERA262160 FAW262153:FAW262160 FKS262153:FKS262160 FUO262153:FUO262160 GEK262153:GEK262160 GOG262153:GOG262160 GYC262153:GYC262160 HHY262153:HHY262160 HRU262153:HRU262160 IBQ262153:IBQ262160 ILM262153:ILM262160 IVI262153:IVI262160 JFE262153:JFE262160 JPA262153:JPA262160 JYW262153:JYW262160 KIS262153:KIS262160 KSO262153:KSO262160 LCK262153:LCK262160 LMG262153:LMG262160 LWC262153:LWC262160 MFY262153:MFY262160 MPU262153:MPU262160 MZQ262153:MZQ262160 NJM262153:NJM262160 NTI262153:NTI262160 ODE262153:ODE262160 ONA262153:ONA262160 OWW262153:OWW262160 PGS262153:PGS262160 PQO262153:PQO262160 QAK262153:QAK262160 QKG262153:QKG262160 QUC262153:QUC262160 RDY262153:RDY262160 RNU262153:RNU262160 RXQ262153:RXQ262160 SHM262153:SHM262160 SRI262153:SRI262160 TBE262153:TBE262160 TLA262153:TLA262160 TUW262153:TUW262160 UES262153:UES262160 UOO262153:UOO262160 UYK262153:UYK262160 VIG262153:VIG262160 VSC262153:VSC262160 WBY262153:WBY262160 WLU262153:WLU262160 WVQ262153:WVQ262160 I327689:I327696 JE327689:JE327696 TA327689:TA327696 ACW327689:ACW327696 AMS327689:AMS327696 AWO327689:AWO327696 BGK327689:BGK327696 BQG327689:BQG327696 CAC327689:CAC327696 CJY327689:CJY327696 CTU327689:CTU327696 DDQ327689:DDQ327696 DNM327689:DNM327696 DXI327689:DXI327696 EHE327689:EHE327696 ERA327689:ERA327696 FAW327689:FAW327696 FKS327689:FKS327696 FUO327689:FUO327696 GEK327689:GEK327696 GOG327689:GOG327696 GYC327689:GYC327696 HHY327689:HHY327696 HRU327689:HRU327696 IBQ327689:IBQ327696 ILM327689:ILM327696 IVI327689:IVI327696 JFE327689:JFE327696 JPA327689:JPA327696 JYW327689:JYW327696 KIS327689:KIS327696 KSO327689:KSO327696 LCK327689:LCK327696 LMG327689:LMG327696 LWC327689:LWC327696 MFY327689:MFY327696 MPU327689:MPU327696 MZQ327689:MZQ327696 NJM327689:NJM327696 NTI327689:NTI327696 ODE327689:ODE327696 ONA327689:ONA327696 OWW327689:OWW327696 PGS327689:PGS327696 PQO327689:PQO327696 QAK327689:QAK327696 QKG327689:QKG327696 QUC327689:QUC327696 RDY327689:RDY327696 RNU327689:RNU327696 RXQ327689:RXQ327696 SHM327689:SHM327696 SRI327689:SRI327696 TBE327689:TBE327696 TLA327689:TLA327696 TUW327689:TUW327696 UES327689:UES327696 UOO327689:UOO327696 UYK327689:UYK327696 VIG327689:VIG327696 VSC327689:VSC327696 WBY327689:WBY327696 WLU327689:WLU327696 WVQ327689:WVQ327696 I393225:I393232 JE393225:JE393232 TA393225:TA393232 ACW393225:ACW393232 AMS393225:AMS393232 AWO393225:AWO393232 BGK393225:BGK393232 BQG393225:BQG393232 CAC393225:CAC393232 CJY393225:CJY393232 CTU393225:CTU393232 DDQ393225:DDQ393232 DNM393225:DNM393232 DXI393225:DXI393232 EHE393225:EHE393232 ERA393225:ERA393232 FAW393225:FAW393232 FKS393225:FKS393232 FUO393225:FUO393232 GEK393225:GEK393232 GOG393225:GOG393232 GYC393225:GYC393232 HHY393225:HHY393232 HRU393225:HRU393232 IBQ393225:IBQ393232 ILM393225:ILM393232 IVI393225:IVI393232 JFE393225:JFE393232 JPA393225:JPA393232 JYW393225:JYW393232 KIS393225:KIS393232 KSO393225:KSO393232 LCK393225:LCK393232 LMG393225:LMG393232 LWC393225:LWC393232 MFY393225:MFY393232 MPU393225:MPU393232 MZQ393225:MZQ393232 NJM393225:NJM393232 NTI393225:NTI393232 ODE393225:ODE393232 ONA393225:ONA393232 OWW393225:OWW393232 PGS393225:PGS393232 PQO393225:PQO393232 QAK393225:QAK393232 QKG393225:QKG393232 QUC393225:QUC393232 RDY393225:RDY393232 RNU393225:RNU393232 RXQ393225:RXQ393232 SHM393225:SHM393232 SRI393225:SRI393232 TBE393225:TBE393232 TLA393225:TLA393232 TUW393225:TUW393232 UES393225:UES393232 UOO393225:UOO393232 UYK393225:UYK393232 VIG393225:VIG393232 VSC393225:VSC393232 WBY393225:WBY393232 WLU393225:WLU393232 WVQ393225:WVQ393232 I458761:I458768 JE458761:JE458768 TA458761:TA458768 ACW458761:ACW458768 AMS458761:AMS458768 AWO458761:AWO458768 BGK458761:BGK458768 BQG458761:BQG458768 CAC458761:CAC458768 CJY458761:CJY458768 CTU458761:CTU458768 DDQ458761:DDQ458768 DNM458761:DNM458768 DXI458761:DXI458768 EHE458761:EHE458768 ERA458761:ERA458768 FAW458761:FAW458768 FKS458761:FKS458768 FUO458761:FUO458768 GEK458761:GEK458768 GOG458761:GOG458768 GYC458761:GYC458768 HHY458761:HHY458768 HRU458761:HRU458768 IBQ458761:IBQ458768 ILM458761:ILM458768 IVI458761:IVI458768 JFE458761:JFE458768 JPA458761:JPA458768 JYW458761:JYW458768 KIS458761:KIS458768 KSO458761:KSO458768 LCK458761:LCK458768 LMG458761:LMG458768 LWC458761:LWC458768 MFY458761:MFY458768 MPU458761:MPU458768 MZQ458761:MZQ458768 NJM458761:NJM458768 NTI458761:NTI458768 ODE458761:ODE458768 ONA458761:ONA458768 OWW458761:OWW458768 PGS458761:PGS458768 PQO458761:PQO458768 QAK458761:QAK458768 QKG458761:QKG458768 QUC458761:QUC458768 RDY458761:RDY458768 RNU458761:RNU458768 RXQ458761:RXQ458768 SHM458761:SHM458768 SRI458761:SRI458768 TBE458761:TBE458768 TLA458761:TLA458768 TUW458761:TUW458768 UES458761:UES458768 UOO458761:UOO458768 UYK458761:UYK458768 VIG458761:VIG458768 VSC458761:VSC458768 WBY458761:WBY458768 WLU458761:WLU458768 WVQ458761:WVQ458768 I524297:I524304 JE524297:JE524304 TA524297:TA524304 ACW524297:ACW524304 AMS524297:AMS524304 AWO524297:AWO524304 BGK524297:BGK524304 BQG524297:BQG524304 CAC524297:CAC524304 CJY524297:CJY524304 CTU524297:CTU524304 DDQ524297:DDQ524304 DNM524297:DNM524304 DXI524297:DXI524304 EHE524297:EHE524304 ERA524297:ERA524304 FAW524297:FAW524304 FKS524297:FKS524304 FUO524297:FUO524304 GEK524297:GEK524304 GOG524297:GOG524304 GYC524297:GYC524304 HHY524297:HHY524304 HRU524297:HRU524304 IBQ524297:IBQ524304 ILM524297:ILM524304 IVI524297:IVI524304 JFE524297:JFE524304 JPA524297:JPA524304 JYW524297:JYW524304 KIS524297:KIS524304 KSO524297:KSO524304 LCK524297:LCK524304 LMG524297:LMG524304 LWC524297:LWC524304 MFY524297:MFY524304 MPU524297:MPU524304 MZQ524297:MZQ524304 NJM524297:NJM524304 NTI524297:NTI524304 ODE524297:ODE524304 ONA524297:ONA524304 OWW524297:OWW524304 PGS524297:PGS524304 PQO524297:PQO524304 QAK524297:QAK524304 QKG524297:QKG524304 QUC524297:QUC524304 RDY524297:RDY524304 RNU524297:RNU524304 RXQ524297:RXQ524304 SHM524297:SHM524304 SRI524297:SRI524304 TBE524297:TBE524304 TLA524297:TLA524304 TUW524297:TUW524304 UES524297:UES524304 UOO524297:UOO524304 UYK524297:UYK524304 VIG524297:VIG524304 VSC524297:VSC524304 WBY524297:WBY524304 WLU524297:WLU524304 WVQ524297:WVQ524304 I589833:I589840 JE589833:JE589840 TA589833:TA589840 ACW589833:ACW589840 AMS589833:AMS589840 AWO589833:AWO589840 BGK589833:BGK589840 BQG589833:BQG589840 CAC589833:CAC589840 CJY589833:CJY589840 CTU589833:CTU589840 DDQ589833:DDQ589840 DNM589833:DNM589840 DXI589833:DXI589840 EHE589833:EHE589840 ERA589833:ERA589840 FAW589833:FAW589840 FKS589833:FKS589840 FUO589833:FUO589840 GEK589833:GEK589840 GOG589833:GOG589840 GYC589833:GYC589840 HHY589833:HHY589840 HRU589833:HRU589840 IBQ589833:IBQ589840 ILM589833:ILM589840 IVI589833:IVI589840 JFE589833:JFE589840 JPA589833:JPA589840 JYW589833:JYW589840 KIS589833:KIS589840 KSO589833:KSO589840 LCK589833:LCK589840 LMG589833:LMG589840 LWC589833:LWC589840 MFY589833:MFY589840 MPU589833:MPU589840 MZQ589833:MZQ589840 NJM589833:NJM589840 NTI589833:NTI589840 ODE589833:ODE589840 ONA589833:ONA589840 OWW589833:OWW589840 PGS589833:PGS589840 PQO589833:PQO589840 QAK589833:QAK589840 QKG589833:QKG589840 QUC589833:QUC589840 RDY589833:RDY589840 RNU589833:RNU589840 RXQ589833:RXQ589840 SHM589833:SHM589840 SRI589833:SRI589840 TBE589833:TBE589840 TLA589833:TLA589840 TUW589833:TUW589840 UES589833:UES589840 UOO589833:UOO589840 UYK589833:UYK589840 VIG589833:VIG589840 VSC589833:VSC589840 WBY589833:WBY589840 WLU589833:WLU589840 WVQ589833:WVQ589840 I655369:I655376 JE655369:JE655376 TA655369:TA655376 ACW655369:ACW655376 AMS655369:AMS655376 AWO655369:AWO655376 BGK655369:BGK655376 BQG655369:BQG655376 CAC655369:CAC655376 CJY655369:CJY655376 CTU655369:CTU655376 DDQ655369:DDQ655376 DNM655369:DNM655376 DXI655369:DXI655376 EHE655369:EHE655376 ERA655369:ERA655376 FAW655369:FAW655376 FKS655369:FKS655376 FUO655369:FUO655376 GEK655369:GEK655376 GOG655369:GOG655376 GYC655369:GYC655376 HHY655369:HHY655376 HRU655369:HRU655376 IBQ655369:IBQ655376 ILM655369:ILM655376 IVI655369:IVI655376 JFE655369:JFE655376 JPA655369:JPA655376 JYW655369:JYW655376 KIS655369:KIS655376 KSO655369:KSO655376 LCK655369:LCK655376 LMG655369:LMG655376 LWC655369:LWC655376 MFY655369:MFY655376 MPU655369:MPU655376 MZQ655369:MZQ655376 NJM655369:NJM655376 NTI655369:NTI655376 ODE655369:ODE655376 ONA655369:ONA655376 OWW655369:OWW655376 PGS655369:PGS655376 PQO655369:PQO655376 QAK655369:QAK655376 QKG655369:QKG655376 QUC655369:QUC655376 RDY655369:RDY655376 RNU655369:RNU655376 RXQ655369:RXQ655376 SHM655369:SHM655376 SRI655369:SRI655376 TBE655369:TBE655376 TLA655369:TLA655376 TUW655369:TUW655376 UES655369:UES655376 UOO655369:UOO655376 UYK655369:UYK655376 VIG655369:VIG655376 VSC655369:VSC655376 WBY655369:WBY655376 WLU655369:WLU655376 WVQ655369:WVQ655376 I720905:I720912 JE720905:JE720912 TA720905:TA720912 ACW720905:ACW720912 AMS720905:AMS720912 AWO720905:AWO720912 BGK720905:BGK720912 BQG720905:BQG720912 CAC720905:CAC720912 CJY720905:CJY720912 CTU720905:CTU720912 DDQ720905:DDQ720912 DNM720905:DNM720912 DXI720905:DXI720912 EHE720905:EHE720912 ERA720905:ERA720912 FAW720905:FAW720912 FKS720905:FKS720912 FUO720905:FUO720912 GEK720905:GEK720912 GOG720905:GOG720912 GYC720905:GYC720912 HHY720905:HHY720912 HRU720905:HRU720912 IBQ720905:IBQ720912 ILM720905:ILM720912 IVI720905:IVI720912 JFE720905:JFE720912 JPA720905:JPA720912 JYW720905:JYW720912 KIS720905:KIS720912 KSO720905:KSO720912 LCK720905:LCK720912 LMG720905:LMG720912 LWC720905:LWC720912 MFY720905:MFY720912 MPU720905:MPU720912 MZQ720905:MZQ720912 NJM720905:NJM720912 NTI720905:NTI720912 ODE720905:ODE720912 ONA720905:ONA720912 OWW720905:OWW720912 PGS720905:PGS720912 PQO720905:PQO720912 QAK720905:QAK720912 QKG720905:QKG720912 QUC720905:QUC720912 RDY720905:RDY720912 RNU720905:RNU720912 RXQ720905:RXQ720912 SHM720905:SHM720912 SRI720905:SRI720912 TBE720905:TBE720912 TLA720905:TLA720912 TUW720905:TUW720912 UES720905:UES720912 UOO720905:UOO720912 UYK720905:UYK720912 VIG720905:VIG720912 VSC720905:VSC720912 WBY720905:WBY720912 WLU720905:WLU720912 WVQ720905:WVQ720912 I786441:I786448 JE786441:JE786448 TA786441:TA786448 ACW786441:ACW786448 AMS786441:AMS786448 AWO786441:AWO786448 BGK786441:BGK786448 BQG786441:BQG786448 CAC786441:CAC786448 CJY786441:CJY786448 CTU786441:CTU786448 DDQ786441:DDQ786448 DNM786441:DNM786448 DXI786441:DXI786448 EHE786441:EHE786448 ERA786441:ERA786448 FAW786441:FAW786448 FKS786441:FKS786448 FUO786441:FUO786448 GEK786441:GEK786448 GOG786441:GOG786448 GYC786441:GYC786448 HHY786441:HHY786448 HRU786441:HRU786448 IBQ786441:IBQ786448 ILM786441:ILM786448 IVI786441:IVI786448 JFE786441:JFE786448 JPA786441:JPA786448 JYW786441:JYW786448 KIS786441:KIS786448 KSO786441:KSO786448 LCK786441:LCK786448 LMG786441:LMG786448 LWC786441:LWC786448 MFY786441:MFY786448 MPU786441:MPU786448 MZQ786441:MZQ786448 NJM786441:NJM786448 NTI786441:NTI786448 ODE786441:ODE786448 ONA786441:ONA786448 OWW786441:OWW786448 PGS786441:PGS786448 PQO786441:PQO786448 QAK786441:QAK786448 QKG786441:QKG786448 QUC786441:QUC786448 RDY786441:RDY786448 RNU786441:RNU786448 RXQ786441:RXQ786448 SHM786441:SHM786448 SRI786441:SRI786448 TBE786441:TBE786448 TLA786441:TLA786448 TUW786441:TUW786448 UES786441:UES786448 UOO786441:UOO786448 UYK786441:UYK786448 VIG786441:VIG786448 VSC786441:VSC786448 WBY786441:WBY786448 WLU786441:WLU786448 WVQ786441:WVQ786448 I851977:I851984 JE851977:JE851984 TA851977:TA851984 ACW851977:ACW851984 AMS851977:AMS851984 AWO851977:AWO851984 BGK851977:BGK851984 BQG851977:BQG851984 CAC851977:CAC851984 CJY851977:CJY851984 CTU851977:CTU851984 DDQ851977:DDQ851984 DNM851977:DNM851984 DXI851977:DXI851984 EHE851977:EHE851984 ERA851977:ERA851984 FAW851977:FAW851984 FKS851977:FKS851984 FUO851977:FUO851984 GEK851977:GEK851984 GOG851977:GOG851984 GYC851977:GYC851984 HHY851977:HHY851984 HRU851977:HRU851984 IBQ851977:IBQ851984 ILM851977:ILM851984 IVI851977:IVI851984 JFE851977:JFE851984 JPA851977:JPA851984 JYW851977:JYW851984 KIS851977:KIS851984 KSO851977:KSO851984 LCK851977:LCK851984 LMG851977:LMG851984 LWC851977:LWC851984 MFY851977:MFY851984 MPU851977:MPU851984 MZQ851977:MZQ851984 NJM851977:NJM851984 NTI851977:NTI851984 ODE851977:ODE851984 ONA851977:ONA851984 OWW851977:OWW851984 PGS851977:PGS851984 PQO851977:PQO851984 QAK851977:QAK851984 QKG851977:QKG851984 QUC851977:QUC851984 RDY851977:RDY851984 RNU851977:RNU851984 RXQ851977:RXQ851984 SHM851977:SHM851984 SRI851977:SRI851984 TBE851977:TBE851984 TLA851977:TLA851984 TUW851977:TUW851984 UES851977:UES851984 UOO851977:UOO851984 UYK851977:UYK851984 VIG851977:VIG851984 VSC851977:VSC851984 WBY851977:WBY851984 WLU851977:WLU851984 WVQ851977:WVQ851984 I917513:I917520 JE917513:JE917520 TA917513:TA917520 ACW917513:ACW917520 AMS917513:AMS917520 AWO917513:AWO917520 BGK917513:BGK917520 BQG917513:BQG917520 CAC917513:CAC917520 CJY917513:CJY917520 CTU917513:CTU917520 DDQ917513:DDQ917520 DNM917513:DNM917520 DXI917513:DXI917520 EHE917513:EHE917520 ERA917513:ERA917520 FAW917513:FAW917520 FKS917513:FKS917520 FUO917513:FUO917520 GEK917513:GEK917520 GOG917513:GOG917520 GYC917513:GYC917520 HHY917513:HHY917520 HRU917513:HRU917520 IBQ917513:IBQ917520 ILM917513:ILM917520 IVI917513:IVI917520 JFE917513:JFE917520 JPA917513:JPA917520 JYW917513:JYW917520 KIS917513:KIS917520 KSO917513:KSO917520 LCK917513:LCK917520 LMG917513:LMG917520 LWC917513:LWC917520 MFY917513:MFY917520 MPU917513:MPU917520 MZQ917513:MZQ917520 NJM917513:NJM917520 NTI917513:NTI917520 ODE917513:ODE917520 ONA917513:ONA917520 OWW917513:OWW917520 PGS917513:PGS917520 PQO917513:PQO917520 QAK917513:QAK917520 QKG917513:QKG917520 QUC917513:QUC917520 RDY917513:RDY917520 RNU917513:RNU917520 RXQ917513:RXQ917520 SHM917513:SHM917520 SRI917513:SRI917520 TBE917513:TBE917520 TLA917513:TLA917520 TUW917513:TUW917520 UES917513:UES917520 UOO917513:UOO917520 UYK917513:UYK917520 VIG917513:VIG917520 VSC917513:VSC917520 WBY917513:WBY917520 WLU917513:WLU917520 WVQ917513:WVQ917520 I983049:I983056 JE983049:JE983056 TA983049:TA983056 ACW983049:ACW983056 AMS983049:AMS983056 AWO983049:AWO983056 BGK983049:BGK983056 BQG983049:BQG983056 CAC983049:CAC983056 CJY983049:CJY983056 CTU983049:CTU983056 DDQ983049:DDQ983056 DNM983049:DNM983056 DXI983049:DXI983056 EHE983049:EHE983056 ERA983049:ERA983056 FAW983049:FAW983056 FKS983049:FKS983056 FUO983049:FUO983056 GEK983049:GEK983056 GOG983049:GOG983056 GYC983049:GYC983056 HHY983049:HHY983056 HRU983049:HRU983056 IBQ983049:IBQ983056 ILM983049:ILM983056 IVI983049:IVI983056 JFE983049:JFE983056 JPA983049:JPA983056 JYW983049:JYW983056 KIS983049:KIS983056 KSO983049:KSO983056 LCK983049:LCK983056 LMG983049:LMG983056 LWC983049:LWC983056 MFY983049:MFY983056 MPU983049:MPU983056 MZQ983049:MZQ983056 NJM983049:NJM983056 NTI983049:NTI983056 ODE983049:ODE983056 ONA983049:ONA983056 OWW983049:OWW983056 PGS983049:PGS983056 PQO983049:PQO983056 QAK983049:QAK983056 QKG983049:QKG983056 QUC983049:QUC983056 RDY983049:RDY983056 RNU983049:RNU983056 RXQ983049:RXQ983056 SHM983049:SHM983056 SRI983049:SRI983056 TBE983049:TBE983056 TLA983049:TLA983056 TUW983049:TUW983056 UES983049:UES983056 UOO983049:UOO983056 UYK983049:UYK983056 VIG983049:VIG983056 VSC983049:VSC983056 WBY983049:WBY983056 WLU983049:WLU983056 WVQ983049:WVQ983056 I18:I23 JE18:JE23 TA18:TA23 ACW18:ACW23 AMS18:AMS23 AWO18:AWO23 BGK18:BGK23 BQG18:BQG23 CAC18:CAC23 CJY18:CJY23 CTU18:CTU23 DDQ18:DDQ23 DNM18:DNM23 DXI18:DXI23 EHE18:EHE23 ERA18:ERA23 FAW18:FAW23 FKS18:FKS23 FUO18:FUO23 GEK18:GEK23 GOG18:GOG23 GYC18:GYC23 HHY18:HHY23 HRU18:HRU23 IBQ18:IBQ23 ILM18:ILM23 IVI18:IVI23 JFE18:JFE23 JPA18:JPA23 JYW18:JYW23 KIS18:KIS23 KSO18:KSO23 LCK18:LCK23 LMG18:LMG23 LWC18:LWC23 MFY18:MFY23 MPU18:MPU23 MZQ18:MZQ23 NJM18:NJM23 NTI18:NTI23 ODE18:ODE23 ONA18:ONA23 OWW18:OWW23 PGS18:PGS23 PQO18:PQO23 QAK18:QAK23 QKG18:QKG23 QUC18:QUC23 RDY18:RDY23 RNU18:RNU23 RXQ18:RXQ23 SHM18:SHM23 SRI18:SRI23 TBE18:TBE23 TLA18:TLA23 TUW18:TUW23 UES18:UES23 UOO18:UOO23 UYK18:UYK23 VIG18:VIG23 VSC18:VSC23 WBY18:WBY23 WLU18:WLU23 WVQ18:WVQ23 I65554:I65559 JE65554:JE65559 TA65554:TA65559 ACW65554:ACW65559 AMS65554:AMS65559 AWO65554:AWO65559 BGK65554:BGK65559 BQG65554:BQG65559 CAC65554:CAC65559 CJY65554:CJY65559 CTU65554:CTU65559 DDQ65554:DDQ65559 DNM65554:DNM65559 DXI65554:DXI65559 EHE65554:EHE65559 ERA65554:ERA65559 FAW65554:FAW65559 FKS65554:FKS65559 FUO65554:FUO65559 GEK65554:GEK65559 GOG65554:GOG65559 GYC65554:GYC65559 HHY65554:HHY65559 HRU65554:HRU65559 IBQ65554:IBQ65559 ILM65554:ILM65559 IVI65554:IVI65559 JFE65554:JFE65559 JPA65554:JPA65559 JYW65554:JYW65559 KIS65554:KIS65559 KSO65554:KSO65559 LCK65554:LCK65559 LMG65554:LMG65559 LWC65554:LWC65559 MFY65554:MFY65559 MPU65554:MPU65559 MZQ65554:MZQ65559 NJM65554:NJM65559 NTI65554:NTI65559 ODE65554:ODE65559 ONA65554:ONA65559 OWW65554:OWW65559 PGS65554:PGS65559 PQO65554:PQO65559 QAK65554:QAK65559 QKG65554:QKG65559 QUC65554:QUC65559 RDY65554:RDY65559 RNU65554:RNU65559 RXQ65554:RXQ65559 SHM65554:SHM65559 SRI65554:SRI65559 TBE65554:TBE65559 TLA65554:TLA65559 TUW65554:TUW65559 UES65554:UES65559 UOO65554:UOO65559 UYK65554:UYK65559 VIG65554:VIG65559 VSC65554:VSC65559 WBY65554:WBY65559 WLU65554:WLU65559 WVQ65554:WVQ65559 I131090:I131095 JE131090:JE131095 TA131090:TA131095 ACW131090:ACW131095 AMS131090:AMS131095 AWO131090:AWO131095 BGK131090:BGK131095 BQG131090:BQG131095 CAC131090:CAC131095 CJY131090:CJY131095 CTU131090:CTU131095 DDQ131090:DDQ131095 DNM131090:DNM131095 DXI131090:DXI131095 EHE131090:EHE131095 ERA131090:ERA131095 FAW131090:FAW131095 FKS131090:FKS131095 FUO131090:FUO131095 GEK131090:GEK131095 GOG131090:GOG131095 GYC131090:GYC131095 HHY131090:HHY131095 HRU131090:HRU131095 IBQ131090:IBQ131095 ILM131090:ILM131095 IVI131090:IVI131095 JFE131090:JFE131095 JPA131090:JPA131095 JYW131090:JYW131095 KIS131090:KIS131095 KSO131090:KSO131095 LCK131090:LCK131095 LMG131090:LMG131095 LWC131090:LWC131095 MFY131090:MFY131095 MPU131090:MPU131095 MZQ131090:MZQ131095 NJM131090:NJM131095 NTI131090:NTI131095 ODE131090:ODE131095 ONA131090:ONA131095 OWW131090:OWW131095 PGS131090:PGS131095 PQO131090:PQO131095 QAK131090:QAK131095 QKG131090:QKG131095 QUC131090:QUC131095 RDY131090:RDY131095 RNU131090:RNU131095 RXQ131090:RXQ131095 SHM131090:SHM131095 SRI131090:SRI131095 TBE131090:TBE131095 TLA131090:TLA131095 TUW131090:TUW131095 UES131090:UES131095 UOO131090:UOO131095 UYK131090:UYK131095 VIG131090:VIG131095 VSC131090:VSC131095 WBY131090:WBY131095 WLU131090:WLU131095 WVQ131090:WVQ131095 I196626:I196631 JE196626:JE196631 TA196626:TA196631 ACW196626:ACW196631 AMS196626:AMS196631 AWO196626:AWO196631 BGK196626:BGK196631 BQG196626:BQG196631 CAC196626:CAC196631 CJY196626:CJY196631 CTU196626:CTU196631 DDQ196626:DDQ196631 DNM196626:DNM196631 DXI196626:DXI196631 EHE196626:EHE196631 ERA196626:ERA196631 FAW196626:FAW196631 FKS196626:FKS196631 FUO196626:FUO196631 GEK196626:GEK196631 GOG196626:GOG196631 GYC196626:GYC196631 HHY196626:HHY196631 HRU196626:HRU196631 IBQ196626:IBQ196631 ILM196626:ILM196631 IVI196626:IVI196631 JFE196626:JFE196631 JPA196626:JPA196631 JYW196626:JYW196631 KIS196626:KIS196631 KSO196626:KSO196631 LCK196626:LCK196631 LMG196626:LMG196631 LWC196626:LWC196631 MFY196626:MFY196631 MPU196626:MPU196631 MZQ196626:MZQ196631 NJM196626:NJM196631 NTI196626:NTI196631 ODE196626:ODE196631 ONA196626:ONA196631 OWW196626:OWW196631 PGS196626:PGS196631 PQO196626:PQO196631 QAK196626:QAK196631 QKG196626:QKG196631 QUC196626:QUC196631 RDY196626:RDY196631 RNU196626:RNU196631 RXQ196626:RXQ196631 SHM196626:SHM196631 SRI196626:SRI196631 TBE196626:TBE196631 TLA196626:TLA196631 TUW196626:TUW196631 UES196626:UES196631 UOO196626:UOO196631 UYK196626:UYK196631 VIG196626:VIG196631 VSC196626:VSC196631 WBY196626:WBY196631 WLU196626:WLU196631 WVQ196626:WVQ196631 I262162:I262167 JE262162:JE262167 TA262162:TA262167 ACW262162:ACW262167 AMS262162:AMS262167 AWO262162:AWO262167 BGK262162:BGK262167 BQG262162:BQG262167 CAC262162:CAC262167 CJY262162:CJY262167 CTU262162:CTU262167 DDQ262162:DDQ262167 DNM262162:DNM262167 DXI262162:DXI262167 EHE262162:EHE262167 ERA262162:ERA262167 FAW262162:FAW262167 FKS262162:FKS262167 FUO262162:FUO262167 GEK262162:GEK262167 GOG262162:GOG262167 GYC262162:GYC262167 HHY262162:HHY262167 HRU262162:HRU262167 IBQ262162:IBQ262167 ILM262162:ILM262167 IVI262162:IVI262167 JFE262162:JFE262167 JPA262162:JPA262167 JYW262162:JYW262167 KIS262162:KIS262167 KSO262162:KSO262167 LCK262162:LCK262167 LMG262162:LMG262167 LWC262162:LWC262167 MFY262162:MFY262167 MPU262162:MPU262167 MZQ262162:MZQ262167 NJM262162:NJM262167 NTI262162:NTI262167 ODE262162:ODE262167 ONA262162:ONA262167 OWW262162:OWW262167 PGS262162:PGS262167 PQO262162:PQO262167 QAK262162:QAK262167 QKG262162:QKG262167 QUC262162:QUC262167 RDY262162:RDY262167 RNU262162:RNU262167 RXQ262162:RXQ262167 SHM262162:SHM262167 SRI262162:SRI262167 TBE262162:TBE262167 TLA262162:TLA262167 TUW262162:TUW262167 UES262162:UES262167 UOO262162:UOO262167 UYK262162:UYK262167 VIG262162:VIG262167 VSC262162:VSC262167 WBY262162:WBY262167 WLU262162:WLU262167 WVQ262162:WVQ262167 I327698:I327703 JE327698:JE327703 TA327698:TA327703 ACW327698:ACW327703 AMS327698:AMS327703 AWO327698:AWO327703 BGK327698:BGK327703 BQG327698:BQG327703 CAC327698:CAC327703 CJY327698:CJY327703 CTU327698:CTU327703 DDQ327698:DDQ327703 DNM327698:DNM327703 DXI327698:DXI327703 EHE327698:EHE327703 ERA327698:ERA327703 FAW327698:FAW327703 FKS327698:FKS327703 FUO327698:FUO327703 GEK327698:GEK327703 GOG327698:GOG327703 GYC327698:GYC327703 HHY327698:HHY327703 HRU327698:HRU327703 IBQ327698:IBQ327703 ILM327698:ILM327703 IVI327698:IVI327703 JFE327698:JFE327703 JPA327698:JPA327703 JYW327698:JYW327703 KIS327698:KIS327703 KSO327698:KSO327703 LCK327698:LCK327703 LMG327698:LMG327703 LWC327698:LWC327703 MFY327698:MFY327703 MPU327698:MPU327703 MZQ327698:MZQ327703 NJM327698:NJM327703 NTI327698:NTI327703 ODE327698:ODE327703 ONA327698:ONA327703 OWW327698:OWW327703 PGS327698:PGS327703 PQO327698:PQO327703 QAK327698:QAK327703 QKG327698:QKG327703 QUC327698:QUC327703 RDY327698:RDY327703 RNU327698:RNU327703 RXQ327698:RXQ327703 SHM327698:SHM327703 SRI327698:SRI327703 TBE327698:TBE327703 TLA327698:TLA327703 TUW327698:TUW327703 UES327698:UES327703 UOO327698:UOO327703 UYK327698:UYK327703 VIG327698:VIG327703 VSC327698:VSC327703 WBY327698:WBY327703 WLU327698:WLU327703 WVQ327698:WVQ327703 I393234:I393239 JE393234:JE393239 TA393234:TA393239 ACW393234:ACW393239 AMS393234:AMS393239 AWO393234:AWO393239 BGK393234:BGK393239 BQG393234:BQG393239 CAC393234:CAC393239 CJY393234:CJY393239 CTU393234:CTU393239 DDQ393234:DDQ393239 DNM393234:DNM393239 DXI393234:DXI393239 EHE393234:EHE393239 ERA393234:ERA393239 FAW393234:FAW393239 FKS393234:FKS393239 FUO393234:FUO393239 GEK393234:GEK393239 GOG393234:GOG393239 GYC393234:GYC393239 HHY393234:HHY393239 HRU393234:HRU393239 IBQ393234:IBQ393239 ILM393234:ILM393239 IVI393234:IVI393239 JFE393234:JFE393239 JPA393234:JPA393239 JYW393234:JYW393239 KIS393234:KIS393239 KSO393234:KSO393239 LCK393234:LCK393239 LMG393234:LMG393239 LWC393234:LWC393239 MFY393234:MFY393239 MPU393234:MPU393239 MZQ393234:MZQ393239 NJM393234:NJM393239 NTI393234:NTI393239 ODE393234:ODE393239 ONA393234:ONA393239 OWW393234:OWW393239 PGS393234:PGS393239 PQO393234:PQO393239 QAK393234:QAK393239 QKG393234:QKG393239 QUC393234:QUC393239 RDY393234:RDY393239 RNU393234:RNU393239 RXQ393234:RXQ393239 SHM393234:SHM393239 SRI393234:SRI393239 TBE393234:TBE393239 TLA393234:TLA393239 TUW393234:TUW393239 UES393234:UES393239 UOO393234:UOO393239 UYK393234:UYK393239 VIG393234:VIG393239 VSC393234:VSC393239 WBY393234:WBY393239 WLU393234:WLU393239 WVQ393234:WVQ393239 I458770:I458775 JE458770:JE458775 TA458770:TA458775 ACW458770:ACW458775 AMS458770:AMS458775 AWO458770:AWO458775 BGK458770:BGK458775 BQG458770:BQG458775 CAC458770:CAC458775 CJY458770:CJY458775 CTU458770:CTU458775 DDQ458770:DDQ458775 DNM458770:DNM458775 DXI458770:DXI458775 EHE458770:EHE458775 ERA458770:ERA458775 FAW458770:FAW458775 FKS458770:FKS458775 FUO458770:FUO458775 GEK458770:GEK458775 GOG458770:GOG458775 GYC458770:GYC458775 HHY458770:HHY458775 HRU458770:HRU458775 IBQ458770:IBQ458775 ILM458770:ILM458775 IVI458770:IVI458775 JFE458770:JFE458775 JPA458770:JPA458775 JYW458770:JYW458775 KIS458770:KIS458775 KSO458770:KSO458775 LCK458770:LCK458775 LMG458770:LMG458775 LWC458770:LWC458775 MFY458770:MFY458775 MPU458770:MPU458775 MZQ458770:MZQ458775 NJM458770:NJM458775 NTI458770:NTI458775 ODE458770:ODE458775 ONA458770:ONA458775 OWW458770:OWW458775 PGS458770:PGS458775 PQO458770:PQO458775 QAK458770:QAK458775 QKG458770:QKG458775 QUC458770:QUC458775 RDY458770:RDY458775 RNU458770:RNU458775 RXQ458770:RXQ458775 SHM458770:SHM458775 SRI458770:SRI458775 TBE458770:TBE458775 TLA458770:TLA458775 TUW458770:TUW458775 UES458770:UES458775 UOO458770:UOO458775 UYK458770:UYK458775 VIG458770:VIG458775 VSC458770:VSC458775 WBY458770:WBY458775 WLU458770:WLU458775 WVQ458770:WVQ458775 I524306:I524311 JE524306:JE524311 TA524306:TA524311 ACW524306:ACW524311 AMS524306:AMS524311 AWO524306:AWO524311 BGK524306:BGK524311 BQG524306:BQG524311 CAC524306:CAC524311 CJY524306:CJY524311 CTU524306:CTU524311 DDQ524306:DDQ524311 DNM524306:DNM524311 DXI524306:DXI524311 EHE524306:EHE524311 ERA524306:ERA524311 FAW524306:FAW524311 FKS524306:FKS524311 FUO524306:FUO524311 GEK524306:GEK524311 GOG524306:GOG524311 GYC524306:GYC524311 HHY524306:HHY524311 HRU524306:HRU524311 IBQ524306:IBQ524311 ILM524306:ILM524311 IVI524306:IVI524311 JFE524306:JFE524311 JPA524306:JPA524311 JYW524306:JYW524311 KIS524306:KIS524311 KSO524306:KSO524311 LCK524306:LCK524311 LMG524306:LMG524311 LWC524306:LWC524311 MFY524306:MFY524311 MPU524306:MPU524311 MZQ524306:MZQ524311 NJM524306:NJM524311 NTI524306:NTI524311 ODE524306:ODE524311 ONA524306:ONA524311 OWW524306:OWW524311 PGS524306:PGS524311 PQO524306:PQO524311 QAK524306:QAK524311 QKG524306:QKG524311 QUC524306:QUC524311 RDY524306:RDY524311 RNU524306:RNU524311 RXQ524306:RXQ524311 SHM524306:SHM524311 SRI524306:SRI524311 TBE524306:TBE524311 TLA524306:TLA524311 TUW524306:TUW524311 UES524306:UES524311 UOO524306:UOO524311 UYK524306:UYK524311 VIG524306:VIG524311 VSC524306:VSC524311 WBY524306:WBY524311 WLU524306:WLU524311 WVQ524306:WVQ524311 I589842:I589847 JE589842:JE589847 TA589842:TA589847 ACW589842:ACW589847 AMS589842:AMS589847 AWO589842:AWO589847 BGK589842:BGK589847 BQG589842:BQG589847 CAC589842:CAC589847 CJY589842:CJY589847 CTU589842:CTU589847 DDQ589842:DDQ589847 DNM589842:DNM589847 DXI589842:DXI589847 EHE589842:EHE589847 ERA589842:ERA589847 FAW589842:FAW589847 FKS589842:FKS589847 FUO589842:FUO589847 GEK589842:GEK589847 GOG589842:GOG589847 GYC589842:GYC589847 HHY589842:HHY589847 HRU589842:HRU589847 IBQ589842:IBQ589847 ILM589842:ILM589847 IVI589842:IVI589847 JFE589842:JFE589847 JPA589842:JPA589847 JYW589842:JYW589847 KIS589842:KIS589847 KSO589842:KSO589847 LCK589842:LCK589847 LMG589842:LMG589847 LWC589842:LWC589847 MFY589842:MFY589847 MPU589842:MPU589847 MZQ589842:MZQ589847 NJM589842:NJM589847 NTI589842:NTI589847 ODE589842:ODE589847 ONA589842:ONA589847 OWW589842:OWW589847 PGS589842:PGS589847 PQO589842:PQO589847 QAK589842:QAK589847 QKG589842:QKG589847 QUC589842:QUC589847 RDY589842:RDY589847 RNU589842:RNU589847 RXQ589842:RXQ589847 SHM589842:SHM589847 SRI589842:SRI589847 TBE589842:TBE589847 TLA589842:TLA589847 TUW589842:TUW589847 UES589842:UES589847 UOO589842:UOO589847 UYK589842:UYK589847 VIG589842:VIG589847 VSC589842:VSC589847 WBY589842:WBY589847 WLU589842:WLU589847 WVQ589842:WVQ589847 I655378:I655383 JE655378:JE655383 TA655378:TA655383 ACW655378:ACW655383 AMS655378:AMS655383 AWO655378:AWO655383 BGK655378:BGK655383 BQG655378:BQG655383 CAC655378:CAC655383 CJY655378:CJY655383 CTU655378:CTU655383 DDQ655378:DDQ655383 DNM655378:DNM655383 DXI655378:DXI655383 EHE655378:EHE655383 ERA655378:ERA655383 FAW655378:FAW655383 FKS655378:FKS655383 FUO655378:FUO655383 GEK655378:GEK655383 GOG655378:GOG655383 GYC655378:GYC655383 HHY655378:HHY655383 HRU655378:HRU655383 IBQ655378:IBQ655383 ILM655378:ILM655383 IVI655378:IVI655383 JFE655378:JFE655383 JPA655378:JPA655383 JYW655378:JYW655383 KIS655378:KIS655383 KSO655378:KSO655383 LCK655378:LCK655383 LMG655378:LMG655383 LWC655378:LWC655383 MFY655378:MFY655383 MPU655378:MPU655383 MZQ655378:MZQ655383 NJM655378:NJM655383 NTI655378:NTI655383 ODE655378:ODE655383 ONA655378:ONA655383 OWW655378:OWW655383 PGS655378:PGS655383 PQO655378:PQO655383 QAK655378:QAK655383 QKG655378:QKG655383 QUC655378:QUC655383 RDY655378:RDY655383 RNU655378:RNU655383 RXQ655378:RXQ655383 SHM655378:SHM655383 SRI655378:SRI655383 TBE655378:TBE655383 TLA655378:TLA655383 TUW655378:TUW655383 UES655378:UES655383 UOO655378:UOO655383 UYK655378:UYK655383 VIG655378:VIG655383 VSC655378:VSC655383 WBY655378:WBY655383 WLU655378:WLU655383 WVQ655378:WVQ655383 I720914:I720919 JE720914:JE720919 TA720914:TA720919 ACW720914:ACW720919 AMS720914:AMS720919 AWO720914:AWO720919 BGK720914:BGK720919 BQG720914:BQG720919 CAC720914:CAC720919 CJY720914:CJY720919 CTU720914:CTU720919 DDQ720914:DDQ720919 DNM720914:DNM720919 DXI720914:DXI720919 EHE720914:EHE720919 ERA720914:ERA720919 FAW720914:FAW720919 FKS720914:FKS720919 FUO720914:FUO720919 GEK720914:GEK720919 GOG720914:GOG720919 GYC720914:GYC720919 HHY720914:HHY720919 HRU720914:HRU720919 IBQ720914:IBQ720919 ILM720914:ILM720919 IVI720914:IVI720919 JFE720914:JFE720919 JPA720914:JPA720919 JYW720914:JYW720919 KIS720914:KIS720919 KSO720914:KSO720919 LCK720914:LCK720919 LMG720914:LMG720919 LWC720914:LWC720919 MFY720914:MFY720919 MPU720914:MPU720919 MZQ720914:MZQ720919 NJM720914:NJM720919 NTI720914:NTI720919 ODE720914:ODE720919 ONA720914:ONA720919 OWW720914:OWW720919 PGS720914:PGS720919 PQO720914:PQO720919 QAK720914:QAK720919 QKG720914:QKG720919 QUC720914:QUC720919 RDY720914:RDY720919 RNU720914:RNU720919 RXQ720914:RXQ720919 SHM720914:SHM720919 SRI720914:SRI720919 TBE720914:TBE720919 TLA720914:TLA720919 TUW720914:TUW720919 UES720914:UES720919 UOO720914:UOO720919 UYK720914:UYK720919 VIG720914:VIG720919 VSC720914:VSC720919 WBY720914:WBY720919 WLU720914:WLU720919 WVQ720914:WVQ720919 I786450:I786455 JE786450:JE786455 TA786450:TA786455 ACW786450:ACW786455 AMS786450:AMS786455 AWO786450:AWO786455 BGK786450:BGK786455 BQG786450:BQG786455 CAC786450:CAC786455 CJY786450:CJY786455 CTU786450:CTU786455 DDQ786450:DDQ786455 DNM786450:DNM786455 DXI786450:DXI786455 EHE786450:EHE786455 ERA786450:ERA786455 FAW786450:FAW786455 FKS786450:FKS786455 FUO786450:FUO786455 GEK786450:GEK786455 GOG786450:GOG786455 GYC786450:GYC786455 HHY786450:HHY786455 HRU786450:HRU786455 IBQ786450:IBQ786455 ILM786450:ILM786455 IVI786450:IVI786455 JFE786450:JFE786455 JPA786450:JPA786455 JYW786450:JYW786455 KIS786450:KIS786455 KSO786450:KSO786455 LCK786450:LCK786455 LMG786450:LMG786455 LWC786450:LWC786455 MFY786450:MFY786455 MPU786450:MPU786455 MZQ786450:MZQ786455 NJM786450:NJM786455 NTI786450:NTI786455 ODE786450:ODE786455 ONA786450:ONA786455 OWW786450:OWW786455 PGS786450:PGS786455 PQO786450:PQO786455 QAK786450:QAK786455 QKG786450:QKG786455 QUC786450:QUC786455 RDY786450:RDY786455 RNU786450:RNU786455 RXQ786450:RXQ786455 SHM786450:SHM786455 SRI786450:SRI786455 TBE786450:TBE786455 TLA786450:TLA786455 TUW786450:TUW786455 UES786450:UES786455 UOO786450:UOO786455 UYK786450:UYK786455 VIG786450:VIG786455 VSC786450:VSC786455 WBY786450:WBY786455 WLU786450:WLU786455 WVQ786450:WVQ786455 I851986:I851991 JE851986:JE851991 TA851986:TA851991 ACW851986:ACW851991 AMS851986:AMS851991 AWO851986:AWO851991 BGK851986:BGK851991 BQG851986:BQG851991 CAC851986:CAC851991 CJY851986:CJY851991 CTU851986:CTU851991 DDQ851986:DDQ851991 DNM851986:DNM851991 DXI851986:DXI851991 EHE851986:EHE851991 ERA851986:ERA851991 FAW851986:FAW851991 FKS851986:FKS851991 FUO851986:FUO851991 GEK851986:GEK851991 GOG851986:GOG851991 GYC851986:GYC851991 HHY851986:HHY851991 HRU851986:HRU851991 IBQ851986:IBQ851991 ILM851986:ILM851991 IVI851986:IVI851991 JFE851986:JFE851991 JPA851986:JPA851991 JYW851986:JYW851991 KIS851986:KIS851991 KSO851986:KSO851991 LCK851986:LCK851991 LMG851986:LMG851991 LWC851986:LWC851991 MFY851986:MFY851991 MPU851986:MPU851991 MZQ851986:MZQ851991 NJM851986:NJM851991 NTI851986:NTI851991 ODE851986:ODE851991 ONA851986:ONA851991 OWW851986:OWW851991 PGS851986:PGS851991 PQO851986:PQO851991 QAK851986:QAK851991 QKG851986:QKG851991 QUC851986:QUC851991 RDY851986:RDY851991 RNU851986:RNU851991 RXQ851986:RXQ851991 SHM851986:SHM851991 SRI851986:SRI851991 TBE851986:TBE851991 TLA851986:TLA851991 TUW851986:TUW851991 UES851986:UES851991 UOO851986:UOO851991 UYK851986:UYK851991 VIG851986:VIG851991 VSC851986:VSC851991 WBY851986:WBY851991 WLU851986:WLU851991 WVQ851986:WVQ851991 I917522:I917527 JE917522:JE917527 TA917522:TA917527 ACW917522:ACW917527 AMS917522:AMS917527 AWO917522:AWO917527 BGK917522:BGK917527 BQG917522:BQG917527 CAC917522:CAC917527 CJY917522:CJY917527 CTU917522:CTU917527 DDQ917522:DDQ917527 DNM917522:DNM917527 DXI917522:DXI917527 EHE917522:EHE917527 ERA917522:ERA917527 FAW917522:FAW917527 FKS917522:FKS917527 FUO917522:FUO917527 GEK917522:GEK917527 GOG917522:GOG917527 GYC917522:GYC917527 HHY917522:HHY917527 HRU917522:HRU917527 IBQ917522:IBQ917527 ILM917522:ILM917527 IVI917522:IVI917527 JFE917522:JFE917527 JPA917522:JPA917527 JYW917522:JYW917527 KIS917522:KIS917527 KSO917522:KSO917527 LCK917522:LCK917527 LMG917522:LMG917527 LWC917522:LWC917527 MFY917522:MFY917527 MPU917522:MPU917527 MZQ917522:MZQ917527 NJM917522:NJM917527 NTI917522:NTI917527 ODE917522:ODE917527 ONA917522:ONA917527 OWW917522:OWW917527 PGS917522:PGS917527 PQO917522:PQO917527 QAK917522:QAK917527 QKG917522:QKG917527 QUC917522:QUC917527 RDY917522:RDY917527 RNU917522:RNU917527 RXQ917522:RXQ917527 SHM917522:SHM917527 SRI917522:SRI917527 TBE917522:TBE917527 TLA917522:TLA917527 TUW917522:TUW917527 UES917522:UES917527 UOO917522:UOO917527 UYK917522:UYK917527 VIG917522:VIG917527 VSC917522:VSC917527 WBY917522:WBY917527 WLU917522:WLU917527 WVQ917522:WVQ917527 I983058:I983063 JE983058:JE983063 TA983058:TA983063 ACW983058:ACW983063 AMS983058:AMS983063 AWO983058:AWO983063 BGK983058:BGK983063 BQG983058:BQG983063 CAC983058:CAC983063 CJY983058:CJY983063 CTU983058:CTU983063 DDQ983058:DDQ983063 DNM983058:DNM983063 DXI983058:DXI983063 EHE983058:EHE983063 ERA983058:ERA983063 FAW983058:FAW983063 FKS983058:FKS983063 FUO983058:FUO983063 GEK983058:GEK983063 GOG983058:GOG983063 GYC983058:GYC983063 HHY983058:HHY983063 HRU983058:HRU983063 IBQ983058:IBQ983063 ILM983058:ILM983063 IVI983058:IVI983063 JFE983058:JFE983063 JPA983058:JPA983063 JYW983058:JYW983063 KIS983058:KIS983063 KSO983058:KSO983063 LCK983058:LCK983063 LMG983058:LMG983063 LWC983058:LWC983063 MFY983058:MFY983063 MPU983058:MPU983063 MZQ983058:MZQ983063 NJM983058:NJM983063 NTI983058:NTI983063 ODE983058:ODE983063 ONA983058:ONA983063 OWW983058:OWW983063 PGS983058:PGS983063 PQO983058:PQO983063 QAK983058:QAK983063 QKG983058:QKG983063 QUC983058:QUC983063 RDY983058:RDY983063 RNU983058:RNU983063 RXQ983058:RXQ983063 SHM983058:SHM983063 SRI983058:SRI983063 TBE983058:TBE983063 TLA983058:TLA983063 TUW983058:TUW983063 UES983058:UES983063 UOO983058:UOO983063 UYK983058:UYK983063 VIG983058:VIG983063 VSC983058:VSC983063 WBY983058:WBY983063 WLU983058:WLU983063 WVQ983058:WVQ983063">
      <formula1>($X$37:$X$1107)</formula1>
    </dataValidation>
  </dataValidations>
  <pageMargins left="0.7" right="0.7" top="0.75" bottom="0.75" header="0.3" footer="0.3"/>
  <pageSetup paperSize="9" scale="57"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tabColor rgb="FFFFFF00"/>
    <pageSetUpPr fitToPage="1"/>
  </sheetPr>
  <dimension ref="A1:AA85"/>
  <sheetViews>
    <sheetView zoomScale="75" zoomScaleNormal="75" workbookViewId="0">
      <selection activeCell="I9" sqref="I9:I66"/>
    </sheetView>
  </sheetViews>
  <sheetFormatPr defaultRowHeight="12.75" x14ac:dyDescent="0.2"/>
  <cols>
    <col min="1" max="1" width="9.375" customWidth="1"/>
    <col min="2" max="2" width="6.75" customWidth="1"/>
    <col min="3" max="3" width="2" customWidth="1"/>
    <col min="4" max="4" width="6.75" hidden="1" customWidth="1"/>
    <col min="5" max="5" width="4.875" hidden="1" customWidth="1"/>
    <col min="6" max="6" width="24.25" customWidth="1"/>
    <col min="7" max="7" width="6.75" customWidth="1"/>
    <col min="8" max="8" width="2.25" customWidth="1"/>
    <col min="9" max="9" width="8.25" customWidth="1"/>
    <col min="10" max="10" width="2.375" customWidth="1"/>
    <col min="11" max="15" width="21.625" customWidth="1"/>
    <col min="16" max="16" width="2.375" customWidth="1"/>
    <col min="17" max="17" width="6.5" hidden="1" customWidth="1"/>
    <col min="18" max="18" width="10.625" hidden="1" customWidth="1"/>
    <col min="19" max="19" width="6.75" customWidth="1"/>
    <col min="20" max="20" width="2.375" customWidth="1"/>
    <col min="21" max="21" width="21.625" customWidth="1"/>
    <col min="24" max="24" width="8" customWidth="1"/>
    <col min="257" max="257" width="9.375" customWidth="1"/>
    <col min="258" max="258" width="6.75" customWidth="1"/>
    <col min="259" max="259" width="2" customWidth="1"/>
    <col min="260" max="261" width="0" hidden="1" customWidth="1"/>
    <col min="262" max="262" width="24.25" customWidth="1"/>
    <col min="263" max="263" width="6.75" customWidth="1"/>
    <col min="264" max="264" width="2.25" customWidth="1"/>
    <col min="265" max="265" width="8.25" customWidth="1"/>
    <col min="266" max="266" width="2.375" customWidth="1"/>
    <col min="267" max="271" width="21.625" customWidth="1"/>
    <col min="272" max="272" width="2.375" customWidth="1"/>
    <col min="273" max="274" width="0" hidden="1" customWidth="1"/>
    <col min="275" max="275" width="6.75" customWidth="1"/>
    <col min="276" max="276" width="2.375" customWidth="1"/>
    <col min="277" max="277" width="21.625" customWidth="1"/>
    <col min="280" max="280" width="8" customWidth="1"/>
    <col min="513" max="513" width="9.375" customWidth="1"/>
    <col min="514" max="514" width="6.75" customWidth="1"/>
    <col min="515" max="515" width="2" customWidth="1"/>
    <col min="516" max="517" width="0" hidden="1" customWidth="1"/>
    <col min="518" max="518" width="24.25" customWidth="1"/>
    <col min="519" max="519" width="6.75" customWidth="1"/>
    <col min="520" max="520" width="2.25" customWidth="1"/>
    <col min="521" max="521" width="8.25" customWidth="1"/>
    <col min="522" max="522" width="2.375" customWidth="1"/>
    <col min="523" max="527" width="21.625" customWidth="1"/>
    <col min="528" max="528" width="2.375" customWidth="1"/>
    <col min="529" max="530" width="0" hidden="1" customWidth="1"/>
    <col min="531" max="531" width="6.75" customWidth="1"/>
    <col min="532" max="532" width="2.375" customWidth="1"/>
    <col min="533" max="533" width="21.625" customWidth="1"/>
    <col min="536" max="536" width="8" customWidth="1"/>
    <col min="769" max="769" width="9.375" customWidth="1"/>
    <col min="770" max="770" width="6.75" customWidth="1"/>
    <col min="771" max="771" width="2" customWidth="1"/>
    <col min="772" max="773" width="0" hidden="1" customWidth="1"/>
    <col min="774" max="774" width="24.25" customWidth="1"/>
    <col min="775" max="775" width="6.75" customWidth="1"/>
    <col min="776" max="776" width="2.25" customWidth="1"/>
    <col min="777" max="777" width="8.25" customWidth="1"/>
    <col min="778" max="778" width="2.375" customWidth="1"/>
    <col min="779" max="783" width="21.625" customWidth="1"/>
    <col min="784" max="784" width="2.375" customWidth="1"/>
    <col min="785" max="786" width="0" hidden="1" customWidth="1"/>
    <col min="787" max="787" width="6.75" customWidth="1"/>
    <col min="788" max="788" width="2.375" customWidth="1"/>
    <col min="789" max="789" width="21.625" customWidth="1"/>
    <col min="792" max="792" width="8" customWidth="1"/>
    <col min="1025" max="1025" width="9.375" customWidth="1"/>
    <col min="1026" max="1026" width="6.75" customWidth="1"/>
    <col min="1027" max="1027" width="2" customWidth="1"/>
    <col min="1028" max="1029" width="0" hidden="1" customWidth="1"/>
    <col min="1030" max="1030" width="24.25" customWidth="1"/>
    <col min="1031" max="1031" width="6.75" customWidth="1"/>
    <col min="1032" max="1032" width="2.25" customWidth="1"/>
    <col min="1033" max="1033" width="8.25" customWidth="1"/>
    <col min="1034" max="1034" width="2.375" customWidth="1"/>
    <col min="1035" max="1039" width="21.625" customWidth="1"/>
    <col min="1040" max="1040" width="2.375" customWidth="1"/>
    <col min="1041" max="1042" width="0" hidden="1" customWidth="1"/>
    <col min="1043" max="1043" width="6.75" customWidth="1"/>
    <col min="1044" max="1044" width="2.375" customWidth="1"/>
    <col min="1045" max="1045" width="21.625" customWidth="1"/>
    <col min="1048" max="1048" width="8" customWidth="1"/>
    <col min="1281" max="1281" width="9.375" customWidth="1"/>
    <col min="1282" max="1282" width="6.75" customWidth="1"/>
    <col min="1283" max="1283" width="2" customWidth="1"/>
    <col min="1284" max="1285" width="0" hidden="1" customWidth="1"/>
    <col min="1286" max="1286" width="24.25" customWidth="1"/>
    <col min="1287" max="1287" width="6.75" customWidth="1"/>
    <col min="1288" max="1288" width="2.25" customWidth="1"/>
    <col min="1289" max="1289" width="8.25" customWidth="1"/>
    <col min="1290" max="1290" width="2.375" customWidth="1"/>
    <col min="1291" max="1295" width="21.625" customWidth="1"/>
    <col min="1296" max="1296" width="2.375" customWidth="1"/>
    <col min="1297" max="1298" width="0" hidden="1" customWidth="1"/>
    <col min="1299" max="1299" width="6.75" customWidth="1"/>
    <col min="1300" max="1300" width="2.375" customWidth="1"/>
    <col min="1301" max="1301" width="21.625" customWidth="1"/>
    <col min="1304" max="1304" width="8" customWidth="1"/>
    <col min="1537" max="1537" width="9.375" customWidth="1"/>
    <col min="1538" max="1538" width="6.75" customWidth="1"/>
    <col min="1539" max="1539" width="2" customWidth="1"/>
    <col min="1540" max="1541" width="0" hidden="1" customWidth="1"/>
    <col min="1542" max="1542" width="24.25" customWidth="1"/>
    <col min="1543" max="1543" width="6.75" customWidth="1"/>
    <col min="1544" max="1544" width="2.25" customWidth="1"/>
    <col min="1545" max="1545" width="8.25" customWidth="1"/>
    <col min="1546" max="1546" width="2.375" customWidth="1"/>
    <col min="1547" max="1551" width="21.625" customWidth="1"/>
    <col min="1552" max="1552" width="2.375" customWidth="1"/>
    <col min="1553" max="1554" width="0" hidden="1" customWidth="1"/>
    <col min="1555" max="1555" width="6.75" customWidth="1"/>
    <col min="1556" max="1556" width="2.375" customWidth="1"/>
    <col min="1557" max="1557" width="21.625" customWidth="1"/>
    <col min="1560" max="1560" width="8" customWidth="1"/>
    <col min="1793" max="1793" width="9.375" customWidth="1"/>
    <col min="1794" max="1794" width="6.75" customWidth="1"/>
    <col min="1795" max="1795" width="2" customWidth="1"/>
    <col min="1796" max="1797" width="0" hidden="1" customWidth="1"/>
    <col min="1798" max="1798" width="24.25" customWidth="1"/>
    <col min="1799" max="1799" width="6.75" customWidth="1"/>
    <col min="1800" max="1800" width="2.25" customWidth="1"/>
    <col min="1801" max="1801" width="8.25" customWidth="1"/>
    <col min="1802" max="1802" width="2.375" customWidth="1"/>
    <col min="1803" max="1807" width="21.625" customWidth="1"/>
    <col min="1808" max="1808" width="2.375" customWidth="1"/>
    <col min="1809" max="1810" width="0" hidden="1" customWidth="1"/>
    <col min="1811" max="1811" width="6.75" customWidth="1"/>
    <col min="1812" max="1812" width="2.375" customWidth="1"/>
    <col min="1813" max="1813" width="21.625" customWidth="1"/>
    <col min="1816" max="1816" width="8" customWidth="1"/>
    <col min="2049" max="2049" width="9.375" customWidth="1"/>
    <col min="2050" max="2050" width="6.75" customWidth="1"/>
    <col min="2051" max="2051" width="2" customWidth="1"/>
    <col min="2052" max="2053" width="0" hidden="1" customWidth="1"/>
    <col min="2054" max="2054" width="24.25" customWidth="1"/>
    <col min="2055" max="2055" width="6.75" customWidth="1"/>
    <col min="2056" max="2056" width="2.25" customWidth="1"/>
    <col min="2057" max="2057" width="8.25" customWidth="1"/>
    <col min="2058" max="2058" width="2.375" customWidth="1"/>
    <col min="2059" max="2063" width="21.625" customWidth="1"/>
    <col min="2064" max="2064" width="2.375" customWidth="1"/>
    <col min="2065" max="2066" width="0" hidden="1" customWidth="1"/>
    <col min="2067" max="2067" width="6.75" customWidth="1"/>
    <col min="2068" max="2068" width="2.375" customWidth="1"/>
    <col min="2069" max="2069" width="21.625" customWidth="1"/>
    <col min="2072" max="2072" width="8" customWidth="1"/>
    <col min="2305" max="2305" width="9.375" customWidth="1"/>
    <col min="2306" max="2306" width="6.75" customWidth="1"/>
    <col min="2307" max="2307" width="2" customWidth="1"/>
    <col min="2308" max="2309" width="0" hidden="1" customWidth="1"/>
    <col min="2310" max="2310" width="24.25" customWidth="1"/>
    <col min="2311" max="2311" width="6.75" customWidth="1"/>
    <col min="2312" max="2312" width="2.25" customWidth="1"/>
    <col min="2313" max="2313" width="8.25" customWidth="1"/>
    <col min="2314" max="2314" width="2.375" customWidth="1"/>
    <col min="2315" max="2319" width="21.625" customWidth="1"/>
    <col min="2320" max="2320" width="2.375" customWidth="1"/>
    <col min="2321" max="2322" width="0" hidden="1" customWidth="1"/>
    <col min="2323" max="2323" width="6.75" customWidth="1"/>
    <col min="2324" max="2324" width="2.375" customWidth="1"/>
    <col min="2325" max="2325" width="21.625" customWidth="1"/>
    <col min="2328" max="2328" width="8" customWidth="1"/>
    <col min="2561" max="2561" width="9.375" customWidth="1"/>
    <col min="2562" max="2562" width="6.75" customWidth="1"/>
    <col min="2563" max="2563" width="2" customWidth="1"/>
    <col min="2564" max="2565" width="0" hidden="1" customWidth="1"/>
    <col min="2566" max="2566" width="24.25" customWidth="1"/>
    <col min="2567" max="2567" width="6.75" customWidth="1"/>
    <col min="2568" max="2568" width="2.25" customWidth="1"/>
    <col min="2569" max="2569" width="8.25" customWidth="1"/>
    <col min="2570" max="2570" width="2.375" customWidth="1"/>
    <col min="2571" max="2575" width="21.625" customWidth="1"/>
    <col min="2576" max="2576" width="2.375" customWidth="1"/>
    <col min="2577" max="2578" width="0" hidden="1" customWidth="1"/>
    <col min="2579" max="2579" width="6.75" customWidth="1"/>
    <col min="2580" max="2580" width="2.375" customWidth="1"/>
    <col min="2581" max="2581" width="21.625" customWidth="1"/>
    <col min="2584" max="2584" width="8" customWidth="1"/>
    <col min="2817" max="2817" width="9.375" customWidth="1"/>
    <col min="2818" max="2818" width="6.75" customWidth="1"/>
    <col min="2819" max="2819" width="2" customWidth="1"/>
    <col min="2820" max="2821" width="0" hidden="1" customWidth="1"/>
    <col min="2822" max="2822" width="24.25" customWidth="1"/>
    <col min="2823" max="2823" width="6.75" customWidth="1"/>
    <col min="2824" max="2824" width="2.25" customWidth="1"/>
    <col min="2825" max="2825" width="8.25" customWidth="1"/>
    <col min="2826" max="2826" width="2.375" customWidth="1"/>
    <col min="2827" max="2831" width="21.625" customWidth="1"/>
    <col min="2832" max="2832" width="2.375" customWidth="1"/>
    <col min="2833" max="2834" width="0" hidden="1" customWidth="1"/>
    <col min="2835" max="2835" width="6.75" customWidth="1"/>
    <col min="2836" max="2836" width="2.375" customWidth="1"/>
    <col min="2837" max="2837" width="21.625" customWidth="1"/>
    <col min="2840" max="2840" width="8" customWidth="1"/>
    <col min="3073" max="3073" width="9.375" customWidth="1"/>
    <col min="3074" max="3074" width="6.75" customWidth="1"/>
    <col min="3075" max="3075" width="2" customWidth="1"/>
    <col min="3076" max="3077" width="0" hidden="1" customWidth="1"/>
    <col min="3078" max="3078" width="24.25" customWidth="1"/>
    <col min="3079" max="3079" width="6.75" customWidth="1"/>
    <col min="3080" max="3080" width="2.25" customWidth="1"/>
    <col min="3081" max="3081" width="8.25" customWidth="1"/>
    <col min="3082" max="3082" width="2.375" customWidth="1"/>
    <col min="3083" max="3087" width="21.625" customWidth="1"/>
    <col min="3088" max="3088" width="2.375" customWidth="1"/>
    <col min="3089" max="3090" width="0" hidden="1" customWidth="1"/>
    <col min="3091" max="3091" width="6.75" customWidth="1"/>
    <col min="3092" max="3092" width="2.375" customWidth="1"/>
    <col min="3093" max="3093" width="21.625" customWidth="1"/>
    <col min="3096" max="3096" width="8" customWidth="1"/>
    <col min="3329" max="3329" width="9.375" customWidth="1"/>
    <col min="3330" max="3330" width="6.75" customWidth="1"/>
    <col min="3331" max="3331" width="2" customWidth="1"/>
    <col min="3332" max="3333" width="0" hidden="1" customWidth="1"/>
    <col min="3334" max="3334" width="24.25" customWidth="1"/>
    <col min="3335" max="3335" width="6.75" customWidth="1"/>
    <col min="3336" max="3336" width="2.25" customWidth="1"/>
    <col min="3337" max="3337" width="8.25" customWidth="1"/>
    <col min="3338" max="3338" width="2.375" customWidth="1"/>
    <col min="3339" max="3343" width="21.625" customWidth="1"/>
    <col min="3344" max="3344" width="2.375" customWidth="1"/>
    <col min="3345" max="3346" width="0" hidden="1" customWidth="1"/>
    <col min="3347" max="3347" width="6.75" customWidth="1"/>
    <col min="3348" max="3348" width="2.375" customWidth="1"/>
    <col min="3349" max="3349" width="21.625" customWidth="1"/>
    <col min="3352" max="3352" width="8" customWidth="1"/>
    <col min="3585" max="3585" width="9.375" customWidth="1"/>
    <col min="3586" max="3586" width="6.75" customWidth="1"/>
    <col min="3587" max="3587" width="2" customWidth="1"/>
    <col min="3588" max="3589" width="0" hidden="1" customWidth="1"/>
    <col min="3590" max="3590" width="24.25" customWidth="1"/>
    <col min="3591" max="3591" width="6.75" customWidth="1"/>
    <col min="3592" max="3592" width="2.25" customWidth="1"/>
    <col min="3593" max="3593" width="8.25" customWidth="1"/>
    <col min="3594" max="3594" width="2.375" customWidth="1"/>
    <col min="3595" max="3599" width="21.625" customWidth="1"/>
    <col min="3600" max="3600" width="2.375" customWidth="1"/>
    <col min="3601" max="3602" width="0" hidden="1" customWidth="1"/>
    <col min="3603" max="3603" width="6.75" customWidth="1"/>
    <col min="3604" max="3604" width="2.375" customWidth="1"/>
    <col min="3605" max="3605" width="21.625" customWidth="1"/>
    <col min="3608" max="3608" width="8" customWidth="1"/>
    <col min="3841" max="3841" width="9.375" customWidth="1"/>
    <col min="3842" max="3842" width="6.75" customWidth="1"/>
    <col min="3843" max="3843" width="2" customWidth="1"/>
    <col min="3844" max="3845" width="0" hidden="1" customWidth="1"/>
    <col min="3846" max="3846" width="24.25" customWidth="1"/>
    <col min="3847" max="3847" width="6.75" customWidth="1"/>
    <col min="3848" max="3848" width="2.25" customWidth="1"/>
    <col min="3849" max="3849" width="8.25" customWidth="1"/>
    <col min="3850" max="3850" width="2.375" customWidth="1"/>
    <col min="3851" max="3855" width="21.625" customWidth="1"/>
    <col min="3856" max="3856" width="2.375" customWidth="1"/>
    <col min="3857" max="3858" width="0" hidden="1" customWidth="1"/>
    <col min="3859" max="3859" width="6.75" customWidth="1"/>
    <col min="3860" max="3860" width="2.375" customWidth="1"/>
    <col min="3861" max="3861" width="21.625" customWidth="1"/>
    <col min="3864" max="3864" width="8" customWidth="1"/>
    <col min="4097" max="4097" width="9.375" customWidth="1"/>
    <col min="4098" max="4098" width="6.75" customWidth="1"/>
    <col min="4099" max="4099" width="2" customWidth="1"/>
    <col min="4100" max="4101" width="0" hidden="1" customWidth="1"/>
    <col min="4102" max="4102" width="24.25" customWidth="1"/>
    <col min="4103" max="4103" width="6.75" customWidth="1"/>
    <col min="4104" max="4104" width="2.25" customWidth="1"/>
    <col min="4105" max="4105" width="8.25" customWidth="1"/>
    <col min="4106" max="4106" width="2.375" customWidth="1"/>
    <col min="4107" max="4111" width="21.625" customWidth="1"/>
    <col min="4112" max="4112" width="2.375" customWidth="1"/>
    <col min="4113" max="4114" width="0" hidden="1" customWidth="1"/>
    <col min="4115" max="4115" width="6.75" customWidth="1"/>
    <col min="4116" max="4116" width="2.375" customWidth="1"/>
    <col min="4117" max="4117" width="21.625" customWidth="1"/>
    <col min="4120" max="4120" width="8" customWidth="1"/>
    <col min="4353" max="4353" width="9.375" customWidth="1"/>
    <col min="4354" max="4354" width="6.75" customWidth="1"/>
    <col min="4355" max="4355" width="2" customWidth="1"/>
    <col min="4356" max="4357" width="0" hidden="1" customWidth="1"/>
    <col min="4358" max="4358" width="24.25" customWidth="1"/>
    <col min="4359" max="4359" width="6.75" customWidth="1"/>
    <col min="4360" max="4360" width="2.25" customWidth="1"/>
    <col min="4361" max="4361" width="8.25" customWidth="1"/>
    <col min="4362" max="4362" width="2.375" customWidth="1"/>
    <col min="4363" max="4367" width="21.625" customWidth="1"/>
    <col min="4368" max="4368" width="2.375" customWidth="1"/>
    <col min="4369" max="4370" width="0" hidden="1" customWidth="1"/>
    <col min="4371" max="4371" width="6.75" customWidth="1"/>
    <col min="4372" max="4372" width="2.375" customWidth="1"/>
    <col min="4373" max="4373" width="21.625" customWidth="1"/>
    <col min="4376" max="4376" width="8" customWidth="1"/>
    <col min="4609" max="4609" width="9.375" customWidth="1"/>
    <col min="4610" max="4610" width="6.75" customWidth="1"/>
    <col min="4611" max="4611" width="2" customWidth="1"/>
    <col min="4612" max="4613" width="0" hidden="1" customWidth="1"/>
    <col min="4614" max="4614" width="24.25" customWidth="1"/>
    <col min="4615" max="4615" width="6.75" customWidth="1"/>
    <col min="4616" max="4616" width="2.25" customWidth="1"/>
    <col min="4617" max="4617" width="8.25" customWidth="1"/>
    <col min="4618" max="4618" width="2.375" customWidth="1"/>
    <col min="4619" max="4623" width="21.625" customWidth="1"/>
    <col min="4624" max="4624" width="2.375" customWidth="1"/>
    <col min="4625" max="4626" width="0" hidden="1" customWidth="1"/>
    <col min="4627" max="4627" width="6.75" customWidth="1"/>
    <col min="4628" max="4628" width="2.375" customWidth="1"/>
    <col min="4629" max="4629" width="21.625" customWidth="1"/>
    <col min="4632" max="4632" width="8" customWidth="1"/>
    <col min="4865" max="4865" width="9.375" customWidth="1"/>
    <col min="4866" max="4866" width="6.75" customWidth="1"/>
    <col min="4867" max="4867" width="2" customWidth="1"/>
    <col min="4868" max="4869" width="0" hidden="1" customWidth="1"/>
    <col min="4870" max="4870" width="24.25" customWidth="1"/>
    <col min="4871" max="4871" width="6.75" customWidth="1"/>
    <col min="4872" max="4872" width="2.25" customWidth="1"/>
    <col min="4873" max="4873" width="8.25" customWidth="1"/>
    <col min="4874" max="4874" width="2.375" customWidth="1"/>
    <col min="4875" max="4879" width="21.625" customWidth="1"/>
    <col min="4880" max="4880" width="2.375" customWidth="1"/>
    <col min="4881" max="4882" width="0" hidden="1" customWidth="1"/>
    <col min="4883" max="4883" width="6.75" customWidth="1"/>
    <col min="4884" max="4884" width="2.375" customWidth="1"/>
    <col min="4885" max="4885" width="21.625" customWidth="1"/>
    <col min="4888" max="4888" width="8" customWidth="1"/>
    <col min="5121" max="5121" width="9.375" customWidth="1"/>
    <col min="5122" max="5122" width="6.75" customWidth="1"/>
    <col min="5123" max="5123" width="2" customWidth="1"/>
    <col min="5124" max="5125" width="0" hidden="1" customWidth="1"/>
    <col min="5126" max="5126" width="24.25" customWidth="1"/>
    <col min="5127" max="5127" width="6.75" customWidth="1"/>
    <col min="5128" max="5128" width="2.25" customWidth="1"/>
    <col min="5129" max="5129" width="8.25" customWidth="1"/>
    <col min="5130" max="5130" width="2.375" customWidth="1"/>
    <col min="5131" max="5135" width="21.625" customWidth="1"/>
    <col min="5136" max="5136" width="2.375" customWidth="1"/>
    <col min="5137" max="5138" width="0" hidden="1" customWidth="1"/>
    <col min="5139" max="5139" width="6.75" customWidth="1"/>
    <col min="5140" max="5140" width="2.375" customWidth="1"/>
    <col min="5141" max="5141" width="21.625" customWidth="1"/>
    <col min="5144" max="5144" width="8" customWidth="1"/>
    <col min="5377" max="5377" width="9.375" customWidth="1"/>
    <col min="5378" max="5378" width="6.75" customWidth="1"/>
    <col min="5379" max="5379" width="2" customWidth="1"/>
    <col min="5380" max="5381" width="0" hidden="1" customWidth="1"/>
    <col min="5382" max="5382" width="24.25" customWidth="1"/>
    <col min="5383" max="5383" width="6.75" customWidth="1"/>
    <col min="5384" max="5384" width="2.25" customWidth="1"/>
    <col min="5385" max="5385" width="8.25" customWidth="1"/>
    <col min="5386" max="5386" width="2.375" customWidth="1"/>
    <col min="5387" max="5391" width="21.625" customWidth="1"/>
    <col min="5392" max="5392" width="2.375" customWidth="1"/>
    <col min="5393" max="5394" width="0" hidden="1" customWidth="1"/>
    <col min="5395" max="5395" width="6.75" customWidth="1"/>
    <col min="5396" max="5396" width="2.375" customWidth="1"/>
    <col min="5397" max="5397" width="21.625" customWidth="1"/>
    <col min="5400" max="5400" width="8" customWidth="1"/>
    <col min="5633" max="5633" width="9.375" customWidth="1"/>
    <col min="5634" max="5634" width="6.75" customWidth="1"/>
    <col min="5635" max="5635" width="2" customWidth="1"/>
    <col min="5636" max="5637" width="0" hidden="1" customWidth="1"/>
    <col min="5638" max="5638" width="24.25" customWidth="1"/>
    <col min="5639" max="5639" width="6.75" customWidth="1"/>
    <col min="5640" max="5640" width="2.25" customWidth="1"/>
    <col min="5641" max="5641" width="8.25" customWidth="1"/>
    <col min="5642" max="5642" width="2.375" customWidth="1"/>
    <col min="5643" max="5647" width="21.625" customWidth="1"/>
    <col min="5648" max="5648" width="2.375" customWidth="1"/>
    <col min="5649" max="5650" width="0" hidden="1" customWidth="1"/>
    <col min="5651" max="5651" width="6.75" customWidth="1"/>
    <col min="5652" max="5652" width="2.375" customWidth="1"/>
    <col min="5653" max="5653" width="21.625" customWidth="1"/>
    <col min="5656" max="5656" width="8" customWidth="1"/>
    <col min="5889" max="5889" width="9.375" customWidth="1"/>
    <col min="5890" max="5890" width="6.75" customWidth="1"/>
    <col min="5891" max="5891" width="2" customWidth="1"/>
    <col min="5892" max="5893" width="0" hidden="1" customWidth="1"/>
    <col min="5894" max="5894" width="24.25" customWidth="1"/>
    <col min="5895" max="5895" width="6.75" customWidth="1"/>
    <col min="5896" max="5896" width="2.25" customWidth="1"/>
    <col min="5897" max="5897" width="8.25" customWidth="1"/>
    <col min="5898" max="5898" width="2.375" customWidth="1"/>
    <col min="5899" max="5903" width="21.625" customWidth="1"/>
    <col min="5904" max="5904" width="2.375" customWidth="1"/>
    <col min="5905" max="5906" width="0" hidden="1" customWidth="1"/>
    <col min="5907" max="5907" width="6.75" customWidth="1"/>
    <col min="5908" max="5908" width="2.375" customWidth="1"/>
    <col min="5909" max="5909" width="21.625" customWidth="1"/>
    <col min="5912" max="5912" width="8" customWidth="1"/>
    <col min="6145" max="6145" width="9.375" customWidth="1"/>
    <col min="6146" max="6146" width="6.75" customWidth="1"/>
    <col min="6147" max="6147" width="2" customWidth="1"/>
    <col min="6148" max="6149" width="0" hidden="1" customWidth="1"/>
    <col min="6150" max="6150" width="24.25" customWidth="1"/>
    <col min="6151" max="6151" width="6.75" customWidth="1"/>
    <col min="6152" max="6152" width="2.25" customWidth="1"/>
    <col min="6153" max="6153" width="8.25" customWidth="1"/>
    <col min="6154" max="6154" width="2.375" customWidth="1"/>
    <col min="6155" max="6159" width="21.625" customWidth="1"/>
    <col min="6160" max="6160" width="2.375" customWidth="1"/>
    <col min="6161" max="6162" width="0" hidden="1" customWidth="1"/>
    <col min="6163" max="6163" width="6.75" customWidth="1"/>
    <col min="6164" max="6164" width="2.375" customWidth="1"/>
    <col min="6165" max="6165" width="21.625" customWidth="1"/>
    <col min="6168" max="6168" width="8" customWidth="1"/>
    <col min="6401" max="6401" width="9.375" customWidth="1"/>
    <col min="6402" max="6402" width="6.75" customWidth="1"/>
    <col min="6403" max="6403" width="2" customWidth="1"/>
    <col min="6404" max="6405" width="0" hidden="1" customWidth="1"/>
    <col min="6406" max="6406" width="24.25" customWidth="1"/>
    <col min="6407" max="6407" width="6.75" customWidth="1"/>
    <col min="6408" max="6408" width="2.25" customWidth="1"/>
    <col min="6409" max="6409" width="8.25" customWidth="1"/>
    <col min="6410" max="6410" width="2.375" customWidth="1"/>
    <col min="6411" max="6415" width="21.625" customWidth="1"/>
    <col min="6416" max="6416" width="2.375" customWidth="1"/>
    <col min="6417" max="6418" width="0" hidden="1" customWidth="1"/>
    <col min="6419" max="6419" width="6.75" customWidth="1"/>
    <col min="6420" max="6420" width="2.375" customWidth="1"/>
    <col min="6421" max="6421" width="21.625" customWidth="1"/>
    <col min="6424" max="6424" width="8" customWidth="1"/>
    <col min="6657" max="6657" width="9.375" customWidth="1"/>
    <col min="6658" max="6658" width="6.75" customWidth="1"/>
    <col min="6659" max="6659" width="2" customWidth="1"/>
    <col min="6660" max="6661" width="0" hidden="1" customWidth="1"/>
    <col min="6662" max="6662" width="24.25" customWidth="1"/>
    <col min="6663" max="6663" width="6.75" customWidth="1"/>
    <col min="6664" max="6664" width="2.25" customWidth="1"/>
    <col min="6665" max="6665" width="8.25" customWidth="1"/>
    <col min="6666" max="6666" width="2.375" customWidth="1"/>
    <col min="6667" max="6671" width="21.625" customWidth="1"/>
    <col min="6672" max="6672" width="2.375" customWidth="1"/>
    <col min="6673" max="6674" width="0" hidden="1" customWidth="1"/>
    <col min="6675" max="6675" width="6.75" customWidth="1"/>
    <col min="6676" max="6676" width="2.375" customWidth="1"/>
    <col min="6677" max="6677" width="21.625" customWidth="1"/>
    <col min="6680" max="6680" width="8" customWidth="1"/>
    <col min="6913" max="6913" width="9.375" customWidth="1"/>
    <col min="6914" max="6914" width="6.75" customWidth="1"/>
    <col min="6915" max="6915" width="2" customWidth="1"/>
    <col min="6916" max="6917" width="0" hidden="1" customWidth="1"/>
    <col min="6918" max="6918" width="24.25" customWidth="1"/>
    <col min="6919" max="6919" width="6.75" customWidth="1"/>
    <col min="6920" max="6920" width="2.25" customWidth="1"/>
    <col min="6921" max="6921" width="8.25" customWidth="1"/>
    <col min="6922" max="6922" width="2.375" customWidth="1"/>
    <col min="6923" max="6927" width="21.625" customWidth="1"/>
    <col min="6928" max="6928" width="2.375" customWidth="1"/>
    <col min="6929" max="6930" width="0" hidden="1" customWidth="1"/>
    <col min="6931" max="6931" width="6.75" customWidth="1"/>
    <col min="6932" max="6932" width="2.375" customWidth="1"/>
    <col min="6933" max="6933" width="21.625" customWidth="1"/>
    <col min="6936" max="6936" width="8" customWidth="1"/>
    <col min="7169" max="7169" width="9.375" customWidth="1"/>
    <col min="7170" max="7170" width="6.75" customWidth="1"/>
    <col min="7171" max="7171" width="2" customWidth="1"/>
    <col min="7172" max="7173" width="0" hidden="1" customWidth="1"/>
    <col min="7174" max="7174" width="24.25" customWidth="1"/>
    <col min="7175" max="7175" width="6.75" customWidth="1"/>
    <col min="7176" max="7176" width="2.25" customWidth="1"/>
    <col min="7177" max="7177" width="8.25" customWidth="1"/>
    <col min="7178" max="7178" width="2.375" customWidth="1"/>
    <col min="7179" max="7183" width="21.625" customWidth="1"/>
    <col min="7184" max="7184" width="2.375" customWidth="1"/>
    <col min="7185" max="7186" width="0" hidden="1" customWidth="1"/>
    <col min="7187" max="7187" width="6.75" customWidth="1"/>
    <col min="7188" max="7188" width="2.375" customWidth="1"/>
    <col min="7189" max="7189" width="21.625" customWidth="1"/>
    <col min="7192" max="7192" width="8" customWidth="1"/>
    <col min="7425" max="7425" width="9.375" customWidth="1"/>
    <col min="7426" max="7426" width="6.75" customWidth="1"/>
    <col min="7427" max="7427" width="2" customWidth="1"/>
    <col min="7428" max="7429" width="0" hidden="1" customWidth="1"/>
    <col min="7430" max="7430" width="24.25" customWidth="1"/>
    <col min="7431" max="7431" width="6.75" customWidth="1"/>
    <col min="7432" max="7432" width="2.25" customWidth="1"/>
    <col min="7433" max="7433" width="8.25" customWidth="1"/>
    <col min="7434" max="7434" width="2.375" customWidth="1"/>
    <col min="7435" max="7439" width="21.625" customWidth="1"/>
    <col min="7440" max="7440" width="2.375" customWidth="1"/>
    <col min="7441" max="7442" width="0" hidden="1" customWidth="1"/>
    <col min="7443" max="7443" width="6.75" customWidth="1"/>
    <col min="7444" max="7444" width="2.375" customWidth="1"/>
    <col min="7445" max="7445" width="21.625" customWidth="1"/>
    <col min="7448" max="7448" width="8" customWidth="1"/>
    <col min="7681" max="7681" width="9.375" customWidth="1"/>
    <col min="7682" max="7682" width="6.75" customWidth="1"/>
    <col min="7683" max="7683" width="2" customWidth="1"/>
    <col min="7684" max="7685" width="0" hidden="1" customWidth="1"/>
    <col min="7686" max="7686" width="24.25" customWidth="1"/>
    <col min="7687" max="7687" width="6.75" customWidth="1"/>
    <col min="7688" max="7688" width="2.25" customWidth="1"/>
    <col min="7689" max="7689" width="8.25" customWidth="1"/>
    <col min="7690" max="7690" width="2.375" customWidth="1"/>
    <col min="7691" max="7695" width="21.625" customWidth="1"/>
    <col min="7696" max="7696" width="2.375" customWidth="1"/>
    <col min="7697" max="7698" width="0" hidden="1" customWidth="1"/>
    <col min="7699" max="7699" width="6.75" customWidth="1"/>
    <col min="7700" max="7700" width="2.375" customWidth="1"/>
    <col min="7701" max="7701" width="21.625" customWidth="1"/>
    <col min="7704" max="7704" width="8" customWidth="1"/>
    <col min="7937" max="7937" width="9.375" customWidth="1"/>
    <col min="7938" max="7938" width="6.75" customWidth="1"/>
    <col min="7939" max="7939" width="2" customWidth="1"/>
    <col min="7940" max="7941" width="0" hidden="1" customWidth="1"/>
    <col min="7942" max="7942" width="24.25" customWidth="1"/>
    <col min="7943" max="7943" width="6.75" customWidth="1"/>
    <col min="7944" max="7944" width="2.25" customWidth="1"/>
    <col min="7945" max="7945" width="8.25" customWidth="1"/>
    <col min="7946" max="7946" width="2.375" customWidth="1"/>
    <col min="7947" max="7951" width="21.625" customWidth="1"/>
    <col min="7952" max="7952" width="2.375" customWidth="1"/>
    <col min="7953" max="7954" width="0" hidden="1" customWidth="1"/>
    <col min="7955" max="7955" width="6.75" customWidth="1"/>
    <col min="7956" max="7956" width="2.375" customWidth="1"/>
    <col min="7957" max="7957" width="21.625" customWidth="1"/>
    <col min="7960" max="7960" width="8" customWidth="1"/>
    <col min="8193" max="8193" width="9.375" customWidth="1"/>
    <col min="8194" max="8194" width="6.75" customWidth="1"/>
    <col min="8195" max="8195" width="2" customWidth="1"/>
    <col min="8196" max="8197" width="0" hidden="1" customWidth="1"/>
    <col min="8198" max="8198" width="24.25" customWidth="1"/>
    <col min="8199" max="8199" width="6.75" customWidth="1"/>
    <col min="8200" max="8200" width="2.25" customWidth="1"/>
    <col min="8201" max="8201" width="8.25" customWidth="1"/>
    <col min="8202" max="8202" width="2.375" customWidth="1"/>
    <col min="8203" max="8207" width="21.625" customWidth="1"/>
    <col min="8208" max="8208" width="2.375" customWidth="1"/>
    <col min="8209" max="8210" width="0" hidden="1" customWidth="1"/>
    <col min="8211" max="8211" width="6.75" customWidth="1"/>
    <col min="8212" max="8212" width="2.375" customWidth="1"/>
    <col min="8213" max="8213" width="21.625" customWidth="1"/>
    <col min="8216" max="8216" width="8" customWidth="1"/>
    <col min="8449" max="8449" width="9.375" customWidth="1"/>
    <col min="8450" max="8450" width="6.75" customWidth="1"/>
    <col min="8451" max="8451" width="2" customWidth="1"/>
    <col min="8452" max="8453" width="0" hidden="1" customWidth="1"/>
    <col min="8454" max="8454" width="24.25" customWidth="1"/>
    <col min="8455" max="8455" width="6.75" customWidth="1"/>
    <col min="8456" max="8456" width="2.25" customWidth="1"/>
    <col min="8457" max="8457" width="8.25" customWidth="1"/>
    <col min="8458" max="8458" width="2.375" customWidth="1"/>
    <col min="8459" max="8463" width="21.625" customWidth="1"/>
    <col min="8464" max="8464" width="2.375" customWidth="1"/>
    <col min="8465" max="8466" width="0" hidden="1" customWidth="1"/>
    <col min="8467" max="8467" width="6.75" customWidth="1"/>
    <col min="8468" max="8468" width="2.375" customWidth="1"/>
    <col min="8469" max="8469" width="21.625" customWidth="1"/>
    <col min="8472" max="8472" width="8" customWidth="1"/>
    <col min="8705" max="8705" width="9.375" customWidth="1"/>
    <col min="8706" max="8706" width="6.75" customWidth="1"/>
    <col min="8707" max="8707" width="2" customWidth="1"/>
    <col min="8708" max="8709" width="0" hidden="1" customWidth="1"/>
    <col min="8710" max="8710" width="24.25" customWidth="1"/>
    <col min="8711" max="8711" width="6.75" customWidth="1"/>
    <col min="8712" max="8712" width="2.25" customWidth="1"/>
    <col min="8713" max="8713" width="8.25" customWidth="1"/>
    <col min="8714" max="8714" width="2.375" customWidth="1"/>
    <col min="8715" max="8719" width="21.625" customWidth="1"/>
    <col min="8720" max="8720" width="2.375" customWidth="1"/>
    <col min="8721" max="8722" width="0" hidden="1" customWidth="1"/>
    <col min="8723" max="8723" width="6.75" customWidth="1"/>
    <col min="8724" max="8724" width="2.375" customWidth="1"/>
    <col min="8725" max="8725" width="21.625" customWidth="1"/>
    <col min="8728" max="8728" width="8" customWidth="1"/>
    <col min="8961" max="8961" width="9.375" customWidth="1"/>
    <col min="8962" max="8962" width="6.75" customWidth="1"/>
    <col min="8963" max="8963" width="2" customWidth="1"/>
    <col min="8964" max="8965" width="0" hidden="1" customWidth="1"/>
    <col min="8966" max="8966" width="24.25" customWidth="1"/>
    <col min="8967" max="8967" width="6.75" customWidth="1"/>
    <col min="8968" max="8968" width="2.25" customWidth="1"/>
    <col min="8969" max="8969" width="8.25" customWidth="1"/>
    <col min="8970" max="8970" width="2.375" customWidth="1"/>
    <col min="8971" max="8975" width="21.625" customWidth="1"/>
    <col min="8976" max="8976" width="2.375" customWidth="1"/>
    <col min="8977" max="8978" width="0" hidden="1" customWidth="1"/>
    <col min="8979" max="8979" width="6.75" customWidth="1"/>
    <col min="8980" max="8980" width="2.375" customWidth="1"/>
    <col min="8981" max="8981" width="21.625" customWidth="1"/>
    <col min="8984" max="8984" width="8" customWidth="1"/>
    <col min="9217" max="9217" width="9.375" customWidth="1"/>
    <col min="9218" max="9218" width="6.75" customWidth="1"/>
    <col min="9219" max="9219" width="2" customWidth="1"/>
    <col min="9220" max="9221" width="0" hidden="1" customWidth="1"/>
    <col min="9222" max="9222" width="24.25" customWidth="1"/>
    <col min="9223" max="9223" width="6.75" customWidth="1"/>
    <col min="9224" max="9224" width="2.25" customWidth="1"/>
    <col min="9225" max="9225" width="8.25" customWidth="1"/>
    <col min="9226" max="9226" width="2.375" customWidth="1"/>
    <col min="9227" max="9231" width="21.625" customWidth="1"/>
    <col min="9232" max="9232" width="2.375" customWidth="1"/>
    <col min="9233" max="9234" width="0" hidden="1" customWidth="1"/>
    <col min="9235" max="9235" width="6.75" customWidth="1"/>
    <col min="9236" max="9236" width="2.375" customWidth="1"/>
    <col min="9237" max="9237" width="21.625" customWidth="1"/>
    <col min="9240" max="9240" width="8" customWidth="1"/>
    <col min="9473" max="9473" width="9.375" customWidth="1"/>
    <col min="9474" max="9474" width="6.75" customWidth="1"/>
    <col min="9475" max="9475" width="2" customWidth="1"/>
    <col min="9476" max="9477" width="0" hidden="1" customWidth="1"/>
    <col min="9478" max="9478" width="24.25" customWidth="1"/>
    <col min="9479" max="9479" width="6.75" customWidth="1"/>
    <col min="9480" max="9480" width="2.25" customWidth="1"/>
    <col min="9481" max="9481" width="8.25" customWidth="1"/>
    <col min="9482" max="9482" width="2.375" customWidth="1"/>
    <col min="9483" max="9487" width="21.625" customWidth="1"/>
    <col min="9488" max="9488" width="2.375" customWidth="1"/>
    <col min="9489" max="9490" width="0" hidden="1" customWidth="1"/>
    <col min="9491" max="9491" width="6.75" customWidth="1"/>
    <col min="9492" max="9492" width="2.375" customWidth="1"/>
    <col min="9493" max="9493" width="21.625" customWidth="1"/>
    <col min="9496" max="9496" width="8" customWidth="1"/>
    <col min="9729" max="9729" width="9.375" customWidth="1"/>
    <col min="9730" max="9730" width="6.75" customWidth="1"/>
    <col min="9731" max="9731" width="2" customWidth="1"/>
    <col min="9732" max="9733" width="0" hidden="1" customWidth="1"/>
    <col min="9734" max="9734" width="24.25" customWidth="1"/>
    <col min="9735" max="9735" width="6.75" customWidth="1"/>
    <col min="9736" max="9736" width="2.25" customWidth="1"/>
    <col min="9737" max="9737" width="8.25" customWidth="1"/>
    <col min="9738" max="9738" width="2.375" customWidth="1"/>
    <col min="9739" max="9743" width="21.625" customWidth="1"/>
    <col min="9744" max="9744" width="2.375" customWidth="1"/>
    <col min="9745" max="9746" width="0" hidden="1" customWidth="1"/>
    <col min="9747" max="9747" width="6.75" customWidth="1"/>
    <col min="9748" max="9748" width="2.375" customWidth="1"/>
    <col min="9749" max="9749" width="21.625" customWidth="1"/>
    <col min="9752" max="9752" width="8" customWidth="1"/>
    <col min="9985" max="9985" width="9.375" customWidth="1"/>
    <col min="9986" max="9986" width="6.75" customWidth="1"/>
    <col min="9987" max="9987" width="2" customWidth="1"/>
    <col min="9988" max="9989" width="0" hidden="1" customWidth="1"/>
    <col min="9990" max="9990" width="24.25" customWidth="1"/>
    <col min="9991" max="9991" width="6.75" customWidth="1"/>
    <col min="9992" max="9992" width="2.25" customWidth="1"/>
    <col min="9993" max="9993" width="8.25" customWidth="1"/>
    <col min="9994" max="9994" width="2.375" customWidth="1"/>
    <col min="9995" max="9999" width="21.625" customWidth="1"/>
    <col min="10000" max="10000" width="2.375" customWidth="1"/>
    <col min="10001" max="10002" width="0" hidden="1" customWidth="1"/>
    <col min="10003" max="10003" width="6.75" customWidth="1"/>
    <col min="10004" max="10004" width="2.375" customWidth="1"/>
    <col min="10005" max="10005" width="21.625" customWidth="1"/>
    <col min="10008" max="10008" width="8" customWidth="1"/>
    <col min="10241" max="10241" width="9.375" customWidth="1"/>
    <col min="10242" max="10242" width="6.75" customWidth="1"/>
    <col min="10243" max="10243" width="2" customWidth="1"/>
    <col min="10244" max="10245" width="0" hidden="1" customWidth="1"/>
    <col min="10246" max="10246" width="24.25" customWidth="1"/>
    <col min="10247" max="10247" width="6.75" customWidth="1"/>
    <col min="10248" max="10248" width="2.25" customWidth="1"/>
    <col min="10249" max="10249" width="8.25" customWidth="1"/>
    <col min="10250" max="10250" width="2.375" customWidth="1"/>
    <col min="10251" max="10255" width="21.625" customWidth="1"/>
    <col min="10256" max="10256" width="2.375" customWidth="1"/>
    <col min="10257" max="10258" width="0" hidden="1" customWidth="1"/>
    <col min="10259" max="10259" width="6.75" customWidth="1"/>
    <col min="10260" max="10260" width="2.375" customWidth="1"/>
    <col min="10261" max="10261" width="21.625" customWidth="1"/>
    <col min="10264" max="10264" width="8" customWidth="1"/>
    <col min="10497" max="10497" width="9.375" customWidth="1"/>
    <col min="10498" max="10498" width="6.75" customWidth="1"/>
    <col min="10499" max="10499" width="2" customWidth="1"/>
    <col min="10500" max="10501" width="0" hidden="1" customWidth="1"/>
    <col min="10502" max="10502" width="24.25" customWidth="1"/>
    <col min="10503" max="10503" width="6.75" customWidth="1"/>
    <col min="10504" max="10504" width="2.25" customWidth="1"/>
    <col min="10505" max="10505" width="8.25" customWidth="1"/>
    <col min="10506" max="10506" width="2.375" customWidth="1"/>
    <col min="10507" max="10511" width="21.625" customWidth="1"/>
    <col min="10512" max="10512" width="2.375" customWidth="1"/>
    <col min="10513" max="10514" width="0" hidden="1" customWidth="1"/>
    <col min="10515" max="10515" width="6.75" customWidth="1"/>
    <col min="10516" max="10516" width="2.375" customWidth="1"/>
    <col min="10517" max="10517" width="21.625" customWidth="1"/>
    <col min="10520" max="10520" width="8" customWidth="1"/>
    <col min="10753" max="10753" width="9.375" customWidth="1"/>
    <col min="10754" max="10754" width="6.75" customWidth="1"/>
    <col min="10755" max="10755" width="2" customWidth="1"/>
    <col min="10756" max="10757" width="0" hidden="1" customWidth="1"/>
    <col min="10758" max="10758" width="24.25" customWidth="1"/>
    <col min="10759" max="10759" width="6.75" customWidth="1"/>
    <col min="10760" max="10760" width="2.25" customWidth="1"/>
    <col min="10761" max="10761" width="8.25" customWidth="1"/>
    <col min="10762" max="10762" width="2.375" customWidth="1"/>
    <col min="10763" max="10767" width="21.625" customWidth="1"/>
    <col min="10768" max="10768" width="2.375" customWidth="1"/>
    <col min="10769" max="10770" width="0" hidden="1" customWidth="1"/>
    <col min="10771" max="10771" width="6.75" customWidth="1"/>
    <col min="10772" max="10772" width="2.375" customWidth="1"/>
    <col min="10773" max="10773" width="21.625" customWidth="1"/>
    <col min="10776" max="10776" width="8" customWidth="1"/>
    <col min="11009" max="11009" width="9.375" customWidth="1"/>
    <col min="11010" max="11010" width="6.75" customWidth="1"/>
    <col min="11011" max="11011" width="2" customWidth="1"/>
    <col min="11012" max="11013" width="0" hidden="1" customWidth="1"/>
    <col min="11014" max="11014" width="24.25" customWidth="1"/>
    <col min="11015" max="11015" width="6.75" customWidth="1"/>
    <col min="11016" max="11016" width="2.25" customWidth="1"/>
    <col min="11017" max="11017" width="8.25" customWidth="1"/>
    <col min="11018" max="11018" width="2.375" customWidth="1"/>
    <col min="11019" max="11023" width="21.625" customWidth="1"/>
    <col min="11024" max="11024" width="2.375" customWidth="1"/>
    <col min="11025" max="11026" width="0" hidden="1" customWidth="1"/>
    <col min="11027" max="11027" width="6.75" customWidth="1"/>
    <col min="11028" max="11028" width="2.375" customWidth="1"/>
    <col min="11029" max="11029" width="21.625" customWidth="1"/>
    <col min="11032" max="11032" width="8" customWidth="1"/>
    <col min="11265" max="11265" width="9.375" customWidth="1"/>
    <col min="11266" max="11266" width="6.75" customWidth="1"/>
    <col min="11267" max="11267" width="2" customWidth="1"/>
    <col min="11268" max="11269" width="0" hidden="1" customWidth="1"/>
    <col min="11270" max="11270" width="24.25" customWidth="1"/>
    <col min="11271" max="11271" width="6.75" customWidth="1"/>
    <col min="11272" max="11272" width="2.25" customWidth="1"/>
    <col min="11273" max="11273" width="8.25" customWidth="1"/>
    <col min="11274" max="11274" width="2.375" customWidth="1"/>
    <col min="11275" max="11279" width="21.625" customWidth="1"/>
    <col min="11280" max="11280" width="2.375" customWidth="1"/>
    <col min="11281" max="11282" width="0" hidden="1" customWidth="1"/>
    <col min="11283" max="11283" width="6.75" customWidth="1"/>
    <col min="11284" max="11284" width="2.375" customWidth="1"/>
    <col min="11285" max="11285" width="21.625" customWidth="1"/>
    <col min="11288" max="11288" width="8" customWidth="1"/>
    <col min="11521" max="11521" width="9.375" customWidth="1"/>
    <col min="11522" max="11522" width="6.75" customWidth="1"/>
    <col min="11523" max="11523" width="2" customWidth="1"/>
    <col min="11524" max="11525" width="0" hidden="1" customWidth="1"/>
    <col min="11526" max="11526" width="24.25" customWidth="1"/>
    <col min="11527" max="11527" width="6.75" customWidth="1"/>
    <col min="11528" max="11528" width="2.25" customWidth="1"/>
    <col min="11529" max="11529" width="8.25" customWidth="1"/>
    <col min="11530" max="11530" width="2.375" customWidth="1"/>
    <col min="11531" max="11535" width="21.625" customWidth="1"/>
    <col min="11536" max="11536" width="2.375" customWidth="1"/>
    <col min="11537" max="11538" width="0" hidden="1" customWidth="1"/>
    <col min="11539" max="11539" width="6.75" customWidth="1"/>
    <col min="11540" max="11540" width="2.375" customWidth="1"/>
    <col min="11541" max="11541" width="21.625" customWidth="1"/>
    <col min="11544" max="11544" width="8" customWidth="1"/>
    <col min="11777" max="11777" width="9.375" customWidth="1"/>
    <col min="11778" max="11778" width="6.75" customWidth="1"/>
    <col min="11779" max="11779" width="2" customWidth="1"/>
    <col min="11780" max="11781" width="0" hidden="1" customWidth="1"/>
    <col min="11782" max="11782" width="24.25" customWidth="1"/>
    <col min="11783" max="11783" width="6.75" customWidth="1"/>
    <col min="11784" max="11784" width="2.25" customWidth="1"/>
    <col min="11785" max="11785" width="8.25" customWidth="1"/>
    <col min="11786" max="11786" width="2.375" customWidth="1"/>
    <col min="11787" max="11791" width="21.625" customWidth="1"/>
    <col min="11792" max="11792" width="2.375" customWidth="1"/>
    <col min="11793" max="11794" width="0" hidden="1" customWidth="1"/>
    <col min="11795" max="11795" width="6.75" customWidth="1"/>
    <col min="11796" max="11796" width="2.375" customWidth="1"/>
    <col min="11797" max="11797" width="21.625" customWidth="1"/>
    <col min="11800" max="11800" width="8" customWidth="1"/>
    <col min="12033" max="12033" width="9.375" customWidth="1"/>
    <col min="12034" max="12034" width="6.75" customWidth="1"/>
    <col min="12035" max="12035" width="2" customWidth="1"/>
    <col min="12036" max="12037" width="0" hidden="1" customWidth="1"/>
    <col min="12038" max="12038" width="24.25" customWidth="1"/>
    <col min="12039" max="12039" width="6.75" customWidth="1"/>
    <col min="12040" max="12040" width="2.25" customWidth="1"/>
    <col min="12041" max="12041" width="8.25" customWidth="1"/>
    <col min="12042" max="12042" width="2.375" customWidth="1"/>
    <col min="12043" max="12047" width="21.625" customWidth="1"/>
    <col min="12048" max="12048" width="2.375" customWidth="1"/>
    <col min="12049" max="12050" width="0" hidden="1" customWidth="1"/>
    <col min="12051" max="12051" width="6.75" customWidth="1"/>
    <col min="12052" max="12052" width="2.375" customWidth="1"/>
    <col min="12053" max="12053" width="21.625" customWidth="1"/>
    <col min="12056" max="12056" width="8" customWidth="1"/>
    <col min="12289" max="12289" width="9.375" customWidth="1"/>
    <col min="12290" max="12290" width="6.75" customWidth="1"/>
    <col min="12291" max="12291" width="2" customWidth="1"/>
    <col min="12292" max="12293" width="0" hidden="1" customWidth="1"/>
    <col min="12294" max="12294" width="24.25" customWidth="1"/>
    <col min="12295" max="12295" width="6.75" customWidth="1"/>
    <col min="12296" max="12296" width="2.25" customWidth="1"/>
    <col min="12297" max="12297" width="8.25" customWidth="1"/>
    <col min="12298" max="12298" width="2.375" customWidth="1"/>
    <col min="12299" max="12303" width="21.625" customWidth="1"/>
    <col min="12304" max="12304" width="2.375" customWidth="1"/>
    <col min="12305" max="12306" width="0" hidden="1" customWidth="1"/>
    <col min="12307" max="12307" width="6.75" customWidth="1"/>
    <col min="12308" max="12308" width="2.375" customWidth="1"/>
    <col min="12309" max="12309" width="21.625" customWidth="1"/>
    <col min="12312" max="12312" width="8" customWidth="1"/>
    <col min="12545" max="12545" width="9.375" customWidth="1"/>
    <col min="12546" max="12546" width="6.75" customWidth="1"/>
    <col min="12547" max="12547" width="2" customWidth="1"/>
    <col min="12548" max="12549" width="0" hidden="1" customWidth="1"/>
    <col min="12550" max="12550" width="24.25" customWidth="1"/>
    <col min="12551" max="12551" width="6.75" customWidth="1"/>
    <col min="12552" max="12552" width="2.25" customWidth="1"/>
    <col min="12553" max="12553" width="8.25" customWidth="1"/>
    <col min="12554" max="12554" width="2.375" customWidth="1"/>
    <col min="12555" max="12559" width="21.625" customWidth="1"/>
    <col min="12560" max="12560" width="2.375" customWidth="1"/>
    <col min="12561" max="12562" width="0" hidden="1" customWidth="1"/>
    <col min="12563" max="12563" width="6.75" customWidth="1"/>
    <col min="12564" max="12564" width="2.375" customWidth="1"/>
    <col min="12565" max="12565" width="21.625" customWidth="1"/>
    <col min="12568" max="12568" width="8" customWidth="1"/>
    <col min="12801" max="12801" width="9.375" customWidth="1"/>
    <col min="12802" max="12802" width="6.75" customWidth="1"/>
    <col min="12803" max="12803" width="2" customWidth="1"/>
    <col min="12804" max="12805" width="0" hidden="1" customWidth="1"/>
    <col min="12806" max="12806" width="24.25" customWidth="1"/>
    <col min="12807" max="12807" width="6.75" customWidth="1"/>
    <col min="12808" max="12808" width="2.25" customWidth="1"/>
    <col min="12809" max="12809" width="8.25" customWidth="1"/>
    <col min="12810" max="12810" width="2.375" customWidth="1"/>
    <col min="12811" max="12815" width="21.625" customWidth="1"/>
    <col min="12816" max="12816" width="2.375" customWidth="1"/>
    <col min="12817" max="12818" width="0" hidden="1" customWidth="1"/>
    <col min="12819" max="12819" width="6.75" customWidth="1"/>
    <col min="12820" max="12820" width="2.375" customWidth="1"/>
    <col min="12821" max="12821" width="21.625" customWidth="1"/>
    <col min="12824" max="12824" width="8" customWidth="1"/>
    <col min="13057" max="13057" width="9.375" customWidth="1"/>
    <col min="13058" max="13058" width="6.75" customWidth="1"/>
    <col min="13059" max="13059" width="2" customWidth="1"/>
    <col min="13060" max="13061" width="0" hidden="1" customWidth="1"/>
    <col min="13062" max="13062" width="24.25" customWidth="1"/>
    <col min="13063" max="13063" width="6.75" customWidth="1"/>
    <col min="13064" max="13064" width="2.25" customWidth="1"/>
    <col min="13065" max="13065" width="8.25" customWidth="1"/>
    <col min="13066" max="13066" width="2.375" customWidth="1"/>
    <col min="13067" max="13071" width="21.625" customWidth="1"/>
    <col min="13072" max="13072" width="2.375" customWidth="1"/>
    <col min="13073" max="13074" width="0" hidden="1" customWidth="1"/>
    <col min="13075" max="13075" width="6.75" customWidth="1"/>
    <col min="13076" max="13076" width="2.375" customWidth="1"/>
    <col min="13077" max="13077" width="21.625" customWidth="1"/>
    <col min="13080" max="13080" width="8" customWidth="1"/>
    <col min="13313" max="13313" width="9.375" customWidth="1"/>
    <col min="13314" max="13314" width="6.75" customWidth="1"/>
    <col min="13315" max="13315" width="2" customWidth="1"/>
    <col min="13316" max="13317" width="0" hidden="1" customWidth="1"/>
    <col min="13318" max="13318" width="24.25" customWidth="1"/>
    <col min="13319" max="13319" width="6.75" customWidth="1"/>
    <col min="13320" max="13320" width="2.25" customWidth="1"/>
    <col min="13321" max="13321" width="8.25" customWidth="1"/>
    <col min="13322" max="13322" width="2.375" customWidth="1"/>
    <col min="13323" max="13327" width="21.625" customWidth="1"/>
    <col min="13328" max="13328" width="2.375" customWidth="1"/>
    <col min="13329" max="13330" width="0" hidden="1" customWidth="1"/>
    <col min="13331" max="13331" width="6.75" customWidth="1"/>
    <col min="13332" max="13332" width="2.375" customWidth="1"/>
    <col min="13333" max="13333" width="21.625" customWidth="1"/>
    <col min="13336" max="13336" width="8" customWidth="1"/>
    <col min="13569" max="13569" width="9.375" customWidth="1"/>
    <col min="13570" max="13570" width="6.75" customWidth="1"/>
    <col min="13571" max="13571" width="2" customWidth="1"/>
    <col min="13572" max="13573" width="0" hidden="1" customWidth="1"/>
    <col min="13574" max="13574" width="24.25" customWidth="1"/>
    <col min="13575" max="13575" width="6.75" customWidth="1"/>
    <col min="13576" max="13576" width="2.25" customWidth="1"/>
    <col min="13577" max="13577" width="8.25" customWidth="1"/>
    <col min="13578" max="13578" width="2.375" customWidth="1"/>
    <col min="13579" max="13583" width="21.625" customWidth="1"/>
    <col min="13584" max="13584" width="2.375" customWidth="1"/>
    <col min="13585" max="13586" width="0" hidden="1" customWidth="1"/>
    <col min="13587" max="13587" width="6.75" customWidth="1"/>
    <col min="13588" max="13588" width="2.375" customWidth="1"/>
    <col min="13589" max="13589" width="21.625" customWidth="1"/>
    <col min="13592" max="13592" width="8" customWidth="1"/>
    <col min="13825" max="13825" width="9.375" customWidth="1"/>
    <col min="13826" max="13826" width="6.75" customWidth="1"/>
    <col min="13827" max="13827" width="2" customWidth="1"/>
    <col min="13828" max="13829" width="0" hidden="1" customWidth="1"/>
    <col min="13830" max="13830" width="24.25" customWidth="1"/>
    <col min="13831" max="13831" width="6.75" customWidth="1"/>
    <col min="13832" max="13832" width="2.25" customWidth="1"/>
    <col min="13833" max="13833" width="8.25" customWidth="1"/>
    <col min="13834" max="13834" width="2.375" customWidth="1"/>
    <col min="13835" max="13839" width="21.625" customWidth="1"/>
    <col min="13840" max="13840" width="2.375" customWidth="1"/>
    <col min="13841" max="13842" width="0" hidden="1" customWidth="1"/>
    <col min="13843" max="13843" width="6.75" customWidth="1"/>
    <col min="13844" max="13844" width="2.375" customWidth="1"/>
    <col min="13845" max="13845" width="21.625" customWidth="1"/>
    <col min="13848" max="13848" width="8" customWidth="1"/>
    <col min="14081" max="14081" width="9.375" customWidth="1"/>
    <col min="14082" max="14082" width="6.75" customWidth="1"/>
    <col min="14083" max="14083" width="2" customWidth="1"/>
    <col min="14084" max="14085" width="0" hidden="1" customWidth="1"/>
    <col min="14086" max="14086" width="24.25" customWidth="1"/>
    <col min="14087" max="14087" width="6.75" customWidth="1"/>
    <col min="14088" max="14088" width="2.25" customWidth="1"/>
    <col min="14089" max="14089" width="8.25" customWidth="1"/>
    <col min="14090" max="14090" width="2.375" customWidth="1"/>
    <col min="14091" max="14095" width="21.625" customWidth="1"/>
    <col min="14096" max="14096" width="2.375" customWidth="1"/>
    <col min="14097" max="14098" width="0" hidden="1" customWidth="1"/>
    <col min="14099" max="14099" width="6.75" customWidth="1"/>
    <col min="14100" max="14100" width="2.375" customWidth="1"/>
    <col min="14101" max="14101" width="21.625" customWidth="1"/>
    <col min="14104" max="14104" width="8" customWidth="1"/>
    <col min="14337" max="14337" width="9.375" customWidth="1"/>
    <col min="14338" max="14338" width="6.75" customWidth="1"/>
    <col min="14339" max="14339" width="2" customWidth="1"/>
    <col min="14340" max="14341" width="0" hidden="1" customWidth="1"/>
    <col min="14342" max="14342" width="24.25" customWidth="1"/>
    <col min="14343" max="14343" width="6.75" customWidth="1"/>
    <col min="14344" max="14344" width="2.25" customWidth="1"/>
    <col min="14345" max="14345" width="8.25" customWidth="1"/>
    <col min="14346" max="14346" width="2.375" customWidth="1"/>
    <col min="14347" max="14351" width="21.625" customWidth="1"/>
    <col min="14352" max="14352" width="2.375" customWidth="1"/>
    <col min="14353" max="14354" width="0" hidden="1" customWidth="1"/>
    <col min="14355" max="14355" width="6.75" customWidth="1"/>
    <col min="14356" max="14356" width="2.375" customWidth="1"/>
    <col min="14357" max="14357" width="21.625" customWidth="1"/>
    <col min="14360" max="14360" width="8" customWidth="1"/>
    <col min="14593" max="14593" width="9.375" customWidth="1"/>
    <col min="14594" max="14594" width="6.75" customWidth="1"/>
    <col min="14595" max="14595" width="2" customWidth="1"/>
    <col min="14596" max="14597" width="0" hidden="1" customWidth="1"/>
    <col min="14598" max="14598" width="24.25" customWidth="1"/>
    <col min="14599" max="14599" width="6.75" customWidth="1"/>
    <col min="14600" max="14600" width="2.25" customWidth="1"/>
    <col min="14601" max="14601" width="8.25" customWidth="1"/>
    <col min="14602" max="14602" width="2.375" customWidth="1"/>
    <col min="14603" max="14607" width="21.625" customWidth="1"/>
    <col min="14608" max="14608" width="2.375" customWidth="1"/>
    <col min="14609" max="14610" width="0" hidden="1" customWidth="1"/>
    <col min="14611" max="14611" width="6.75" customWidth="1"/>
    <col min="14612" max="14612" width="2.375" customWidth="1"/>
    <col min="14613" max="14613" width="21.625" customWidth="1"/>
    <col min="14616" max="14616" width="8" customWidth="1"/>
    <col min="14849" max="14849" width="9.375" customWidth="1"/>
    <col min="14850" max="14850" width="6.75" customWidth="1"/>
    <col min="14851" max="14851" width="2" customWidth="1"/>
    <col min="14852" max="14853" width="0" hidden="1" customWidth="1"/>
    <col min="14854" max="14854" width="24.25" customWidth="1"/>
    <col min="14855" max="14855" width="6.75" customWidth="1"/>
    <col min="14856" max="14856" width="2.25" customWidth="1"/>
    <col min="14857" max="14857" width="8.25" customWidth="1"/>
    <col min="14858" max="14858" width="2.375" customWidth="1"/>
    <col min="14859" max="14863" width="21.625" customWidth="1"/>
    <col min="14864" max="14864" width="2.375" customWidth="1"/>
    <col min="14865" max="14866" width="0" hidden="1" customWidth="1"/>
    <col min="14867" max="14867" width="6.75" customWidth="1"/>
    <col min="14868" max="14868" width="2.375" customWidth="1"/>
    <col min="14869" max="14869" width="21.625" customWidth="1"/>
    <col min="14872" max="14872" width="8" customWidth="1"/>
    <col min="15105" max="15105" width="9.375" customWidth="1"/>
    <col min="15106" max="15106" width="6.75" customWidth="1"/>
    <col min="15107" max="15107" width="2" customWidth="1"/>
    <col min="15108" max="15109" width="0" hidden="1" customWidth="1"/>
    <col min="15110" max="15110" width="24.25" customWidth="1"/>
    <col min="15111" max="15111" width="6.75" customWidth="1"/>
    <col min="15112" max="15112" width="2.25" customWidth="1"/>
    <col min="15113" max="15113" width="8.25" customWidth="1"/>
    <col min="15114" max="15114" width="2.375" customWidth="1"/>
    <col min="15115" max="15119" width="21.625" customWidth="1"/>
    <col min="15120" max="15120" width="2.375" customWidth="1"/>
    <col min="15121" max="15122" width="0" hidden="1" customWidth="1"/>
    <col min="15123" max="15123" width="6.75" customWidth="1"/>
    <col min="15124" max="15124" width="2.375" customWidth="1"/>
    <col min="15125" max="15125" width="21.625" customWidth="1"/>
    <col min="15128" max="15128" width="8" customWidth="1"/>
    <col min="15361" max="15361" width="9.375" customWidth="1"/>
    <col min="15362" max="15362" width="6.75" customWidth="1"/>
    <col min="15363" max="15363" width="2" customWidth="1"/>
    <col min="15364" max="15365" width="0" hidden="1" customWidth="1"/>
    <col min="15366" max="15366" width="24.25" customWidth="1"/>
    <col min="15367" max="15367" width="6.75" customWidth="1"/>
    <col min="15368" max="15368" width="2.25" customWidth="1"/>
    <col min="15369" max="15369" width="8.25" customWidth="1"/>
    <col min="15370" max="15370" width="2.375" customWidth="1"/>
    <col min="15371" max="15375" width="21.625" customWidth="1"/>
    <col min="15376" max="15376" width="2.375" customWidth="1"/>
    <col min="15377" max="15378" width="0" hidden="1" customWidth="1"/>
    <col min="15379" max="15379" width="6.75" customWidth="1"/>
    <col min="15380" max="15380" width="2.375" customWidth="1"/>
    <col min="15381" max="15381" width="21.625" customWidth="1"/>
    <col min="15384" max="15384" width="8" customWidth="1"/>
    <col min="15617" max="15617" width="9.375" customWidth="1"/>
    <col min="15618" max="15618" width="6.75" customWidth="1"/>
    <col min="15619" max="15619" width="2" customWidth="1"/>
    <col min="15620" max="15621" width="0" hidden="1" customWidth="1"/>
    <col min="15622" max="15622" width="24.25" customWidth="1"/>
    <col min="15623" max="15623" width="6.75" customWidth="1"/>
    <col min="15624" max="15624" width="2.25" customWidth="1"/>
    <col min="15625" max="15625" width="8.25" customWidth="1"/>
    <col min="15626" max="15626" width="2.375" customWidth="1"/>
    <col min="15627" max="15631" width="21.625" customWidth="1"/>
    <col min="15632" max="15632" width="2.375" customWidth="1"/>
    <col min="15633" max="15634" width="0" hidden="1" customWidth="1"/>
    <col min="15635" max="15635" width="6.75" customWidth="1"/>
    <col min="15636" max="15636" width="2.375" customWidth="1"/>
    <col min="15637" max="15637" width="21.625" customWidth="1"/>
    <col min="15640" max="15640" width="8" customWidth="1"/>
    <col min="15873" max="15873" width="9.375" customWidth="1"/>
    <col min="15874" max="15874" width="6.75" customWidth="1"/>
    <col min="15875" max="15875" width="2" customWidth="1"/>
    <col min="15876" max="15877" width="0" hidden="1" customWidth="1"/>
    <col min="15878" max="15878" width="24.25" customWidth="1"/>
    <col min="15879" max="15879" width="6.75" customWidth="1"/>
    <col min="15880" max="15880" width="2.25" customWidth="1"/>
    <col min="15881" max="15881" width="8.25" customWidth="1"/>
    <col min="15882" max="15882" width="2.375" customWidth="1"/>
    <col min="15883" max="15887" width="21.625" customWidth="1"/>
    <col min="15888" max="15888" width="2.375" customWidth="1"/>
    <col min="15889" max="15890" width="0" hidden="1" customWidth="1"/>
    <col min="15891" max="15891" width="6.75" customWidth="1"/>
    <col min="15892" max="15892" width="2.375" customWidth="1"/>
    <col min="15893" max="15893" width="21.625" customWidth="1"/>
    <col min="15896" max="15896" width="8" customWidth="1"/>
    <col min="16129" max="16129" width="9.375" customWidth="1"/>
    <col min="16130" max="16130" width="6.75" customWidth="1"/>
    <col min="16131" max="16131" width="2" customWidth="1"/>
    <col min="16132" max="16133" width="0" hidden="1" customWidth="1"/>
    <col min="16134" max="16134" width="24.25" customWidth="1"/>
    <col min="16135" max="16135" width="6.75" customWidth="1"/>
    <col min="16136" max="16136" width="2.25" customWidth="1"/>
    <col min="16137" max="16137" width="8.25" customWidth="1"/>
    <col min="16138" max="16138" width="2.375" customWidth="1"/>
    <col min="16139" max="16143" width="21.625" customWidth="1"/>
    <col min="16144" max="16144" width="2.375" customWidth="1"/>
    <col min="16145" max="16146" width="0" hidden="1" customWidth="1"/>
    <col min="16147" max="16147" width="6.75" customWidth="1"/>
    <col min="16148" max="16148" width="2.375" customWidth="1"/>
    <col min="16149" max="16149" width="21.625" customWidth="1"/>
    <col min="16152" max="16152" width="8" customWidth="1"/>
  </cols>
  <sheetData>
    <row r="1" spans="1:27" ht="29.25" customHeight="1" thickBot="1" x14ac:dyDescent="0.25">
      <c r="A1" t="s">
        <v>74</v>
      </c>
    </row>
    <row r="2" spans="1:27" ht="33" customHeight="1" thickBot="1" x14ac:dyDescent="0.25">
      <c r="A2" s="252" t="s">
        <v>75</v>
      </c>
      <c r="B2" s="307"/>
      <c r="C2" s="307"/>
      <c r="D2" s="307"/>
      <c r="E2" s="307"/>
      <c r="F2" s="307"/>
      <c r="G2" s="307"/>
      <c r="H2" s="307"/>
      <c r="I2" s="307"/>
      <c r="J2" s="307"/>
      <c r="K2" s="307"/>
      <c r="L2" s="307"/>
      <c r="M2" s="307"/>
      <c r="N2" s="307"/>
      <c r="O2" s="308"/>
      <c r="P2" s="43"/>
      <c r="Q2" s="44"/>
      <c r="R2" s="309" t="s">
        <v>12</v>
      </c>
      <c r="S2" s="310"/>
      <c r="T2" s="311"/>
      <c r="U2" s="312"/>
    </row>
    <row r="3" spans="1:27" ht="13.5" customHeight="1" x14ac:dyDescent="0.2">
      <c r="A3" s="45"/>
      <c r="B3" s="45"/>
      <c r="C3" s="45"/>
      <c r="D3" s="45"/>
      <c r="E3" s="45"/>
      <c r="F3" s="45"/>
      <c r="G3" s="45"/>
      <c r="H3" s="45"/>
      <c r="I3" s="45"/>
      <c r="J3" s="45"/>
      <c r="M3" s="46"/>
      <c r="R3" s="47">
        <f>ROUND(SUM(R9:R71),0)</f>
        <v>0</v>
      </c>
      <c r="S3" s="258">
        <f>IF(SUM(E9:E71)=0,"ernstig aub",ROUND(SUM(R9:R71),0)/100)</f>
        <v>0</v>
      </c>
      <c r="T3" s="259"/>
      <c r="U3" s="260"/>
    </row>
    <row r="4" spans="1:27" ht="27" customHeight="1" x14ac:dyDescent="0.35">
      <c r="A4" s="267" t="s">
        <v>282</v>
      </c>
      <c r="B4" s="313"/>
      <c r="C4" s="48"/>
      <c r="D4" s="48"/>
      <c r="E4" s="49"/>
      <c r="F4" s="268" t="s">
        <v>258</v>
      </c>
      <c r="G4" s="313"/>
      <c r="H4" s="313"/>
      <c r="I4" s="313"/>
      <c r="J4" s="313"/>
      <c r="K4" s="313"/>
      <c r="L4" s="313"/>
      <c r="M4" s="313"/>
      <c r="N4" s="325"/>
      <c r="O4" s="100"/>
      <c r="P4" s="52"/>
      <c r="Q4" s="53"/>
      <c r="R4" s="54"/>
      <c r="S4" s="261"/>
      <c r="T4" s="262"/>
      <c r="U4" s="263"/>
    </row>
    <row r="5" spans="1:27" ht="24.95" customHeight="1" x14ac:dyDescent="0.35">
      <c r="A5" s="269"/>
      <c r="B5" s="314"/>
      <c r="C5" s="55"/>
      <c r="D5" s="55"/>
      <c r="E5" s="56"/>
      <c r="F5" s="270"/>
      <c r="G5" s="314"/>
      <c r="H5" s="314"/>
      <c r="I5" s="314"/>
      <c r="J5" s="314"/>
      <c r="K5" s="314"/>
      <c r="L5" s="314"/>
      <c r="M5" s="314"/>
      <c r="N5" s="326"/>
      <c r="O5" s="101" t="s">
        <v>76</v>
      </c>
      <c r="P5" s="52"/>
      <c r="Q5" s="53"/>
      <c r="R5" s="54"/>
      <c r="S5" s="261"/>
      <c r="T5" s="262"/>
      <c r="U5" s="263"/>
      <c r="W5" s="59"/>
      <c r="X5" s="59"/>
    </row>
    <row r="6" spans="1:27" ht="29.25" customHeight="1" thickBot="1" x14ac:dyDescent="0.4">
      <c r="A6" s="269"/>
      <c r="B6" s="315"/>
      <c r="C6" s="60"/>
      <c r="D6" s="60"/>
      <c r="E6" s="56"/>
      <c r="F6" s="271" t="s">
        <v>263</v>
      </c>
      <c r="G6" s="316"/>
      <c r="H6" s="316"/>
      <c r="I6" s="316"/>
      <c r="J6" s="316"/>
      <c r="K6" s="316"/>
      <c r="L6" s="316"/>
      <c r="M6" s="316"/>
      <c r="N6" s="327"/>
      <c r="O6" s="102"/>
      <c r="P6" s="52"/>
      <c r="Q6" s="53"/>
      <c r="R6" s="62"/>
      <c r="S6" s="264"/>
      <c r="T6" s="265"/>
      <c r="U6" s="266"/>
      <c r="W6" s="63"/>
    </row>
    <row r="7" spans="1:27" ht="11.25" customHeight="1" x14ac:dyDescent="0.35">
      <c r="A7" s="272"/>
      <c r="B7" s="317"/>
      <c r="C7" s="64"/>
      <c r="D7" s="64"/>
      <c r="E7" s="65"/>
      <c r="F7" s="274"/>
      <c r="G7" s="318"/>
      <c r="H7" s="318"/>
      <c r="I7" s="318"/>
      <c r="J7" s="318"/>
      <c r="K7" s="318"/>
      <c r="L7" s="318"/>
      <c r="M7" s="318"/>
      <c r="N7" s="328"/>
      <c r="O7" s="103"/>
      <c r="P7" s="67"/>
    </row>
    <row r="8" spans="1:27" ht="26.25" thickBot="1" x14ac:dyDescent="0.25">
      <c r="A8" s="68" t="s">
        <v>13</v>
      </c>
      <c r="B8" s="68" t="s">
        <v>14</v>
      </c>
      <c r="C8" s="68"/>
      <c r="D8" s="68"/>
      <c r="E8" s="68"/>
      <c r="F8" s="68" t="s">
        <v>15</v>
      </c>
      <c r="G8" s="68" t="s">
        <v>14</v>
      </c>
      <c r="H8" s="68"/>
      <c r="I8" s="69" t="s">
        <v>16</v>
      </c>
      <c r="J8" s="68"/>
      <c r="K8" s="70" t="s">
        <v>17</v>
      </c>
      <c r="L8" s="71" t="s">
        <v>18</v>
      </c>
      <c r="M8" s="72" t="s">
        <v>19</v>
      </c>
      <c r="N8" s="73" t="s">
        <v>20</v>
      </c>
      <c r="O8" s="74" t="s">
        <v>21</v>
      </c>
      <c r="P8" s="75"/>
      <c r="R8" s="68" t="s">
        <v>22</v>
      </c>
      <c r="S8" s="68" t="s">
        <v>22</v>
      </c>
      <c r="T8" s="68"/>
      <c r="U8" s="69" t="s">
        <v>23</v>
      </c>
      <c r="AA8" s="63"/>
    </row>
    <row r="9" spans="1:27" ht="44.25" customHeight="1" x14ac:dyDescent="0.2">
      <c r="A9" s="275" t="s">
        <v>77</v>
      </c>
      <c r="B9" s="278">
        <f>30*100*D9/SUM($E$9:$E$71)</f>
        <v>9.67741935483871</v>
      </c>
      <c r="C9" s="76"/>
      <c r="D9" s="45">
        <f>SUM(G9:G20)</f>
        <v>10</v>
      </c>
      <c r="E9" s="45">
        <f>30*D9</f>
        <v>300</v>
      </c>
      <c r="F9" s="77" t="s">
        <v>78</v>
      </c>
      <c r="G9" s="321">
        <f>15*(I9&lt;&gt;"nvt")</f>
        <v>0</v>
      </c>
      <c r="H9" s="78"/>
      <c r="I9" s="283" t="s">
        <v>55</v>
      </c>
      <c r="J9" s="104"/>
      <c r="K9" s="302" t="s">
        <v>79</v>
      </c>
      <c r="L9" s="285"/>
      <c r="M9" s="285" t="s">
        <v>80</v>
      </c>
      <c r="N9" s="285"/>
      <c r="O9" s="285" t="s">
        <v>81</v>
      </c>
      <c r="P9" s="87"/>
      <c r="Q9" s="322">
        <f>IF(G9=0,0,10*G9*(10*($I9="++")+7.5*($I9="+")+5*($I9="+/-")+2.5*($I9="-"))/SUM($G$9:$G$20))</f>
        <v>0</v>
      </c>
      <c r="R9" s="288">
        <f>SUM(Q9:Q20)*B9/100</f>
        <v>0</v>
      </c>
      <c r="S9" s="304">
        <f>SUM(Q9:Q20)/100</f>
        <v>0</v>
      </c>
      <c r="T9" s="105"/>
      <c r="U9" s="323"/>
      <c r="W9" s="63"/>
      <c r="Y9" s="63"/>
    </row>
    <row r="10" spans="1:27" ht="13.5" customHeight="1" x14ac:dyDescent="0.2">
      <c r="A10" s="329"/>
      <c r="B10" s="279"/>
      <c r="C10" s="76"/>
      <c r="D10" s="81"/>
      <c r="E10" s="45"/>
      <c r="F10" s="82" t="s">
        <v>82</v>
      </c>
      <c r="G10" s="321"/>
      <c r="H10" s="78"/>
      <c r="I10" s="284"/>
      <c r="J10" s="106"/>
      <c r="K10" s="303"/>
      <c r="L10" s="286"/>
      <c r="M10" s="286"/>
      <c r="N10" s="286"/>
      <c r="O10" s="286"/>
      <c r="P10" s="87"/>
      <c r="Q10" s="322"/>
      <c r="R10" s="289"/>
      <c r="S10" s="305"/>
      <c r="T10" s="105"/>
      <c r="U10" s="323"/>
    </row>
    <row r="11" spans="1:27" ht="86.25" customHeight="1" x14ac:dyDescent="0.2">
      <c r="A11" s="329"/>
      <c r="B11" s="279"/>
      <c r="C11" s="76"/>
      <c r="D11" s="81"/>
      <c r="E11" s="45"/>
      <c r="F11" s="77" t="s">
        <v>83</v>
      </c>
      <c r="G11" s="321">
        <f>10*(I11&lt;&gt;"nvt")</f>
        <v>0</v>
      </c>
      <c r="H11" s="78"/>
      <c r="I11" s="283" t="s">
        <v>55</v>
      </c>
      <c r="J11" s="104"/>
      <c r="K11" s="302" t="s">
        <v>84</v>
      </c>
      <c r="L11" s="285"/>
      <c r="M11" s="285" t="s">
        <v>85</v>
      </c>
      <c r="N11" s="285"/>
      <c r="O11" s="285" t="s">
        <v>86</v>
      </c>
      <c r="P11" s="87"/>
      <c r="Q11" s="322">
        <f>IF(G11=0,0,10*G11*(10*($I11="++")+7.5*($I11="+")+5*($I11="+/-")+2.5*($I11="-"))/SUM($G$9:$G$20))</f>
        <v>0</v>
      </c>
      <c r="R11" s="289"/>
      <c r="S11" s="305"/>
      <c r="T11" s="105"/>
      <c r="U11" s="323"/>
      <c r="X11" s="59"/>
    </row>
    <row r="12" spans="1:27" ht="12.75" customHeight="1" x14ac:dyDescent="0.2">
      <c r="A12" s="329"/>
      <c r="B12" s="279"/>
      <c r="C12" s="76"/>
      <c r="D12" s="81"/>
      <c r="E12" s="45"/>
      <c r="F12" s="82" t="s">
        <v>87</v>
      </c>
      <c r="G12" s="321"/>
      <c r="H12" s="78"/>
      <c r="I12" s="284"/>
      <c r="J12" s="106"/>
      <c r="K12" s="303"/>
      <c r="L12" s="286"/>
      <c r="M12" s="286"/>
      <c r="N12" s="286"/>
      <c r="O12" s="286"/>
      <c r="P12" s="87"/>
      <c r="Q12" s="322"/>
      <c r="R12" s="289"/>
      <c r="S12" s="305"/>
      <c r="T12" s="105"/>
      <c r="U12" s="323"/>
    </row>
    <row r="13" spans="1:27" ht="57.75" customHeight="1" x14ac:dyDescent="0.2">
      <c r="A13" s="329"/>
      <c r="B13" s="279"/>
      <c r="C13" s="76"/>
      <c r="D13" s="81"/>
      <c r="E13" s="45"/>
      <c r="F13" s="77" t="s">
        <v>88</v>
      </c>
      <c r="G13" s="321">
        <v>10</v>
      </c>
      <c r="H13" s="78"/>
      <c r="I13" s="283" t="s">
        <v>55</v>
      </c>
      <c r="J13" s="104"/>
      <c r="K13" s="285" t="s">
        <v>89</v>
      </c>
      <c r="L13" s="285"/>
      <c r="M13" s="285"/>
      <c r="N13" s="285"/>
      <c r="O13" s="285" t="s">
        <v>90</v>
      </c>
      <c r="P13" s="87"/>
      <c r="Q13" s="322">
        <f>IF(G13=0,0,10*G13*(10*($I13="++")+7.5*($I13="+")+5*($I13="+/-")+2.5*($I13="-"))/SUM($G$9:$G$20))</f>
        <v>0</v>
      </c>
      <c r="R13" s="289"/>
      <c r="S13" s="305"/>
      <c r="T13" s="105"/>
      <c r="U13" s="323"/>
    </row>
    <row r="14" spans="1:27" ht="13.5" customHeight="1" x14ac:dyDescent="0.2">
      <c r="A14" s="329"/>
      <c r="B14" s="279"/>
      <c r="C14" s="76"/>
      <c r="D14" s="81"/>
      <c r="E14" s="45"/>
      <c r="F14" s="82" t="s">
        <v>91</v>
      </c>
      <c r="G14" s="321"/>
      <c r="H14" s="78"/>
      <c r="I14" s="284"/>
      <c r="J14" s="106"/>
      <c r="K14" s="286"/>
      <c r="L14" s="286"/>
      <c r="M14" s="286"/>
      <c r="N14" s="286"/>
      <c r="O14" s="286"/>
      <c r="P14" s="87"/>
      <c r="Q14" s="322"/>
      <c r="R14" s="289"/>
      <c r="S14" s="305"/>
      <c r="T14" s="105"/>
      <c r="U14" s="323"/>
    </row>
    <row r="15" spans="1:27" ht="73.5" customHeight="1" x14ac:dyDescent="0.2">
      <c r="A15" s="329"/>
      <c r="B15" s="279"/>
      <c r="C15" s="76"/>
      <c r="D15" s="81"/>
      <c r="F15" s="107" t="s">
        <v>92</v>
      </c>
      <c r="G15" s="321">
        <f>50*(I15&lt;&gt;"nvt")</f>
        <v>0</v>
      </c>
      <c r="H15" s="78"/>
      <c r="I15" s="283" t="s">
        <v>55</v>
      </c>
      <c r="J15" s="108"/>
      <c r="K15" s="285" t="s">
        <v>93</v>
      </c>
      <c r="L15" s="285"/>
      <c r="M15" s="285" t="s">
        <v>94</v>
      </c>
      <c r="N15" s="285"/>
      <c r="O15" s="285" t="s">
        <v>95</v>
      </c>
      <c r="P15" s="87"/>
      <c r="Q15" s="322">
        <f>IF(G15=0,0,10*G15*(10*($I15="++")+7.5*($I15="+")+5*($I15="+/-")+2.5*($I15="-"))/SUM($G$9:$G$20))</f>
        <v>0</v>
      </c>
      <c r="R15" s="289"/>
      <c r="S15" s="305"/>
      <c r="T15" s="105"/>
      <c r="U15" s="323"/>
    </row>
    <row r="16" spans="1:27" ht="13.5" customHeight="1" x14ac:dyDescent="0.2">
      <c r="A16" s="329"/>
      <c r="B16" s="279"/>
      <c r="C16" s="76"/>
      <c r="D16" s="81"/>
      <c r="F16" s="82" t="s">
        <v>96</v>
      </c>
      <c r="G16" s="321"/>
      <c r="H16" s="78"/>
      <c r="I16" s="284"/>
      <c r="J16" s="106"/>
      <c r="K16" s="286"/>
      <c r="L16" s="286"/>
      <c r="M16" s="286"/>
      <c r="N16" s="286"/>
      <c r="O16" s="286"/>
      <c r="P16" s="87"/>
      <c r="Q16" s="322"/>
      <c r="R16" s="289"/>
      <c r="S16" s="305"/>
      <c r="T16" s="105"/>
      <c r="U16" s="323"/>
    </row>
    <row r="17" spans="1:21" ht="86.25" customHeight="1" x14ac:dyDescent="0.2">
      <c r="A17" s="329"/>
      <c r="B17" s="279"/>
      <c r="C17" s="76"/>
      <c r="D17" s="81"/>
      <c r="E17" s="88"/>
      <c r="F17" s="77" t="s">
        <v>97</v>
      </c>
      <c r="G17" s="321">
        <f>10*(I17&lt;&gt;"nvt")</f>
        <v>0</v>
      </c>
      <c r="H17" s="78"/>
      <c r="I17" s="283" t="s">
        <v>55</v>
      </c>
      <c r="J17" s="104"/>
      <c r="K17" s="285" t="s">
        <v>98</v>
      </c>
      <c r="L17" s="285"/>
      <c r="M17" s="285" t="s">
        <v>99</v>
      </c>
      <c r="N17" s="285"/>
      <c r="O17" s="285" t="s">
        <v>100</v>
      </c>
      <c r="P17" s="87"/>
      <c r="Q17" s="322">
        <f>IF(G17=0,0,10*G17*(10*($I17="++")+7.5*($I17="+")+5*($I17="+/-")+2.5*($I17="-"))/SUM($G$9:$G$20))</f>
        <v>0</v>
      </c>
      <c r="R17" s="289"/>
      <c r="S17" s="305"/>
      <c r="T17" s="105"/>
      <c r="U17" s="323"/>
    </row>
    <row r="18" spans="1:21" s="110" customFormat="1" ht="15.75" customHeight="1" x14ac:dyDescent="0.2">
      <c r="A18" s="329"/>
      <c r="B18" s="279"/>
      <c r="C18" s="76"/>
      <c r="D18" s="81"/>
      <c r="E18" s="109"/>
      <c r="F18" s="82" t="s">
        <v>101</v>
      </c>
      <c r="G18" s="321"/>
      <c r="H18" s="78"/>
      <c r="I18" s="284"/>
      <c r="J18" s="106"/>
      <c r="K18" s="286"/>
      <c r="L18" s="286"/>
      <c r="M18" s="286"/>
      <c r="N18" s="286"/>
      <c r="O18" s="286"/>
      <c r="P18" s="87"/>
      <c r="Q18" s="322"/>
      <c r="R18" s="289"/>
      <c r="S18" s="305"/>
      <c r="T18" s="105"/>
      <c r="U18" s="323"/>
    </row>
    <row r="19" spans="1:21" ht="50.25" customHeight="1" x14ac:dyDescent="0.2">
      <c r="A19" s="329"/>
      <c r="B19" s="279"/>
      <c r="C19" s="76"/>
      <c r="D19" s="81"/>
      <c r="F19" s="107" t="s">
        <v>102</v>
      </c>
      <c r="G19" s="321">
        <f>5*(I19&lt;&gt;"nvt")</f>
        <v>0</v>
      </c>
      <c r="H19" s="78"/>
      <c r="I19" s="283" t="s">
        <v>55</v>
      </c>
      <c r="J19" s="108"/>
      <c r="K19" s="285" t="s">
        <v>103</v>
      </c>
      <c r="L19" s="285"/>
      <c r="M19" s="285" t="s">
        <v>104</v>
      </c>
      <c r="N19" s="285"/>
      <c r="O19" s="285" t="s">
        <v>105</v>
      </c>
      <c r="P19" s="87"/>
      <c r="Q19" s="322">
        <f>IF(G19=0,0,10*G19*(10*($I19="++")+7.5*($I19="+")+5*($I19="+/-")+2.5*($I19="-"))/SUM($G$9:$G$20))</f>
        <v>0</v>
      </c>
      <c r="R19" s="289"/>
      <c r="S19" s="305"/>
      <c r="T19" s="105"/>
      <c r="U19" s="323"/>
    </row>
    <row r="20" spans="1:21" ht="12.75" customHeight="1" thickBot="1" x14ac:dyDescent="0.25">
      <c r="A20" s="330"/>
      <c r="B20" s="280"/>
      <c r="C20" s="76"/>
      <c r="D20" s="81"/>
      <c r="F20" s="82" t="s">
        <v>106</v>
      </c>
      <c r="G20" s="321"/>
      <c r="H20" s="78"/>
      <c r="I20" s="284"/>
      <c r="J20" s="106"/>
      <c r="K20" s="286"/>
      <c r="L20" s="286"/>
      <c r="M20" s="286"/>
      <c r="N20" s="286"/>
      <c r="O20" s="286"/>
      <c r="P20" s="87"/>
      <c r="Q20" s="322"/>
      <c r="R20" s="290"/>
      <c r="S20" s="306"/>
      <c r="T20" s="105"/>
      <c r="U20" s="323"/>
    </row>
    <row r="21" spans="1:21" ht="13.5" thickBot="1" x14ac:dyDescent="0.25">
      <c r="I21" s="90"/>
      <c r="U21" s="92"/>
    </row>
    <row r="22" spans="1:21" ht="51" customHeight="1" x14ac:dyDescent="0.2">
      <c r="A22" s="275" t="s">
        <v>107</v>
      </c>
      <c r="B22" s="278">
        <f>40*100*D22/SUM($E$9:$E$71)</f>
        <v>12.903225806451612</v>
      </c>
      <c r="C22" s="76"/>
      <c r="D22" s="45">
        <f>SUM(G22:G55)</f>
        <v>10</v>
      </c>
      <c r="E22" s="45">
        <f>40*D22</f>
        <v>400</v>
      </c>
      <c r="F22" s="107" t="s">
        <v>108</v>
      </c>
      <c r="G22" s="321">
        <f>10*(I22&lt;&gt;"nvt")</f>
        <v>0</v>
      </c>
      <c r="H22" s="53"/>
      <c r="I22" s="283" t="s">
        <v>55</v>
      </c>
      <c r="K22" s="285" t="s">
        <v>109</v>
      </c>
      <c r="L22" s="285"/>
      <c r="M22" s="285" t="s">
        <v>110</v>
      </c>
      <c r="N22" s="285"/>
      <c r="O22" s="285" t="s">
        <v>111</v>
      </c>
      <c r="P22" s="87"/>
      <c r="Q22" s="322">
        <f>IF(G22=0,0,10*G22*(10*($I22="++")+7.5*($I22="+")+5*($I22="+/-")+2.5*($I22="-"))/SUM($G$22:$G$55))</f>
        <v>0</v>
      </c>
      <c r="R22" s="288">
        <f>SUM(Q22:Q55)*B22/100</f>
        <v>0</v>
      </c>
      <c r="S22" s="291">
        <f>SUM(Q22:Q55)/100</f>
        <v>0</v>
      </c>
      <c r="T22" s="53"/>
      <c r="U22" s="323"/>
    </row>
    <row r="23" spans="1:21" ht="14.25" customHeight="1" x14ac:dyDescent="0.2">
      <c r="A23" s="319"/>
      <c r="B23" s="279"/>
      <c r="C23" s="76"/>
      <c r="D23" s="81"/>
      <c r="F23" s="89" t="s">
        <v>112</v>
      </c>
      <c r="G23" s="321"/>
      <c r="H23" s="53"/>
      <c r="I23" s="284"/>
      <c r="K23" s="286"/>
      <c r="L23" s="286"/>
      <c r="M23" s="286"/>
      <c r="N23" s="286"/>
      <c r="O23" s="286"/>
      <c r="P23" s="87"/>
      <c r="Q23" s="322"/>
      <c r="R23" s="289"/>
      <c r="S23" s="292"/>
      <c r="T23" s="53"/>
      <c r="U23" s="323"/>
    </row>
    <row r="24" spans="1:21" ht="38.25" customHeight="1" x14ac:dyDescent="0.2">
      <c r="A24" s="319"/>
      <c r="B24" s="279"/>
      <c r="C24" s="76"/>
      <c r="D24" s="81"/>
      <c r="F24" s="107" t="s">
        <v>113</v>
      </c>
      <c r="G24" s="321">
        <f>5*(I24&lt;&gt;"nvt")</f>
        <v>0</v>
      </c>
      <c r="H24" s="53"/>
      <c r="I24" s="283" t="s">
        <v>55</v>
      </c>
      <c r="K24" s="285" t="s">
        <v>114</v>
      </c>
      <c r="L24" s="285"/>
      <c r="M24" s="285" t="s">
        <v>115</v>
      </c>
      <c r="N24" s="285"/>
      <c r="O24" s="285" t="s">
        <v>116</v>
      </c>
      <c r="P24" s="87"/>
      <c r="Q24" s="322">
        <f>IF(G24=0,0,10*G24*(10*($I24="++")+7.5*($I24="+")+5*($I24="+/-")+2.5*($I24="-"))/SUM($G$22:$G$55))</f>
        <v>0</v>
      </c>
      <c r="R24" s="289"/>
      <c r="S24" s="292"/>
      <c r="T24" s="53"/>
      <c r="U24" s="323"/>
    </row>
    <row r="25" spans="1:21" ht="23.25" customHeight="1" x14ac:dyDescent="0.2">
      <c r="A25" s="319"/>
      <c r="B25" s="279"/>
      <c r="C25" s="76"/>
      <c r="D25" s="81"/>
      <c r="F25" s="89" t="s">
        <v>117</v>
      </c>
      <c r="G25" s="321"/>
      <c r="H25" s="53"/>
      <c r="I25" s="284"/>
      <c r="K25" s="286"/>
      <c r="L25" s="286"/>
      <c r="M25" s="286"/>
      <c r="N25" s="286"/>
      <c r="O25" s="286"/>
      <c r="P25" s="87"/>
      <c r="Q25" s="322"/>
      <c r="R25" s="289"/>
      <c r="S25" s="292"/>
      <c r="T25" s="53"/>
      <c r="U25" s="323"/>
    </row>
    <row r="26" spans="1:21" ht="30" customHeight="1" x14ac:dyDescent="0.2">
      <c r="A26" s="319"/>
      <c r="B26" s="279"/>
      <c r="C26" s="76"/>
      <c r="D26" s="81"/>
      <c r="F26" s="107" t="s">
        <v>118</v>
      </c>
      <c r="G26" s="321">
        <f>5*(I26&lt;&gt;"nvt")</f>
        <v>0</v>
      </c>
      <c r="H26" s="53"/>
      <c r="I26" s="283" t="s">
        <v>55</v>
      </c>
      <c r="K26" s="285" t="s">
        <v>119</v>
      </c>
      <c r="L26" s="285"/>
      <c r="M26" s="285" t="s">
        <v>120</v>
      </c>
      <c r="N26" s="285"/>
      <c r="O26" s="285" t="s">
        <v>121</v>
      </c>
      <c r="P26" s="87"/>
      <c r="Q26" s="322">
        <f>IF(G26=0,0,10*G26*(10*($I26="++")+7.5*($I26="+")+5*($I26="+/-")+2.5*($I26="-"))/SUM($G$22:$G$55))</f>
        <v>0</v>
      </c>
      <c r="R26" s="289"/>
      <c r="S26" s="292"/>
      <c r="T26" s="53"/>
      <c r="U26" s="323"/>
    </row>
    <row r="27" spans="1:21" ht="39" customHeight="1" x14ac:dyDescent="0.2">
      <c r="A27" s="319"/>
      <c r="B27" s="279"/>
      <c r="C27" s="76"/>
      <c r="D27" s="81"/>
      <c r="F27" s="89" t="s">
        <v>112</v>
      </c>
      <c r="G27" s="321"/>
      <c r="H27" s="53"/>
      <c r="I27" s="284"/>
      <c r="K27" s="286"/>
      <c r="L27" s="286"/>
      <c r="M27" s="286"/>
      <c r="N27" s="286"/>
      <c r="O27" s="286"/>
      <c r="P27" s="87"/>
      <c r="Q27" s="322"/>
      <c r="R27" s="289"/>
      <c r="S27" s="292"/>
      <c r="T27" s="53"/>
      <c r="U27" s="323"/>
    </row>
    <row r="28" spans="1:21" ht="72.75" customHeight="1" x14ac:dyDescent="0.2">
      <c r="A28" s="319"/>
      <c r="B28" s="279"/>
      <c r="C28" s="76"/>
      <c r="D28" s="81"/>
      <c r="F28" s="107" t="s">
        <v>122</v>
      </c>
      <c r="G28" s="321">
        <f>5*(I28&lt;&gt;"nvt")</f>
        <v>0</v>
      </c>
      <c r="H28" s="53"/>
      <c r="I28" s="283" t="s">
        <v>55</v>
      </c>
      <c r="K28" s="285" t="s">
        <v>123</v>
      </c>
      <c r="L28" s="285"/>
      <c r="M28" s="285" t="s">
        <v>124</v>
      </c>
      <c r="N28" s="285"/>
      <c r="O28" s="285" t="s">
        <v>125</v>
      </c>
      <c r="P28" s="87"/>
      <c r="Q28" s="322">
        <f>IF(G28=0,0,10*G28*(10*($I28="++")+7.5*($I28="+")+5*($I28="+/-")+2.5*($I28="-"))/SUM($G$22:$G$55))</f>
        <v>0</v>
      </c>
      <c r="R28" s="289"/>
      <c r="S28" s="292"/>
      <c r="T28" s="53"/>
      <c r="U28" s="323"/>
    </row>
    <row r="29" spans="1:21" ht="13.5" customHeight="1" x14ac:dyDescent="0.2">
      <c r="A29" s="319"/>
      <c r="B29" s="279"/>
      <c r="C29" s="76"/>
      <c r="D29" s="81"/>
      <c r="F29" s="89" t="s">
        <v>112</v>
      </c>
      <c r="G29" s="321"/>
      <c r="H29" s="53"/>
      <c r="I29" s="284"/>
      <c r="K29" s="286"/>
      <c r="L29" s="286"/>
      <c r="M29" s="286"/>
      <c r="N29" s="286"/>
      <c r="O29" s="286"/>
      <c r="P29" s="87"/>
      <c r="Q29" s="322"/>
      <c r="R29" s="289"/>
      <c r="S29" s="292"/>
      <c r="T29" s="53"/>
      <c r="U29" s="323"/>
    </row>
    <row r="30" spans="1:21" ht="57.75" customHeight="1" x14ac:dyDescent="0.2">
      <c r="A30" s="319"/>
      <c r="B30" s="279"/>
      <c r="C30" s="76"/>
      <c r="D30" s="81"/>
      <c r="F30" s="107" t="s">
        <v>126</v>
      </c>
      <c r="G30" s="321">
        <f>5*(I30&lt;&gt;"nvt")</f>
        <v>0</v>
      </c>
      <c r="H30" s="53"/>
      <c r="I30" s="283" t="s">
        <v>55</v>
      </c>
      <c r="K30" s="285" t="s">
        <v>127</v>
      </c>
      <c r="L30" s="285"/>
      <c r="M30" s="285" t="s">
        <v>128</v>
      </c>
      <c r="N30" s="285"/>
      <c r="O30" s="285" t="s">
        <v>129</v>
      </c>
      <c r="P30" s="87"/>
      <c r="Q30" s="322">
        <f>IF(G30=0,0,10*G30*(10*($I30="++")+7.5*($I30="+")+5*($I30="+/-")+2.5*($I30="-"))/SUM($G$22:$G$55))</f>
        <v>0</v>
      </c>
      <c r="R30" s="289"/>
      <c r="S30" s="292"/>
      <c r="T30" s="53"/>
      <c r="U30" s="323"/>
    </row>
    <row r="31" spans="1:21" ht="18.75" customHeight="1" x14ac:dyDescent="0.2">
      <c r="A31" s="319"/>
      <c r="B31" s="279"/>
      <c r="C31" s="76"/>
      <c r="D31" s="81"/>
      <c r="F31" s="89" t="s">
        <v>112</v>
      </c>
      <c r="G31" s="321"/>
      <c r="H31" s="53"/>
      <c r="I31" s="284"/>
      <c r="K31" s="286"/>
      <c r="L31" s="286"/>
      <c r="M31" s="286"/>
      <c r="N31" s="286"/>
      <c r="O31" s="286"/>
      <c r="P31" s="87"/>
      <c r="Q31" s="322"/>
      <c r="R31" s="289"/>
      <c r="S31" s="292"/>
      <c r="T31" s="53"/>
      <c r="U31" s="323"/>
    </row>
    <row r="32" spans="1:21" ht="72" customHeight="1" x14ac:dyDescent="0.2">
      <c r="A32" s="329"/>
      <c r="B32" s="279"/>
      <c r="C32" s="76"/>
      <c r="D32" s="81"/>
      <c r="F32" s="107" t="s">
        <v>130</v>
      </c>
      <c r="G32" s="321">
        <f>10*(I32&lt;&gt;"nvt")</f>
        <v>0</v>
      </c>
      <c r="H32" s="53"/>
      <c r="I32" s="283" t="s">
        <v>55</v>
      </c>
      <c r="K32" s="285" t="s">
        <v>131</v>
      </c>
      <c r="L32" s="285"/>
      <c r="M32" s="285"/>
      <c r="N32" s="285"/>
      <c r="O32" s="285" t="s">
        <v>132</v>
      </c>
      <c r="P32" s="87"/>
      <c r="Q32" s="322">
        <f>IF(G32=0,0,10*G32*(10*($I32="++")+7.5*($I32="+")+5*($I32="+/-")+2.5*($I32="-"))/SUM($G$22:$G$55))</f>
        <v>0</v>
      </c>
      <c r="R32" s="289"/>
      <c r="S32" s="292"/>
      <c r="T32" s="53"/>
      <c r="U32" s="323"/>
    </row>
    <row r="33" spans="1:21" ht="18" customHeight="1" x14ac:dyDescent="0.2">
      <c r="A33" s="329"/>
      <c r="B33" s="279"/>
      <c r="C33" s="76"/>
      <c r="D33" s="81"/>
      <c r="F33" s="89" t="s">
        <v>112</v>
      </c>
      <c r="G33" s="321"/>
      <c r="H33" s="53"/>
      <c r="I33" s="284"/>
      <c r="K33" s="286"/>
      <c r="L33" s="286"/>
      <c r="M33" s="286"/>
      <c r="N33" s="286"/>
      <c r="O33" s="286"/>
      <c r="P33" s="87"/>
      <c r="Q33" s="322"/>
      <c r="R33" s="289"/>
      <c r="S33" s="292"/>
      <c r="T33" s="53"/>
      <c r="U33" s="323"/>
    </row>
    <row r="34" spans="1:21" ht="75.75" customHeight="1" x14ac:dyDescent="0.2">
      <c r="A34" s="329"/>
      <c r="B34" s="279"/>
      <c r="C34" s="76"/>
      <c r="D34" s="81"/>
      <c r="F34" s="107" t="s">
        <v>133</v>
      </c>
      <c r="G34" s="321">
        <v>10</v>
      </c>
      <c r="H34" s="53"/>
      <c r="I34" s="283" t="s">
        <v>55</v>
      </c>
      <c r="K34" s="285" t="s">
        <v>134</v>
      </c>
      <c r="L34" s="285"/>
      <c r="M34" s="285" t="s">
        <v>135</v>
      </c>
      <c r="N34" s="285"/>
      <c r="O34" s="285" t="s">
        <v>136</v>
      </c>
      <c r="P34" s="87"/>
      <c r="Q34" s="322">
        <f>IF(G34=0,0,10*G34*(10*($I34="++")+7.5*($I34="+")+5*($I34="+/-")+2.5*($I34="-"))/SUM($G$22:$G$55))</f>
        <v>0</v>
      </c>
      <c r="R34" s="289"/>
      <c r="S34" s="292"/>
      <c r="T34" s="53"/>
      <c r="U34" s="323"/>
    </row>
    <row r="35" spans="1:21" ht="18.75" customHeight="1" x14ac:dyDescent="0.2">
      <c r="A35" s="329"/>
      <c r="B35" s="279"/>
      <c r="C35" s="76"/>
      <c r="D35" s="81"/>
      <c r="F35" s="89" t="s">
        <v>112</v>
      </c>
      <c r="G35" s="321"/>
      <c r="H35" s="53"/>
      <c r="I35" s="284"/>
      <c r="K35" s="286"/>
      <c r="L35" s="286"/>
      <c r="M35" s="286"/>
      <c r="N35" s="286"/>
      <c r="O35" s="286"/>
      <c r="P35" s="87"/>
      <c r="Q35" s="322"/>
      <c r="R35" s="289"/>
      <c r="S35" s="292"/>
      <c r="T35" s="53"/>
      <c r="U35" s="323"/>
    </row>
    <row r="36" spans="1:21" ht="92.25" customHeight="1" x14ac:dyDescent="0.2">
      <c r="A36" s="329"/>
      <c r="B36" s="279"/>
      <c r="C36" s="76"/>
      <c r="D36" s="81"/>
      <c r="F36" s="107" t="s">
        <v>137</v>
      </c>
      <c r="G36" s="321">
        <f>5*(I36&lt;&gt;"nvt")</f>
        <v>0</v>
      </c>
      <c r="H36" s="53"/>
      <c r="I36" s="283" t="s">
        <v>55</v>
      </c>
      <c r="K36" s="285" t="s">
        <v>138</v>
      </c>
      <c r="L36" s="285"/>
      <c r="M36" s="285" t="s">
        <v>139</v>
      </c>
      <c r="N36" s="285"/>
      <c r="O36" s="285" t="s">
        <v>140</v>
      </c>
      <c r="P36" s="87"/>
      <c r="Q36" s="322">
        <f>IF(G36=0,0,10*G36*(10*($I36="++")+7.5*($I36="+")+5*($I36="+/-")+2.5*($I36="-"))/SUM($G$22:$G$55))</f>
        <v>0</v>
      </c>
      <c r="R36" s="289"/>
      <c r="S36" s="292"/>
      <c r="T36" s="53"/>
      <c r="U36" s="323"/>
    </row>
    <row r="37" spans="1:21" ht="17.25" customHeight="1" x14ac:dyDescent="0.2">
      <c r="A37" s="329"/>
      <c r="B37" s="279"/>
      <c r="C37" s="76"/>
      <c r="D37" s="81"/>
      <c r="F37" s="89" t="s">
        <v>112</v>
      </c>
      <c r="G37" s="321"/>
      <c r="H37" s="53"/>
      <c r="I37" s="284"/>
      <c r="K37" s="286"/>
      <c r="L37" s="286"/>
      <c r="M37" s="286"/>
      <c r="N37" s="286"/>
      <c r="O37" s="286"/>
      <c r="P37" s="87"/>
      <c r="Q37" s="322"/>
      <c r="R37" s="289"/>
      <c r="S37" s="292"/>
      <c r="T37" s="53"/>
      <c r="U37" s="323"/>
    </row>
    <row r="38" spans="1:21" ht="30.75" customHeight="1" x14ac:dyDescent="0.2">
      <c r="A38" s="329"/>
      <c r="B38" s="279"/>
      <c r="C38" s="76"/>
      <c r="D38" s="81"/>
      <c r="F38" s="107" t="s">
        <v>141</v>
      </c>
      <c r="G38" s="321">
        <f>5*(I38&lt;&gt;"nvt")</f>
        <v>0</v>
      </c>
      <c r="H38" s="53"/>
      <c r="I38" s="283" t="s">
        <v>55</v>
      </c>
      <c r="K38" s="285" t="s">
        <v>142</v>
      </c>
      <c r="L38" s="285"/>
      <c r="M38" s="285" t="s">
        <v>143</v>
      </c>
      <c r="N38" s="285"/>
      <c r="O38" s="285" t="s">
        <v>144</v>
      </c>
      <c r="P38" s="87"/>
      <c r="Q38" s="322">
        <f>IF(G38=0,0,10*G38*(10*($I38="++")+7.5*($I38="+")+5*($I38="+/-")+2.5*($I38="-"))/SUM($G$22:$G$55))</f>
        <v>0</v>
      </c>
      <c r="R38" s="289"/>
      <c r="S38" s="292"/>
      <c r="T38" s="53"/>
      <c r="U38" s="323"/>
    </row>
    <row r="39" spans="1:21" ht="27" customHeight="1" x14ac:dyDescent="0.2">
      <c r="A39" s="329"/>
      <c r="B39" s="279"/>
      <c r="C39" s="76"/>
      <c r="D39" s="81"/>
      <c r="F39" s="89" t="s">
        <v>145</v>
      </c>
      <c r="G39" s="321"/>
      <c r="H39" s="53"/>
      <c r="I39" s="284"/>
      <c r="K39" s="286"/>
      <c r="L39" s="286"/>
      <c r="M39" s="286"/>
      <c r="N39" s="286"/>
      <c r="O39" s="286"/>
      <c r="P39" s="87"/>
      <c r="Q39" s="322"/>
      <c r="R39" s="289"/>
      <c r="S39" s="292"/>
      <c r="T39" s="53"/>
      <c r="U39" s="323"/>
    </row>
    <row r="40" spans="1:21" ht="77.25" customHeight="1" x14ac:dyDescent="0.2">
      <c r="A40" s="329"/>
      <c r="B40" s="279"/>
      <c r="C40" s="76"/>
      <c r="D40" s="81"/>
      <c r="F40" s="107" t="s">
        <v>146</v>
      </c>
      <c r="G40" s="321">
        <f>5*(I40&lt;&gt;"nvt")</f>
        <v>0</v>
      </c>
      <c r="H40" s="53"/>
      <c r="I40" s="283" t="s">
        <v>55</v>
      </c>
      <c r="K40" s="285" t="s">
        <v>147</v>
      </c>
      <c r="L40" s="285"/>
      <c r="M40" s="285" t="s">
        <v>148</v>
      </c>
      <c r="N40" s="285"/>
      <c r="O40" s="285" t="s">
        <v>149</v>
      </c>
      <c r="P40" s="87"/>
      <c r="Q40" s="322">
        <f>IF(G40=0,0,10*G40*(10*($I40="++")+7.5*($I40="+")+5*($I40="+/-")+2.5*($I40="-"))/SUM($G$22:$G$55))</f>
        <v>0</v>
      </c>
      <c r="R40" s="289"/>
      <c r="S40" s="292"/>
      <c r="T40" s="53"/>
      <c r="U40" s="323"/>
    </row>
    <row r="41" spans="1:21" ht="16.5" customHeight="1" x14ac:dyDescent="0.2">
      <c r="A41" s="329"/>
      <c r="B41" s="279"/>
      <c r="C41" s="76"/>
      <c r="D41" s="81"/>
      <c r="F41" s="89" t="s">
        <v>112</v>
      </c>
      <c r="G41" s="321"/>
      <c r="H41" s="53"/>
      <c r="I41" s="284"/>
      <c r="K41" s="286"/>
      <c r="L41" s="286"/>
      <c r="M41" s="286"/>
      <c r="N41" s="286"/>
      <c r="O41" s="286"/>
      <c r="P41" s="87"/>
      <c r="Q41" s="322"/>
      <c r="R41" s="289"/>
      <c r="S41" s="292"/>
      <c r="T41" s="53"/>
      <c r="U41" s="323"/>
    </row>
    <row r="42" spans="1:21" ht="81" customHeight="1" x14ac:dyDescent="0.2">
      <c r="A42" s="329"/>
      <c r="B42" s="279"/>
      <c r="C42" s="76"/>
      <c r="D42" s="81"/>
      <c r="F42" s="107" t="s">
        <v>150</v>
      </c>
      <c r="G42" s="321">
        <f>5*(I42&lt;&gt;"nvt")</f>
        <v>0</v>
      </c>
      <c r="H42" s="53"/>
      <c r="I42" s="283" t="s">
        <v>55</v>
      </c>
      <c r="K42" s="285" t="s">
        <v>151</v>
      </c>
      <c r="L42" s="285"/>
      <c r="M42" s="285"/>
      <c r="N42" s="285"/>
      <c r="O42" s="285" t="s">
        <v>152</v>
      </c>
      <c r="P42" s="87"/>
      <c r="Q42" s="322">
        <f>IF(G42=0,0,10*G42*(10*($I42="++")+7.5*($I42="+")+5*($I42="+/-")+2.5*($I42="-"))/SUM($G$22:$G$55))</f>
        <v>0</v>
      </c>
      <c r="R42" s="289"/>
      <c r="S42" s="292"/>
      <c r="T42" s="53"/>
      <c r="U42" s="323"/>
    </row>
    <row r="43" spans="1:21" ht="24.75" customHeight="1" x14ac:dyDescent="0.2">
      <c r="A43" s="329"/>
      <c r="B43" s="279"/>
      <c r="C43" s="76"/>
      <c r="D43" s="81"/>
      <c r="F43" s="89" t="s">
        <v>112</v>
      </c>
      <c r="G43" s="321"/>
      <c r="H43" s="53"/>
      <c r="I43" s="284"/>
      <c r="K43" s="286"/>
      <c r="L43" s="286"/>
      <c r="M43" s="286"/>
      <c r="N43" s="286"/>
      <c r="O43" s="286"/>
      <c r="P43" s="87"/>
      <c r="Q43" s="322"/>
      <c r="R43" s="289"/>
      <c r="S43" s="292"/>
      <c r="T43" s="53"/>
      <c r="U43" s="323"/>
    </row>
    <row r="44" spans="1:21" ht="162" customHeight="1" x14ac:dyDescent="0.2">
      <c r="A44" s="329"/>
      <c r="B44" s="279"/>
      <c r="C44" s="76"/>
      <c r="D44" s="81"/>
      <c r="F44" s="107" t="s">
        <v>153</v>
      </c>
      <c r="G44" s="321">
        <f>5*(I44&lt;&gt;"nvt")</f>
        <v>0</v>
      </c>
      <c r="H44" s="53"/>
      <c r="I44" s="283" t="s">
        <v>55</v>
      </c>
      <c r="K44" s="285" t="s">
        <v>154</v>
      </c>
      <c r="L44" s="285"/>
      <c r="M44" s="285" t="s">
        <v>155</v>
      </c>
      <c r="N44" s="285"/>
      <c r="O44" s="285" t="s">
        <v>156</v>
      </c>
      <c r="P44" s="87"/>
      <c r="Q44" s="322">
        <f>IF(G44=0,0,10*G44*(10*($I44="++")+7.5*($I44="+")+5*($I44="+/-")+2.5*($I44="-"))/SUM($G$22:$G$55))</f>
        <v>0</v>
      </c>
      <c r="R44" s="289"/>
      <c r="S44" s="292"/>
      <c r="T44" s="53"/>
      <c r="U44" s="323" t="s">
        <v>229</v>
      </c>
    </row>
    <row r="45" spans="1:21" ht="19.5" customHeight="1" x14ac:dyDescent="0.2">
      <c r="A45" s="329"/>
      <c r="B45" s="279"/>
      <c r="C45" s="76"/>
      <c r="D45" s="81"/>
      <c r="F45" s="89" t="s">
        <v>112</v>
      </c>
      <c r="G45" s="321"/>
      <c r="H45" s="53"/>
      <c r="I45" s="284"/>
      <c r="K45" s="286"/>
      <c r="L45" s="286"/>
      <c r="M45" s="286"/>
      <c r="N45" s="286"/>
      <c r="O45" s="286"/>
      <c r="P45" s="87"/>
      <c r="Q45" s="322"/>
      <c r="R45" s="289"/>
      <c r="S45" s="292"/>
      <c r="T45" s="53"/>
      <c r="U45" s="323"/>
    </row>
    <row r="46" spans="1:21" ht="48" customHeight="1" x14ac:dyDescent="0.2">
      <c r="A46" s="329"/>
      <c r="B46" s="279"/>
      <c r="C46" s="76"/>
      <c r="D46" s="81"/>
      <c r="F46" s="107" t="s">
        <v>157</v>
      </c>
      <c r="G46" s="321">
        <f>5*(I46&lt;&gt;"nvt")</f>
        <v>0</v>
      </c>
      <c r="H46" s="53"/>
      <c r="I46" s="283" t="s">
        <v>55</v>
      </c>
      <c r="K46" s="285" t="s">
        <v>158</v>
      </c>
      <c r="L46" s="285"/>
      <c r="M46" s="285" t="s">
        <v>159</v>
      </c>
      <c r="N46" s="285"/>
      <c r="O46" s="285" t="s">
        <v>160</v>
      </c>
      <c r="P46" s="87"/>
      <c r="Q46" s="322">
        <f>IF(G46=0,0,10*G46*(10*($I46="++")+7.5*($I46="+")+5*($I46="+/-")+2.5*($I46="-"))/SUM($G$22:$G$55))</f>
        <v>0</v>
      </c>
      <c r="R46" s="289"/>
      <c r="S46" s="292"/>
      <c r="T46" s="53"/>
      <c r="U46" s="323"/>
    </row>
    <row r="47" spans="1:21" ht="27.75" customHeight="1" x14ac:dyDescent="0.2">
      <c r="A47" s="329"/>
      <c r="B47" s="279"/>
      <c r="C47" s="76"/>
      <c r="D47" s="81"/>
      <c r="F47" s="89" t="s">
        <v>112</v>
      </c>
      <c r="G47" s="321"/>
      <c r="H47" s="53"/>
      <c r="I47" s="284"/>
      <c r="K47" s="286"/>
      <c r="L47" s="286"/>
      <c r="M47" s="286"/>
      <c r="N47" s="286"/>
      <c r="O47" s="286"/>
      <c r="P47" s="87"/>
      <c r="Q47" s="322"/>
      <c r="R47" s="289"/>
      <c r="S47" s="292"/>
      <c r="T47" s="53"/>
      <c r="U47" s="323"/>
    </row>
    <row r="48" spans="1:21" ht="63" customHeight="1" x14ac:dyDescent="0.2">
      <c r="A48" s="329"/>
      <c r="B48" s="279"/>
      <c r="C48" s="76"/>
      <c r="D48" s="81"/>
      <c r="F48" s="107" t="s">
        <v>161</v>
      </c>
      <c r="G48" s="321">
        <f>5*(I48&lt;&gt;"nvt")</f>
        <v>0</v>
      </c>
      <c r="H48" s="53"/>
      <c r="I48" s="283" t="s">
        <v>55</v>
      </c>
      <c r="K48" s="285" t="s">
        <v>162</v>
      </c>
      <c r="L48" s="285"/>
      <c r="M48" s="285" t="s">
        <v>163</v>
      </c>
      <c r="N48" s="285"/>
      <c r="O48" s="285" t="s">
        <v>164</v>
      </c>
      <c r="P48" s="87"/>
      <c r="Q48" s="322">
        <f>IF(G48=0,0,10*G48*(10*($I48="++")+7.5*($I48="+")+5*($I48="+/-")+2.5*($I48="-"))/SUM($G$22:$G$55))</f>
        <v>0</v>
      </c>
      <c r="R48" s="289"/>
      <c r="S48" s="292"/>
      <c r="T48" s="53"/>
      <c r="U48" s="323"/>
    </row>
    <row r="49" spans="1:21" ht="25.5" customHeight="1" x14ac:dyDescent="0.2">
      <c r="A49" s="329"/>
      <c r="B49" s="279"/>
      <c r="C49" s="76"/>
      <c r="D49" s="81"/>
      <c r="F49" s="89" t="s">
        <v>112</v>
      </c>
      <c r="G49" s="321"/>
      <c r="H49" s="53"/>
      <c r="I49" s="284"/>
      <c r="K49" s="286"/>
      <c r="L49" s="286"/>
      <c r="M49" s="286"/>
      <c r="N49" s="286"/>
      <c r="O49" s="286"/>
      <c r="P49" s="87"/>
      <c r="Q49" s="322"/>
      <c r="R49" s="289"/>
      <c r="S49" s="292"/>
      <c r="T49" s="53"/>
      <c r="U49" s="323"/>
    </row>
    <row r="50" spans="1:21" ht="42.75" customHeight="1" x14ac:dyDescent="0.2">
      <c r="A50" s="329"/>
      <c r="B50" s="279"/>
      <c r="C50" s="76"/>
      <c r="D50" s="81"/>
      <c r="F50" s="107" t="s">
        <v>165</v>
      </c>
      <c r="G50" s="321">
        <f>5*(I50&lt;&gt;"nvt")</f>
        <v>0</v>
      </c>
      <c r="H50" s="53"/>
      <c r="I50" s="283" t="s">
        <v>55</v>
      </c>
      <c r="K50" s="285" t="s">
        <v>166</v>
      </c>
      <c r="L50" s="285"/>
      <c r="M50" s="285" t="s">
        <v>167</v>
      </c>
      <c r="N50" s="285"/>
      <c r="O50" s="285" t="s">
        <v>168</v>
      </c>
      <c r="P50" s="87"/>
      <c r="Q50" s="322">
        <f>IF(G50=0,0,10*G50*(10*($I50="++")+7.5*($I50="+")+5*($I50="+/-")+2.5*($I50="-"))/SUM($G$22:$G$55))</f>
        <v>0</v>
      </c>
      <c r="R50" s="289"/>
      <c r="S50" s="292"/>
      <c r="T50" s="53"/>
      <c r="U50" s="323"/>
    </row>
    <row r="51" spans="1:21" ht="27" customHeight="1" x14ac:dyDescent="0.2">
      <c r="A51" s="329"/>
      <c r="B51" s="279"/>
      <c r="C51" s="76"/>
      <c r="D51" s="81"/>
      <c r="F51" s="89" t="s">
        <v>112</v>
      </c>
      <c r="G51" s="321"/>
      <c r="H51" s="53"/>
      <c r="I51" s="284"/>
      <c r="K51" s="286"/>
      <c r="L51" s="286"/>
      <c r="M51" s="286"/>
      <c r="N51" s="286"/>
      <c r="O51" s="286"/>
      <c r="P51" s="87"/>
      <c r="Q51" s="322"/>
      <c r="R51" s="289"/>
      <c r="S51" s="292"/>
      <c r="T51" s="53"/>
      <c r="U51" s="323"/>
    </row>
    <row r="52" spans="1:21" ht="111.75" customHeight="1" x14ac:dyDescent="0.2">
      <c r="A52" s="329"/>
      <c r="B52" s="279"/>
      <c r="C52" s="76"/>
      <c r="D52" s="81"/>
      <c r="F52" s="107" t="s">
        <v>169</v>
      </c>
      <c r="G52" s="321">
        <f>5*(I52&lt;&gt;"nvt")</f>
        <v>0</v>
      </c>
      <c r="H52" s="53"/>
      <c r="I52" s="283" t="s">
        <v>55</v>
      </c>
      <c r="K52" s="285" t="s">
        <v>170</v>
      </c>
      <c r="L52" s="285"/>
      <c r="M52" s="285" t="s">
        <v>171</v>
      </c>
      <c r="N52" s="285"/>
      <c r="O52" s="285" t="s">
        <v>172</v>
      </c>
      <c r="P52" s="87"/>
      <c r="Q52" s="322">
        <f>IF(G52=0,0,10*G52*(10*($I52="++")+7.5*($I52="+")+5*($I52="+/-")+2.5*($I52="-"))/SUM($G$22:$G$55))</f>
        <v>0</v>
      </c>
      <c r="R52" s="289"/>
      <c r="S52" s="292"/>
      <c r="T52" s="53"/>
      <c r="U52" s="323"/>
    </row>
    <row r="53" spans="1:21" ht="24" customHeight="1" x14ac:dyDescent="0.2">
      <c r="A53" s="329"/>
      <c r="B53" s="279"/>
      <c r="C53" s="76"/>
      <c r="D53" s="81"/>
      <c r="F53" s="89" t="s">
        <v>112</v>
      </c>
      <c r="G53" s="321"/>
      <c r="H53" s="53"/>
      <c r="I53" s="284"/>
      <c r="K53" s="286"/>
      <c r="L53" s="286"/>
      <c r="M53" s="286"/>
      <c r="N53" s="286"/>
      <c r="O53" s="286"/>
      <c r="P53" s="87"/>
      <c r="Q53" s="322"/>
      <c r="R53" s="289"/>
      <c r="S53" s="292"/>
      <c r="T53" s="53"/>
      <c r="U53" s="323"/>
    </row>
    <row r="54" spans="1:21" ht="58.5" customHeight="1" x14ac:dyDescent="0.2">
      <c r="A54" s="329"/>
      <c r="B54" s="279"/>
      <c r="C54" s="76"/>
      <c r="D54" s="81"/>
      <c r="F54" s="107" t="s">
        <v>173</v>
      </c>
      <c r="G54" s="321">
        <f>5*(I54&lt;&gt;"nvt")</f>
        <v>0</v>
      </c>
      <c r="H54" s="53"/>
      <c r="I54" s="283" t="s">
        <v>55</v>
      </c>
      <c r="K54" s="285" t="s">
        <v>174</v>
      </c>
      <c r="L54" s="285"/>
      <c r="M54" s="285" t="s">
        <v>175</v>
      </c>
      <c r="N54" s="285"/>
      <c r="O54" s="285" t="s">
        <v>176</v>
      </c>
      <c r="P54" s="87"/>
      <c r="Q54" s="322">
        <f>IF(G54=0,0,10*G54*(10*($I54="++")+7.5*($I54="+")+5*($I54="+/-")+2.5*($I54="-"))/SUM($G$22:$G$55))</f>
        <v>0</v>
      </c>
      <c r="R54" s="289"/>
      <c r="S54" s="292"/>
      <c r="T54" s="53"/>
      <c r="U54" s="323"/>
    </row>
    <row r="55" spans="1:21" ht="18.75" customHeight="1" thickBot="1" x14ac:dyDescent="0.25">
      <c r="A55" s="330"/>
      <c r="B55" s="280"/>
      <c r="C55" s="76"/>
      <c r="D55" s="81"/>
      <c r="F55" s="89" t="s">
        <v>112</v>
      </c>
      <c r="G55" s="321"/>
      <c r="H55" s="53"/>
      <c r="I55" s="284"/>
      <c r="K55" s="286"/>
      <c r="L55" s="286"/>
      <c r="M55" s="286"/>
      <c r="N55" s="286"/>
      <c r="O55" s="286"/>
      <c r="P55" s="87"/>
      <c r="Q55" s="322"/>
      <c r="R55" s="290"/>
      <c r="S55" s="293"/>
      <c r="T55" s="53"/>
      <c r="U55" s="323"/>
    </row>
    <row r="56" spans="1:21" ht="13.5" thickBot="1" x14ac:dyDescent="0.25">
      <c r="I56" s="90"/>
      <c r="U56" s="92"/>
    </row>
    <row r="57" spans="1:21" ht="45" customHeight="1" x14ac:dyDescent="0.2">
      <c r="A57" s="275" t="s">
        <v>177</v>
      </c>
      <c r="B57" s="278">
        <f>30*100*D57/SUM($E$9:$E$71)</f>
        <v>77.41935483870968</v>
      </c>
      <c r="C57" s="76"/>
      <c r="D57" s="45">
        <f>SUM(G57:G66)</f>
        <v>80</v>
      </c>
      <c r="E57" s="45">
        <f>30*D57</f>
        <v>2400</v>
      </c>
      <c r="F57" s="107" t="s">
        <v>178</v>
      </c>
      <c r="G57" s="321">
        <f>20*(I57&lt;&gt;"nvt")</f>
        <v>0</v>
      </c>
      <c r="H57" s="80"/>
      <c r="I57" s="283" t="s">
        <v>55</v>
      </c>
      <c r="K57" s="285" t="s">
        <v>179</v>
      </c>
      <c r="L57" s="285"/>
      <c r="M57" s="285" t="s">
        <v>180</v>
      </c>
      <c r="N57" s="285"/>
      <c r="O57" s="285" t="s">
        <v>181</v>
      </c>
      <c r="P57" s="80"/>
      <c r="Q57" s="322">
        <f>IF(G57=0,0,10*G57*(10*($I57="++")+7.5*($I57="+")+5*($I57="+/-")+2.5*($I57="-"))/SUM($G$57:$G$66))</f>
        <v>0</v>
      </c>
      <c r="R57" s="288">
        <f>SUM(Q57:Q66)*B57/100</f>
        <v>0</v>
      </c>
      <c r="S57" s="291">
        <f>SUM(Q57:Q66)/100</f>
        <v>0</v>
      </c>
      <c r="T57" s="53"/>
      <c r="U57" s="323"/>
    </row>
    <row r="58" spans="1:21" ht="24.75" customHeight="1" x14ac:dyDescent="0.2">
      <c r="A58" s="276"/>
      <c r="B58" s="279"/>
      <c r="C58" s="76"/>
      <c r="D58" s="81"/>
      <c r="F58" s="89" t="s">
        <v>182</v>
      </c>
      <c r="G58" s="321"/>
      <c r="H58" s="53"/>
      <c r="I58" s="284"/>
      <c r="K58" s="286"/>
      <c r="L58" s="286"/>
      <c r="M58" s="286"/>
      <c r="N58" s="286"/>
      <c r="O58" s="286"/>
      <c r="P58" s="53"/>
      <c r="Q58" s="322"/>
      <c r="R58" s="289"/>
      <c r="S58" s="292"/>
      <c r="T58" s="53"/>
      <c r="U58" s="323"/>
    </row>
    <row r="59" spans="1:21" ht="43.5" customHeight="1" x14ac:dyDescent="0.2">
      <c r="A59" s="329"/>
      <c r="B59" s="279"/>
      <c r="C59" s="76"/>
      <c r="D59" s="81"/>
      <c r="F59" s="107" t="s">
        <v>183</v>
      </c>
      <c r="G59" s="321">
        <v>20</v>
      </c>
      <c r="H59" s="111"/>
      <c r="I59" s="283" t="s">
        <v>55</v>
      </c>
      <c r="K59" s="285" t="s">
        <v>184</v>
      </c>
      <c r="L59" s="285"/>
      <c r="M59" s="285" t="s">
        <v>185</v>
      </c>
      <c r="N59" s="285"/>
      <c r="O59" s="285" t="s">
        <v>186</v>
      </c>
      <c r="P59" s="80"/>
      <c r="Q59" s="322">
        <f>IF(G59=0,0,10*G59*(10*($I59="++")+7.5*($I59="+")+5*($I59="+/-")+2.5*($I59="-"))/SUM($G$57:$G$66))</f>
        <v>0</v>
      </c>
      <c r="R59" s="289"/>
      <c r="S59" s="292"/>
      <c r="T59" s="53"/>
      <c r="U59" s="323"/>
    </row>
    <row r="60" spans="1:21" ht="14.25" customHeight="1" x14ac:dyDescent="0.2">
      <c r="A60" s="329"/>
      <c r="B60" s="279"/>
      <c r="C60" s="76"/>
      <c r="D60" s="81"/>
      <c r="F60" s="89" t="s">
        <v>187</v>
      </c>
      <c r="G60" s="321"/>
      <c r="H60" s="53"/>
      <c r="I60" s="284"/>
      <c r="K60" s="286"/>
      <c r="L60" s="286"/>
      <c r="M60" s="286"/>
      <c r="N60" s="286"/>
      <c r="O60" s="286"/>
      <c r="P60" s="53"/>
      <c r="Q60" s="322"/>
      <c r="R60" s="289"/>
      <c r="S60" s="292"/>
      <c r="T60" s="53"/>
      <c r="U60" s="323"/>
    </row>
    <row r="61" spans="1:21" ht="43.5" customHeight="1" x14ac:dyDescent="0.2">
      <c r="A61" s="329"/>
      <c r="B61" s="279"/>
      <c r="C61" s="76"/>
      <c r="D61" s="81"/>
      <c r="F61" s="107" t="s">
        <v>188</v>
      </c>
      <c r="G61" s="321">
        <v>20</v>
      </c>
      <c r="H61" s="111"/>
      <c r="I61" s="283" t="s">
        <v>55</v>
      </c>
      <c r="K61" s="285" t="s">
        <v>189</v>
      </c>
      <c r="L61" s="285"/>
      <c r="M61" s="285" t="s">
        <v>190</v>
      </c>
      <c r="N61" s="285"/>
      <c r="O61" s="285" t="s">
        <v>191</v>
      </c>
      <c r="P61" s="80"/>
      <c r="Q61" s="322">
        <f>IF(G61=0,0,10*G61*(10*($I61="++")+7.5*($I61="+")+5*($I61="+/-")+2.5*($I61="-"))/SUM($G$57:$G$66))</f>
        <v>0</v>
      </c>
      <c r="R61" s="289"/>
      <c r="S61" s="292"/>
      <c r="T61" s="53"/>
      <c r="U61" s="323"/>
    </row>
    <row r="62" spans="1:21" ht="15.75" customHeight="1" x14ac:dyDescent="0.2">
      <c r="A62" s="329"/>
      <c r="B62" s="279"/>
      <c r="C62" s="76"/>
      <c r="D62" s="81"/>
      <c r="F62" s="89" t="s">
        <v>187</v>
      </c>
      <c r="G62" s="321"/>
      <c r="H62" s="53"/>
      <c r="I62" s="284"/>
      <c r="K62" s="286"/>
      <c r="L62" s="286"/>
      <c r="M62" s="286"/>
      <c r="N62" s="286"/>
      <c r="O62" s="286"/>
      <c r="P62" s="53"/>
      <c r="Q62" s="322"/>
      <c r="R62" s="289"/>
      <c r="S62" s="292"/>
      <c r="T62" s="53"/>
      <c r="U62" s="323"/>
    </row>
    <row r="63" spans="1:21" ht="54.75" customHeight="1" x14ac:dyDescent="0.2">
      <c r="A63" s="329"/>
      <c r="B63" s="279"/>
      <c r="C63" s="76"/>
      <c r="D63" s="81"/>
      <c r="F63" s="107" t="s">
        <v>192</v>
      </c>
      <c r="G63" s="321">
        <v>20</v>
      </c>
      <c r="H63" s="111"/>
      <c r="I63" s="283" t="s">
        <v>55</v>
      </c>
      <c r="K63" s="285" t="s">
        <v>193</v>
      </c>
      <c r="L63" s="285"/>
      <c r="M63" s="285" t="s">
        <v>194</v>
      </c>
      <c r="N63" s="285"/>
      <c r="O63" s="285" t="s">
        <v>195</v>
      </c>
      <c r="P63" s="80"/>
      <c r="Q63" s="322">
        <f>IF(G63=0,0,10*G63*(10*($I63="++")+7.5*($I63="+")+5*($I63="+/-")+2.5*($I63="-"))/SUM($G$57:$G$66))</f>
        <v>0</v>
      </c>
      <c r="R63" s="289"/>
      <c r="S63" s="292"/>
      <c r="T63" s="53"/>
      <c r="U63" s="323"/>
    </row>
    <row r="64" spans="1:21" ht="15.75" customHeight="1" x14ac:dyDescent="0.2">
      <c r="A64" s="329"/>
      <c r="B64" s="279"/>
      <c r="C64" s="76"/>
      <c r="D64" s="81"/>
      <c r="F64" s="89" t="s">
        <v>196</v>
      </c>
      <c r="G64" s="321"/>
      <c r="H64" s="53"/>
      <c r="I64" s="284"/>
      <c r="K64" s="286"/>
      <c r="L64" s="286"/>
      <c r="M64" s="286"/>
      <c r="N64" s="286"/>
      <c r="O64" s="286"/>
      <c r="P64" s="53"/>
      <c r="Q64" s="322"/>
      <c r="R64" s="289"/>
      <c r="S64" s="292"/>
      <c r="T64" s="53"/>
      <c r="U64" s="323"/>
    </row>
    <row r="65" spans="1:24" ht="57.75" customHeight="1" x14ac:dyDescent="0.2">
      <c r="A65" s="329"/>
      <c r="B65" s="279"/>
      <c r="C65" s="76"/>
      <c r="D65" s="81"/>
      <c r="F65" s="107" t="s">
        <v>197</v>
      </c>
      <c r="G65" s="321">
        <v>20</v>
      </c>
      <c r="H65" s="111"/>
      <c r="I65" s="283" t="s">
        <v>55</v>
      </c>
      <c r="K65" s="285" t="s">
        <v>198</v>
      </c>
      <c r="L65" s="285"/>
      <c r="M65" s="285"/>
      <c r="N65" s="285"/>
      <c r="O65" s="285" t="s">
        <v>199</v>
      </c>
      <c r="P65" s="80"/>
      <c r="Q65" s="322">
        <f>IF(G65=0,0,10*G65*(10*($I65="++")+7.5*($I65="+")+5*($I65="+/-")+2.5*($I65="-"))/SUM($G$57:$G$66))</f>
        <v>0</v>
      </c>
      <c r="R65" s="289"/>
      <c r="S65" s="292"/>
      <c r="T65" s="53"/>
      <c r="U65" s="323"/>
    </row>
    <row r="66" spans="1:24" ht="12.75" customHeight="1" thickBot="1" x14ac:dyDescent="0.25">
      <c r="A66" s="330"/>
      <c r="B66" s="280"/>
      <c r="C66" s="76"/>
      <c r="D66" s="81"/>
      <c r="F66" s="89"/>
      <c r="G66" s="321"/>
      <c r="H66" s="53"/>
      <c r="I66" s="284"/>
      <c r="K66" s="286"/>
      <c r="L66" s="286"/>
      <c r="M66" s="286"/>
      <c r="N66" s="286"/>
      <c r="O66" s="286"/>
      <c r="P66" s="53"/>
      <c r="Q66" s="322"/>
      <c r="R66" s="289"/>
      <c r="S66" s="293"/>
      <c r="T66" s="53"/>
      <c r="U66" s="323"/>
    </row>
    <row r="67" spans="1:24" ht="12.75" customHeight="1" x14ac:dyDescent="0.2">
      <c r="A67" s="112"/>
      <c r="B67" s="76"/>
      <c r="C67" s="76"/>
      <c r="D67" s="81"/>
      <c r="F67" s="113"/>
      <c r="G67" s="78"/>
      <c r="H67" s="53"/>
      <c r="I67" s="114"/>
      <c r="K67" s="87"/>
      <c r="L67" s="87"/>
      <c r="M67" s="87"/>
      <c r="N67" s="87"/>
      <c r="O67" s="87"/>
      <c r="P67" s="53"/>
      <c r="Q67" s="115"/>
      <c r="R67" s="116"/>
      <c r="S67" s="117"/>
      <c r="T67" s="53"/>
      <c r="U67" s="118"/>
    </row>
    <row r="68" spans="1:24" ht="12.75" customHeight="1" x14ac:dyDescent="0.2">
      <c r="A68" s="112"/>
      <c r="B68" s="76"/>
      <c r="C68" s="76"/>
      <c r="D68" s="81"/>
      <c r="F68" s="113"/>
      <c r="G68" s="78"/>
      <c r="H68" s="53"/>
      <c r="I68" s="114"/>
      <c r="K68" s="87"/>
      <c r="L68" s="87"/>
      <c r="M68" s="87"/>
      <c r="N68" s="87"/>
      <c r="O68" s="87"/>
      <c r="P68" s="53"/>
      <c r="Q68" s="115"/>
      <c r="R68" s="116"/>
      <c r="S68" s="117"/>
      <c r="T68" s="53"/>
      <c r="U68" s="118"/>
    </row>
    <row r="69" spans="1:24" ht="13.5" customHeight="1" x14ac:dyDescent="0.2">
      <c r="A69" s="112"/>
      <c r="B69" s="76"/>
      <c r="C69" s="76"/>
      <c r="D69" s="81"/>
      <c r="F69" s="45"/>
      <c r="G69" s="45"/>
      <c r="H69" s="45"/>
      <c r="I69" s="90"/>
      <c r="J69" s="45"/>
      <c r="P69" s="53"/>
      <c r="Q69" s="115"/>
      <c r="R69" s="116"/>
      <c r="S69" s="116"/>
      <c r="T69" s="53"/>
      <c r="U69" s="119"/>
    </row>
    <row r="70" spans="1:24" x14ac:dyDescent="0.2">
      <c r="I70" s="90"/>
      <c r="Q70" s="91"/>
      <c r="U70" s="92"/>
    </row>
    <row r="71" spans="1:24" x14ac:dyDescent="0.2">
      <c r="A71" s="94"/>
      <c r="B71" s="53"/>
      <c r="C71" s="53"/>
      <c r="D71" s="53"/>
      <c r="F71" s="83"/>
      <c r="G71" s="53"/>
      <c r="H71" s="53"/>
      <c r="I71" s="95"/>
      <c r="K71" s="87"/>
      <c r="L71" s="53"/>
      <c r="M71" s="53"/>
      <c r="N71" s="53"/>
      <c r="O71" s="87"/>
      <c r="P71" s="87"/>
      <c r="Q71" s="91"/>
      <c r="R71" s="87"/>
      <c r="S71" s="87"/>
      <c r="T71" s="87"/>
      <c r="U71" s="95"/>
    </row>
    <row r="72" spans="1:24" x14ac:dyDescent="0.2">
      <c r="Q72" s="91"/>
    </row>
    <row r="74" spans="1:24" hidden="1" x14ac:dyDescent="0.2">
      <c r="B74">
        <f>SUM(B9:B73)</f>
        <v>100</v>
      </c>
      <c r="R74">
        <f>SUM(R9:R73)</f>
        <v>0</v>
      </c>
    </row>
    <row r="77" spans="1:24" hidden="1" x14ac:dyDescent="0.2"/>
    <row r="78" spans="1:24" ht="25.5" hidden="1" x14ac:dyDescent="0.35">
      <c r="X78" s="97" t="s">
        <v>55</v>
      </c>
    </row>
    <row r="79" spans="1:24" ht="25.5" hidden="1" x14ac:dyDescent="0.35">
      <c r="X79" s="98" t="s">
        <v>17</v>
      </c>
    </row>
    <row r="80" spans="1:24" ht="25.5" hidden="1" x14ac:dyDescent="0.35">
      <c r="X80" s="98" t="s">
        <v>18</v>
      </c>
    </row>
    <row r="81" spans="24:24" ht="25.5" hidden="1" x14ac:dyDescent="0.35">
      <c r="X81" s="98" t="s">
        <v>19</v>
      </c>
    </row>
    <row r="82" spans="24:24" ht="25.5" hidden="1" x14ac:dyDescent="0.35">
      <c r="X82" s="98" t="s">
        <v>20</v>
      </c>
    </row>
    <row r="83" spans="24:24" ht="25.5" hidden="1" x14ac:dyDescent="0.35">
      <c r="X83" s="99" t="s">
        <v>21</v>
      </c>
    </row>
    <row r="84" spans="24:24" hidden="1" x14ac:dyDescent="0.2"/>
    <row r="85" spans="24:24" hidden="1" x14ac:dyDescent="0.2"/>
  </sheetData>
  <sheetProtection sheet="1" objects="1" scenarios="1"/>
  <mergeCells count="275">
    <mergeCell ref="U59:U60"/>
    <mergeCell ref="O61:O62"/>
    <mergeCell ref="U63:U64"/>
    <mergeCell ref="G65:G66"/>
    <mergeCell ref="I65:I66"/>
    <mergeCell ref="K65:K66"/>
    <mergeCell ref="L65:L66"/>
    <mergeCell ref="M65:M66"/>
    <mergeCell ref="N65:N66"/>
    <mergeCell ref="O65:O66"/>
    <mergeCell ref="Q65:Q66"/>
    <mergeCell ref="U65:U66"/>
    <mergeCell ref="N57:N58"/>
    <mergeCell ref="O57:O58"/>
    <mergeCell ref="Q57:Q58"/>
    <mergeCell ref="O59:O60"/>
    <mergeCell ref="Q59:Q60"/>
    <mergeCell ref="Q61:Q62"/>
    <mergeCell ref="U61:U62"/>
    <mergeCell ref="G63:G64"/>
    <mergeCell ref="I63:I64"/>
    <mergeCell ref="K63:K64"/>
    <mergeCell ref="L63:L64"/>
    <mergeCell ref="M63:M64"/>
    <mergeCell ref="N63:N64"/>
    <mergeCell ref="O63:O64"/>
    <mergeCell ref="Q63:Q64"/>
    <mergeCell ref="G61:G62"/>
    <mergeCell ref="I61:I62"/>
    <mergeCell ref="K61:K62"/>
    <mergeCell ref="L61:L62"/>
    <mergeCell ref="M61:M62"/>
    <mergeCell ref="N61:N62"/>
    <mergeCell ref="R57:R66"/>
    <mergeCell ref="S57:S66"/>
    <mergeCell ref="U57:U58"/>
    <mergeCell ref="O54:O55"/>
    <mergeCell ref="Q54:Q55"/>
    <mergeCell ref="U54:U55"/>
    <mergeCell ref="A57:A66"/>
    <mergeCell ref="B57:B66"/>
    <mergeCell ref="G57:G58"/>
    <mergeCell ref="I57:I58"/>
    <mergeCell ref="K57:K58"/>
    <mergeCell ref="L57:L58"/>
    <mergeCell ref="M57:M58"/>
    <mergeCell ref="G54:G55"/>
    <mergeCell ref="I54:I55"/>
    <mergeCell ref="K54:K55"/>
    <mergeCell ref="L54:L55"/>
    <mergeCell ref="M54:M55"/>
    <mergeCell ref="N54:N55"/>
    <mergeCell ref="A22:A55"/>
    <mergeCell ref="B22:B55"/>
    <mergeCell ref="G59:G60"/>
    <mergeCell ref="I59:I60"/>
    <mergeCell ref="K59:K60"/>
    <mergeCell ref="L59:L60"/>
    <mergeCell ref="M59:M60"/>
    <mergeCell ref="N59:N60"/>
    <mergeCell ref="G52:G53"/>
    <mergeCell ref="I52:I53"/>
    <mergeCell ref="K52:K53"/>
    <mergeCell ref="L52:L53"/>
    <mergeCell ref="M52:M53"/>
    <mergeCell ref="N52:N53"/>
    <mergeCell ref="O52:O53"/>
    <mergeCell ref="Q52:Q53"/>
    <mergeCell ref="U52:U53"/>
    <mergeCell ref="G50:G51"/>
    <mergeCell ref="I50:I51"/>
    <mergeCell ref="K50:K51"/>
    <mergeCell ref="L50:L51"/>
    <mergeCell ref="M50:M51"/>
    <mergeCell ref="N50:N51"/>
    <mergeCell ref="O50:O51"/>
    <mergeCell ref="Q50:Q51"/>
    <mergeCell ref="U50:U51"/>
    <mergeCell ref="O46:O47"/>
    <mergeCell ref="Q46:Q47"/>
    <mergeCell ref="U46:U47"/>
    <mergeCell ref="G48:G49"/>
    <mergeCell ref="I48:I49"/>
    <mergeCell ref="K48:K49"/>
    <mergeCell ref="L48:L49"/>
    <mergeCell ref="M48:M49"/>
    <mergeCell ref="N48:N49"/>
    <mergeCell ref="O48:O49"/>
    <mergeCell ref="G46:G47"/>
    <mergeCell ref="I46:I47"/>
    <mergeCell ref="K46:K47"/>
    <mergeCell ref="L46:L47"/>
    <mergeCell ref="M46:M47"/>
    <mergeCell ref="N46:N47"/>
    <mergeCell ref="Q48:Q49"/>
    <mergeCell ref="U48:U49"/>
    <mergeCell ref="G44:G45"/>
    <mergeCell ref="I44:I45"/>
    <mergeCell ref="K44:K45"/>
    <mergeCell ref="L44:L45"/>
    <mergeCell ref="M44:M45"/>
    <mergeCell ref="N44:N45"/>
    <mergeCell ref="O44:O45"/>
    <mergeCell ref="Q44:Q45"/>
    <mergeCell ref="U44:U45"/>
    <mergeCell ref="G42:G43"/>
    <mergeCell ref="I42:I43"/>
    <mergeCell ref="K42:K43"/>
    <mergeCell ref="L42:L43"/>
    <mergeCell ref="M42:M43"/>
    <mergeCell ref="N42:N43"/>
    <mergeCell ref="O42:O43"/>
    <mergeCell ref="Q42:Q43"/>
    <mergeCell ref="U42:U43"/>
    <mergeCell ref="O38:O39"/>
    <mergeCell ref="Q38:Q39"/>
    <mergeCell ref="U38:U39"/>
    <mergeCell ref="G40:G41"/>
    <mergeCell ref="I40:I41"/>
    <mergeCell ref="K40:K41"/>
    <mergeCell ref="L40:L41"/>
    <mergeCell ref="M40:M41"/>
    <mergeCell ref="N40:N41"/>
    <mergeCell ref="O40:O41"/>
    <mergeCell ref="G38:G39"/>
    <mergeCell ref="I38:I39"/>
    <mergeCell ref="K38:K39"/>
    <mergeCell ref="L38:L39"/>
    <mergeCell ref="M38:M39"/>
    <mergeCell ref="N38:N39"/>
    <mergeCell ref="Q40:Q41"/>
    <mergeCell ref="U40:U41"/>
    <mergeCell ref="G36:G37"/>
    <mergeCell ref="I36:I37"/>
    <mergeCell ref="K36:K37"/>
    <mergeCell ref="L36:L37"/>
    <mergeCell ref="M36:M37"/>
    <mergeCell ref="N36:N37"/>
    <mergeCell ref="O36:O37"/>
    <mergeCell ref="Q36:Q37"/>
    <mergeCell ref="U36:U37"/>
    <mergeCell ref="G34:G35"/>
    <mergeCell ref="I34:I35"/>
    <mergeCell ref="K34:K35"/>
    <mergeCell ref="L34:L35"/>
    <mergeCell ref="M34:M35"/>
    <mergeCell ref="N34:N35"/>
    <mergeCell ref="O34:O35"/>
    <mergeCell ref="Q34:Q35"/>
    <mergeCell ref="U34:U35"/>
    <mergeCell ref="O30:O31"/>
    <mergeCell ref="Q30:Q31"/>
    <mergeCell ref="U30:U31"/>
    <mergeCell ref="G32:G33"/>
    <mergeCell ref="I32:I33"/>
    <mergeCell ref="K32:K33"/>
    <mergeCell ref="L32:L33"/>
    <mergeCell ref="M32:M33"/>
    <mergeCell ref="N32:N33"/>
    <mergeCell ref="O32:O33"/>
    <mergeCell ref="G30:G31"/>
    <mergeCell ref="I30:I31"/>
    <mergeCell ref="K30:K31"/>
    <mergeCell ref="L30:L31"/>
    <mergeCell ref="M30:M31"/>
    <mergeCell ref="N30:N31"/>
    <mergeCell ref="Q32:Q33"/>
    <mergeCell ref="U32:U33"/>
    <mergeCell ref="I22:I23"/>
    <mergeCell ref="K22:K23"/>
    <mergeCell ref="L22:L23"/>
    <mergeCell ref="U26:U27"/>
    <mergeCell ref="G28:G29"/>
    <mergeCell ref="I28:I29"/>
    <mergeCell ref="K28:K29"/>
    <mergeCell ref="L28:L29"/>
    <mergeCell ref="M28:M29"/>
    <mergeCell ref="N28:N29"/>
    <mergeCell ref="O28:O29"/>
    <mergeCell ref="Q28:Q29"/>
    <mergeCell ref="U28:U29"/>
    <mergeCell ref="G26:G27"/>
    <mergeCell ref="I26:I27"/>
    <mergeCell ref="K26:K27"/>
    <mergeCell ref="L26:L27"/>
    <mergeCell ref="O19:O20"/>
    <mergeCell ref="Q19:Q20"/>
    <mergeCell ref="U19:U20"/>
    <mergeCell ref="U22:U23"/>
    <mergeCell ref="G24:G25"/>
    <mergeCell ref="I24:I25"/>
    <mergeCell ref="K24:K25"/>
    <mergeCell ref="L24:L25"/>
    <mergeCell ref="M24:M25"/>
    <mergeCell ref="N24:N25"/>
    <mergeCell ref="O24:O25"/>
    <mergeCell ref="Q24:Q25"/>
    <mergeCell ref="U24:U25"/>
    <mergeCell ref="M22:M23"/>
    <mergeCell ref="N22:N23"/>
    <mergeCell ref="O22:O23"/>
    <mergeCell ref="Q22:Q23"/>
    <mergeCell ref="R22:R55"/>
    <mergeCell ref="S22:S55"/>
    <mergeCell ref="M26:M27"/>
    <mergeCell ref="N26:N27"/>
    <mergeCell ref="O26:O27"/>
    <mergeCell ref="Q26:Q27"/>
    <mergeCell ref="G22:G23"/>
    <mergeCell ref="O15:O16"/>
    <mergeCell ref="Q15:Q16"/>
    <mergeCell ref="U15:U16"/>
    <mergeCell ref="G17:G18"/>
    <mergeCell ref="I17:I18"/>
    <mergeCell ref="K17:K18"/>
    <mergeCell ref="L17:L18"/>
    <mergeCell ref="M17:M18"/>
    <mergeCell ref="N17:N18"/>
    <mergeCell ref="O17:O18"/>
    <mergeCell ref="Q17:Q18"/>
    <mergeCell ref="U17:U18"/>
    <mergeCell ref="O9:O10"/>
    <mergeCell ref="Q9:Q10"/>
    <mergeCell ref="R9:R20"/>
    <mergeCell ref="S9:S20"/>
    <mergeCell ref="U9:U10"/>
    <mergeCell ref="G11:G12"/>
    <mergeCell ref="I11:I12"/>
    <mergeCell ref="K11:K12"/>
    <mergeCell ref="L11:L12"/>
    <mergeCell ref="M11:M12"/>
    <mergeCell ref="N11:N12"/>
    <mergeCell ref="O11:O12"/>
    <mergeCell ref="Q11:Q12"/>
    <mergeCell ref="U11:U12"/>
    <mergeCell ref="G13:G14"/>
    <mergeCell ref="I13:I14"/>
    <mergeCell ref="K13:K14"/>
    <mergeCell ref="L13:L14"/>
    <mergeCell ref="M13:M14"/>
    <mergeCell ref="N13:N14"/>
    <mergeCell ref="O13:O14"/>
    <mergeCell ref="Q13:Q14"/>
    <mergeCell ref="U13:U14"/>
    <mergeCell ref="G15:G16"/>
    <mergeCell ref="A7:B7"/>
    <mergeCell ref="F7:N7"/>
    <mergeCell ref="A9:A20"/>
    <mergeCell ref="B9:B20"/>
    <mergeCell ref="G9:G10"/>
    <mergeCell ref="I9:I10"/>
    <mergeCell ref="K9:K10"/>
    <mergeCell ref="L9:L10"/>
    <mergeCell ref="M9:M10"/>
    <mergeCell ref="N9:N10"/>
    <mergeCell ref="I15:I16"/>
    <mergeCell ref="K15:K16"/>
    <mergeCell ref="L15:L16"/>
    <mergeCell ref="M15:M16"/>
    <mergeCell ref="N15:N16"/>
    <mergeCell ref="G19:G20"/>
    <mergeCell ref="I19:I20"/>
    <mergeCell ref="K19:K20"/>
    <mergeCell ref="L19:L20"/>
    <mergeCell ref="M19:M20"/>
    <mergeCell ref="N19:N20"/>
    <mergeCell ref="A2:O2"/>
    <mergeCell ref="R2:U2"/>
    <mergeCell ref="S3:U6"/>
    <mergeCell ref="A4:B4"/>
    <mergeCell ref="F4:N4"/>
    <mergeCell ref="A5:B5"/>
    <mergeCell ref="F5:N5"/>
    <mergeCell ref="A6:B6"/>
    <mergeCell ref="F6:N6"/>
  </mergeCells>
  <conditionalFormatting sqref="M40:M49 M34:M37 M9:M29 M52:M64 M70:M71">
    <cfRule type="expression" dxfId="1409" priority="53" stopIfTrue="1">
      <formula>$I9="+/-"</formula>
    </cfRule>
    <cfRule type="expression" dxfId="1408" priority="54" stopIfTrue="1">
      <formula>$I9="nvt"</formula>
    </cfRule>
  </conditionalFormatting>
  <conditionalFormatting sqref="K34:K37 K9:K29 K40:K68 K70:K71">
    <cfRule type="expression" dxfId="1407" priority="49" stopIfTrue="1">
      <formula>$I9="++"</formula>
    </cfRule>
    <cfRule type="expression" dxfId="1406" priority="50" stopIfTrue="1">
      <formula>$I9="nvt"</formula>
    </cfRule>
  </conditionalFormatting>
  <conditionalFormatting sqref="L34:L37 L40:L49 L9:L29 L52:L68 L70:L71">
    <cfRule type="expression" dxfId="1405" priority="51" stopIfTrue="1">
      <formula>$I9="+"</formula>
    </cfRule>
    <cfRule type="expression" dxfId="1404" priority="52" stopIfTrue="1">
      <formula>$I9="nvt"</formula>
    </cfRule>
  </conditionalFormatting>
  <conditionalFormatting sqref="N34:N37 N40:N49 N9:N29 N52:N68 N70:N71">
    <cfRule type="expression" dxfId="1403" priority="55" stopIfTrue="1">
      <formula>$I9="-"</formula>
    </cfRule>
    <cfRule type="expression" dxfId="1402" priority="56" stopIfTrue="1">
      <formula>$I9="nvt"</formula>
    </cfRule>
  </conditionalFormatting>
  <conditionalFormatting sqref="O34:O37 O9:O29 O40:O68 O70:O71">
    <cfRule type="expression" dxfId="1401" priority="57" stopIfTrue="1">
      <formula>$I9="--"</formula>
    </cfRule>
    <cfRule type="expression" dxfId="1400" priority="58" stopIfTrue="1">
      <formula>$I9="nvt"</formula>
    </cfRule>
  </conditionalFormatting>
  <conditionalFormatting sqref="M50:M51">
    <cfRule type="expression" dxfId="1399" priority="47" stopIfTrue="1">
      <formula>$I50="+/-"</formula>
    </cfRule>
    <cfRule type="expression" dxfId="1398" priority="48" stopIfTrue="1">
      <formula>$I50="nvt"</formula>
    </cfRule>
  </conditionalFormatting>
  <conditionalFormatting sqref="L50:L51">
    <cfRule type="expression" dxfId="1397" priority="45" stopIfTrue="1">
      <formula>$I50="+"</formula>
    </cfRule>
    <cfRule type="expression" dxfId="1396" priority="46" stopIfTrue="1">
      <formula>$I50="nvt"</formula>
    </cfRule>
  </conditionalFormatting>
  <conditionalFormatting sqref="N50:N51">
    <cfRule type="expression" dxfId="1395" priority="43" stopIfTrue="1">
      <formula>$I50="-"</formula>
    </cfRule>
    <cfRule type="expression" dxfId="1394" priority="44" stopIfTrue="1">
      <formula>$I50="nvt"</formula>
    </cfRule>
  </conditionalFormatting>
  <conditionalFormatting sqref="M65:M68">
    <cfRule type="expression" dxfId="1393" priority="41" stopIfTrue="1">
      <formula>$I65="+/-"</formula>
    </cfRule>
    <cfRule type="expression" dxfId="1392" priority="42" stopIfTrue="1">
      <formula>$I65="nvt"</formula>
    </cfRule>
  </conditionalFormatting>
  <conditionalFormatting sqref="M30:M31">
    <cfRule type="expression" dxfId="1391" priority="35" stopIfTrue="1">
      <formula>$I30="+/-"</formula>
    </cfRule>
    <cfRule type="expression" dxfId="1390" priority="36" stopIfTrue="1">
      <formula>$I30="nvt"</formula>
    </cfRule>
  </conditionalFormatting>
  <conditionalFormatting sqref="K30:K31">
    <cfRule type="expression" dxfId="1389" priority="31" stopIfTrue="1">
      <formula>$I30="++"</formula>
    </cfRule>
    <cfRule type="expression" dxfId="1388" priority="32" stopIfTrue="1">
      <formula>$I30="nvt"</formula>
    </cfRule>
  </conditionalFormatting>
  <conditionalFormatting sqref="L30:L31">
    <cfRule type="expression" dxfId="1387" priority="33" stopIfTrue="1">
      <formula>$I30="+"</formula>
    </cfRule>
    <cfRule type="expression" dxfId="1386" priority="34" stopIfTrue="1">
      <formula>$I30="nvt"</formula>
    </cfRule>
  </conditionalFormatting>
  <conditionalFormatting sqref="N30:N31">
    <cfRule type="expression" dxfId="1385" priority="37" stopIfTrue="1">
      <formula>$I30="-"</formula>
    </cfRule>
    <cfRule type="expression" dxfId="1384" priority="38" stopIfTrue="1">
      <formula>$I30="nvt"</formula>
    </cfRule>
  </conditionalFormatting>
  <conditionalFormatting sqref="O30:O31">
    <cfRule type="expression" dxfId="1383" priority="39" stopIfTrue="1">
      <formula>$I30="--"</formula>
    </cfRule>
    <cfRule type="expression" dxfId="1382" priority="40" stopIfTrue="1">
      <formula>$I30="nvt"</formula>
    </cfRule>
  </conditionalFormatting>
  <conditionalFormatting sqref="M32:M33">
    <cfRule type="expression" dxfId="1381" priority="25" stopIfTrue="1">
      <formula>$I32="+/-"</formula>
    </cfRule>
    <cfRule type="expression" dxfId="1380" priority="26" stopIfTrue="1">
      <formula>$I32="nvt"</formula>
    </cfRule>
  </conditionalFormatting>
  <conditionalFormatting sqref="K32:K33">
    <cfRule type="expression" dxfId="1379" priority="21" stopIfTrue="1">
      <formula>$I32="++"</formula>
    </cfRule>
    <cfRule type="expression" dxfId="1378" priority="22" stopIfTrue="1">
      <formula>$I32="nvt"</formula>
    </cfRule>
  </conditionalFormatting>
  <conditionalFormatting sqref="L32:L33">
    <cfRule type="expression" dxfId="1377" priority="23" stopIfTrue="1">
      <formula>$I32="+"</formula>
    </cfRule>
    <cfRule type="expression" dxfId="1376" priority="24" stopIfTrue="1">
      <formula>$I32="nvt"</formula>
    </cfRule>
  </conditionalFormatting>
  <conditionalFormatting sqref="N32:N33">
    <cfRule type="expression" dxfId="1375" priority="27" stopIfTrue="1">
      <formula>$I32="-"</formula>
    </cfRule>
    <cfRule type="expression" dxfId="1374" priority="28" stopIfTrue="1">
      <formula>$I32="nvt"</formula>
    </cfRule>
  </conditionalFormatting>
  <conditionalFormatting sqref="O32:O33">
    <cfRule type="expression" dxfId="1373" priority="29" stopIfTrue="1">
      <formula>$I32="--"</formula>
    </cfRule>
    <cfRule type="expression" dxfId="1372" priority="30" stopIfTrue="1">
      <formula>$I32="nvt"</formula>
    </cfRule>
  </conditionalFormatting>
  <conditionalFormatting sqref="M38:M39">
    <cfRule type="expression" dxfId="1371" priority="15" stopIfTrue="1">
      <formula>$I38="+/-"</formula>
    </cfRule>
    <cfRule type="expression" dxfId="1370" priority="16" stopIfTrue="1">
      <formula>$I38="nvt"</formula>
    </cfRule>
  </conditionalFormatting>
  <conditionalFormatting sqref="K38:K39">
    <cfRule type="expression" dxfId="1369" priority="11" stopIfTrue="1">
      <formula>$I38="++"</formula>
    </cfRule>
    <cfRule type="expression" dxfId="1368" priority="12" stopIfTrue="1">
      <formula>$I38="nvt"</formula>
    </cfRule>
  </conditionalFormatting>
  <conditionalFormatting sqref="L38:L39">
    <cfRule type="expression" dxfId="1367" priority="13" stopIfTrue="1">
      <formula>$I38="+"</formula>
    </cfRule>
    <cfRule type="expression" dxfId="1366" priority="14" stopIfTrue="1">
      <formula>$I38="nvt"</formula>
    </cfRule>
  </conditionalFormatting>
  <conditionalFormatting sqref="N38:N39">
    <cfRule type="expression" dxfId="1365" priority="17" stopIfTrue="1">
      <formula>$I38="-"</formula>
    </cfRule>
    <cfRule type="expression" dxfId="1364" priority="18" stopIfTrue="1">
      <formula>$I38="nvt"</formula>
    </cfRule>
  </conditionalFormatting>
  <conditionalFormatting sqref="O38:O39">
    <cfRule type="expression" dxfId="1363" priority="19" stopIfTrue="1">
      <formula>$I38="--"</formula>
    </cfRule>
    <cfRule type="expression" dxfId="1362" priority="20" stopIfTrue="1">
      <formula>$I38="nvt"</formula>
    </cfRule>
  </conditionalFormatting>
  <conditionalFormatting sqref="K69">
    <cfRule type="expression" dxfId="1361" priority="3" stopIfTrue="1">
      <formula>$I69="++"</formula>
    </cfRule>
    <cfRule type="expression" dxfId="1360" priority="4" stopIfTrue="1">
      <formula>$I69="nvt"</formula>
    </cfRule>
  </conditionalFormatting>
  <conditionalFormatting sqref="L69">
    <cfRule type="expression" dxfId="1359" priority="5" stopIfTrue="1">
      <formula>$I69="+"</formula>
    </cfRule>
    <cfRule type="expression" dxfId="1358" priority="6" stopIfTrue="1">
      <formula>$I69="nvt"</formula>
    </cfRule>
  </conditionalFormatting>
  <conditionalFormatting sqref="N69">
    <cfRule type="expression" dxfId="1357" priority="7" stopIfTrue="1">
      <formula>$I69="-"</formula>
    </cfRule>
    <cfRule type="expression" dxfId="1356" priority="8" stopIfTrue="1">
      <formula>$I69="nvt"</formula>
    </cfRule>
  </conditionalFormatting>
  <conditionalFormatting sqref="O69">
    <cfRule type="expression" dxfId="1355" priority="9" stopIfTrue="1">
      <formula>$I69="--"</formula>
    </cfRule>
    <cfRule type="expression" dxfId="1354" priority="10" stopIfTrue="1">
      <formula>$I69="nvt"</formula>
    </cfRule>
  </conditionalFormatting>
  <conditionalFormatting sqref="M69">
    <cfRule type="expression" dxfId="1353" priority="1" stopIfTrue="1">
      <formula>$I69="+/-"</formula>
    </cfRule>
    <cfRule type="expression" dxfId="1352" priority="2" stopIfTrue="1">
      <formula>$I69="nvt"</formula>
    </cfRule>
  </conditionalFormatting>
  <dataValidations count="1">
    <dataValidation type="list" allowBlank="1" showInputMessage="1" showErrorMessage="1" sqref="I9:I20 JE9:JE20 TA9:TA20 ACW9:ACW20 AMS9:AMS20 AWO9:AWO20 BGK9:BGK20 BQG9:BQG20 CAC9:CAC20 CJY9:CJY20 CTU9:CTU20 DDQ9:DDQ20 DNM9:DNM20 DXI9:DXI20 EHE9:EHE20 ERA9:ERA20 FAW9:FAW20 FKS9:FKS20 FUO9:FUO20 GEK9:GEK20 GOG9:GOG20 GYC9:GYC20 HHY9:HHY20 HRU9:HRU20 IBQ9:IBQ20 ILM9:ILM20 IVI9:IVI20 JFE9:JFE20 JPA9:JPA20 JYW9:JYW20 KIS9:KIS20 KSO9:KSO20 LCK9:LCK20 LMG9:LMG20 LWC9:LWC20 MFY9:MFY20 MPU9:MPU20 MZQ9:MZQ20 NJM9:NJM20 NTI9:NTI20 ODE9:ODE20 ONA9:ONA20 OWW9:OWW20 PGS9:PGS20 PQO9:PQO20 QAK9:QAK20 QKG9:QKG20 QUC9:QUC20 RDY9:RDY20 RNU9:RNU20 RXQ9:RXQ20 SHM9:SHM20 SRI9:SRI20 TBE9:TBE20 TLA9:TLA20 TUW9:TUW20 UES9:UES20 UOO9:UOO20 UYK9:UYK20 VIG9:VIG20 VSC9:VSC20 WBY9:WBY20 WLU9:WLU20 WVQ9:WVQ20 I65545:I65556 JE65545:JE65556 TA65545:TA65556 ACW65545:ACW65556 AMS65545:AMS65556 AWO65545:AWO65556 BGK65545:BGK65556 BQG65545:BQG65556 CAC65545:CAC65556 CJY65545:CJY65556 CTU65545:CTU65556 DDQ65545:DDQ65556 DNM65545:DNM65556 DXI65545:DXI65556 EHE65545:EHE65556 ERA65545:ERA65556 FAW65545:FAW65556 FKS65545:FKS65556 FUO65545:FUO65556 GEK65545:GEK65556 GOG65545:GOG65556 GYC65545:GYC65556 HHY65545:HHY65556 HRU65545:HRU65556 IBQ65545:IBQ65556 ILM65545:ILM65556 IVI65545:IVI65556 JFE65545:JFE65556 JPA65545:JPA65556 JYW65545:JYW65556 KIS65545:KIS65556 KSO65545:KSO65556 LCK65545:LCK65556 LMG65545:LMG65556 LWC65545:LWC65556 MFY65545:MFY65556 MPU65545:MPU65556 MZQ65545:MZQ65556 NJM65545:NJM65556 NTI65545:NTI65556 ODE65545:ODE65556 ONA65545:ONA65556 OWW65545:OWW65556 PGS65545:PGS65556 PQO65545:PQO65556 QAK65545:QAK65556 QKG65545:QKG65556 QUC65545:QUC65556 RDY65545:RDY65556 RNU65545:RNU65556 RXQ65545:RXQ65556 SHM65545:SHM65556 SRI65545:SRI65556 TBE65545:TBE65556 TLA65545:TLA65556 TUW65545:TUW65556 UES65545:UES65556 UOO65545:UOO65556 UYK65545:UYK65556 VIG65545:VIG65556 VSC65545:VSC65556 WBY65545:WBY65556 WLU65545:WLU65556 WVQ65545:WVQ65556 I131081:I131092 JE131081:JE131092 TA131081:TA131092 ACW131081:ACW131092 AMS131081:AMS131092 AWO131081:AWO131092 BGK131081:BGK131092 BQG131081:BQG131092 CAC131081:CAC131092 CJY131081:CJY131092 CTU131081:CTU131092 DDQ131081:DDQ131092 DNM131081:DNM131092 DXI131081:DXI131092 EHE131081:EHE131092 ERA131081:ERA131092 FAW131081:FAW131092 FKS131081:FKS131092 FUO131081:FUO131092 GEK131081:GEK131092 GOG131081:GOG131092 GYC131081:GYC131092 HHY131081:HHY131092 HRU131081:HRU131092 IBQ131081:IBQ131092 ILM131081:ILM131092 IVI131081:IVI131092 JFE131081:JFE131092 JPA131081:JPA131092 JYW131081:JYW131092 KIS131081:KIS131092 KSO131081:KSO131092 LCK131081:LCK131092 LMG131081:LMG131092 LWC131081:LWC131092 MFY131081:MFY131092 MPU131081:MPU131092 MZQ131081:MZQ131092 NJM131081:NJM131092 NTI131081:NTI131092 ODE131081:ODE131092 ONA131081:ONA131092 OWW131081:OWW131092 PGS131081:PGS131092 PQO131081:PQO131092 QAK131081:QAK131092 QKG131081:QKG131092 QUC131081:QUC131092 RDY131081:RDY131092 RNU131081:RNU131092 RXQ131081:RXQ131092 SHM131081:SHM131092 SRI131081:SRI131092 TBE131081:TBE131092 TLA131081:TLA131092 TUW131081:TUW131092 UES131081:UES131092 UOO131081:UOO131092 UYK131081:UYK131092 VIG131081:VIG131092 VSC131081:VSC131092 WBY131081:WBY131092 WLU131081:WLU131092 WVQ131081:WVQ131092 I196617:I196628 JE196617:JE196628 TA196617:TA196628 ACW196617:ACW196628 AMS196617:AMS196628 AWO196617:AWO196628 BGK196617:BGK196628 BQG196617:BQG196628 CAC196617:CAC196628 CJY196617:CJY196628 CTU196617:CTU196628 DDQ196617:DDQ196628 DNM196617:DNM196628 DXI196617:DXI196628 EHE196617:EHE196628 ERA196617:ERA196628 FAW196617:FAW196628 FKS196617:FKS196628 FUO196617:FUO196628 GEK196617:GEK196628 GOG196617:GOG196628 GYC196617:GYC196628 HHY196617:HHY196628 HRU196617:HRU196628 IBQ196617:IBQ196628 ILM196617:ILM196628 IVI196617:IVI196628 JFE196617:JFE196628 JPA196617:JPA196628 JYW196617:JYW196628 KIS196617:KIS196628 KSO196617:KSO196628 LCK196617:LCK196628 LMG196617:LMG196628 LWC196617:LWC196628 MFY196617:MFY196628 MPU196617:MPU196628 MZQ196617:MZQ196628 NJM196617:NJM196628 NTI196617:NTI196628 ODE196617:ODE196628 ONA196617:ONA196628 OWW196617:OWW196628 PGS196617:PGS196628 PQO196617:PQO196628 QAK196617:QAK196628 QKG196617:QKG196628 QUC196617:QUC196628 RDY196617:RDY196628 RNU196617:RNU196628 RXQ196617:RXQ196628 SHM196617:SHM196628 SRI196617:SRI196628 TBE196617:TBE196628 TLA196617:TLA196628 TUW196617:TUW196628 UES196617:UES196628 UOO196617:UOO196628 UYK196617:UYK196628 VIG196617:VIG196628 VSC196617:VSC196628 WBY196617:WBY196628 WLU196617:WLU196628 WVQ196617:WVQ196628 I262153:I262164 JE262153:JE262164 TA262153:TA262164 ACW262153:ACW262164 AMS262153:AMS262164 AWO262153:AWO262164 BGK262153:BGK262164 BQG262153:BQG262164 CAC262153:CAC262164 CJY262153:CJY262164 CTU262153:CTU262164 DDQ262153:DDQ262164 DNM262153:DNM262164 DXI262153:DXI262164 EHE262153:EHE262164 ERA262153:ERA262164 FAW262153:FAW262164 FKS262153:FKS262164 FUO262153:FUO262164 GEK262153:GEK262164 GOG262153:GOG262164 GYC262153:GYC262164 HHY262153:HHY262164 HRU262153:HRU262164 IBQ262153:IBQ262164 ILM262153:ILM262164 IVI262153:IVI262164 JFE262153:JFE262164 JPA262153:JPA262164 JYW262153:JYW262164 KIS262153:KIS262164 KSO262153:KSO262164 LCK262153:LCK262164 LMG262153:LMG262164 LWC262153:LWC262164 MFY262153:MFY262164 MPU262153:MPU262164 MZQ262153:MZQ262164 NJM262153:NJM262164 NTI262153:NTI262164 ODE262153:ODE262164 ONA262153:ONA262164 OWW262153:OWW262164 PGS262153:PGS262164 PQO262153:PQO262164 QAK262153:QAK262164 QKG262153:QKG262164 QUC262153:QUC262164 RDY262153:RDY262164 RNU262153:RNU262164 RXQ262153:RXQ262164 SHM262153:SHM262164 SRI262153:SRI262164 TBE262153:TBE262164 TLA262153:TLA262164 TUW262153:TUW262164 UES262153:UES262164 UOO262153:UOO262164 UYK262153:UYK262164 VIG262153:VIG262164 VSC262153:VSC262164 WBY262153:WBY262164 WLU262153:WLU262164 WVQ262153:WVQ262164 I327689:I327700 JE327689:JE327700 TA327689:TA327700 ACW327689:ACW327700 AMS327689:AMS327700 AWO327689:AWO327700 BGK327689:BGK327700 BQG327689:BQG327700 CAC327689:CAC327700 CJY327689:CJY327700 CTU327689:CTU327700 DDQ327689:DDQ327700 DNM327689:DNM327700 DXI327689:DXI327700 EHE327689:EHE327700 ERA327689:ERA327700 FAW327689:FAW327700 FKS327689:FKS327700 FUO327689:FUO327700 GEK327689:GEK327700 GOG327689:GOG327700 GYC327689:GYC327700 HHY327689:HHY327700 HRU327689:HRU327700 IBQ327689:IBQ327700 ILM327689:ILM327700 IVI327689:IVI327700 JFE327689:JFE327700 JPA327689:JPA327700 JYW327689:JYW327700 KIS327689:KIS327700 KSO327689:KSO327700 LCK327689:LCK327700 LMG327689:LMG327700 LWC327689:LWC327700 MFY327689:MFY327700 MPU327689:MPU327700 MZQ327689:MZQ327700 NJM327689:NJM327700 NTI327689:NTI327700 ODE327689:ODE327700 ONA327689:ONA327700 OWW327689:OWW327700 PGS327689:PGS327700 PQO327689:PQO327700 QAK327689:QAK327700 QKG327689:QKG327700 QUC327689:QUC327700 RDY327689:RDY327700 RNU327689:RNU327700 RXQ327689:RXQ327700 SHM327689:SHM327700 SRI327689:SRI327700 TBE327689:TBE327700 TLA327689:TLA327700 TUW327689:TUW327700 UES327689:UES327700 UOO327689:UOO327700 UYK327689:UYK327700 VIG327689:VIG327700 VSC327689:VSC327700 WBY327689:WBY327700 WLU327689:WLU327700 WVQ327689:WVQ327700 I393225:I393236 JE393225:JE393236 TA393225:TA393236 ACW393225:ACW393236 AMS393225:AMS393236 AWO393225:AWO393236 BGK393225:BGK393236 BQG393225:BQG393236 CAC393225:CAC393236 CJY393225:CJY393236 CTU393225:CTU393236 DDQ393225:DDQ393236 DNM393225:DNM393236 DXI393225:DXI393236 EHE393225:EHE393236 ERA393225:ERA393236 FAW393225:FAW393236 FKS393225:FKS393236 FUO393225:FUO393236 GEK393225:GEK393236 GOG393225:GOG393236 GYC393225:GYC393236 HHY393225:HHY393236 HRU393225:HRU393236 IBQ393225:IBQ393236 ILM393225:ILM393236 IVI393225:IVI393236 JFE393225:JFE393236 JPA393225:JPA393236 JYW393225:JYW393236 KIS393225:KIS393236 KSO393225:KSO393236 LCK393225:LCK393236 LMG393225:LMG393236 LWC393225:LWC393236 MFY393225:MFY393236 MPU393225:MPU393236 MZQ393225:MZQ393236 NJM393225:NJM393236 NTI393225:NTI393236 ODE393225:ODE393236 ONA393225:ONA393236 OWW393225:OWW393236 PGS393225:PGS393236 PQO393225:PQO393236 QAK393225:QAK393236 QKG393225:QKG393236 QUC393225:QUC393236 RDY393225:RDY393236 RNU393225:RNU393236 RXQ393225:RXQ393236 SHM393225:SHM393236 SRI393225:SRI393236 TBE393225:TBE393236 TLA393225:TLA393236 TUW393225:TUW393236 UES393225:UES393236 UOO393225:UOO393236 UYK393225:UYK393236 VIG393225:VIG393236 VSC393225:VSC393236 WBY393225:WBY393236 WLU393225:WLU393236 WVQ393225:WVQ393236 I458761:I458772 JE458761:JE458772 TA458761:TA458772 ACW458761:ACW458772 AMS458761:AMS458772 AWO458761:AWO458772 BGK458761:BGK458772 BQG458761:BQG458772 CAC458761:CAC458772 CJY458761:CJY458772 CTU458761:CTU458772 DDQ458761:DDQ458772 DNM458761:DNM458772 DXI458761:DXI458772 EHE458761:EHE458772 ERA458761:ERA458772 FAW458761:FAW458772 FKS458761:FKS458772 FUO458761:FUO458772 GEK458761:GEK458772 GOG458761:GOG458772 GYC458761:GYC458772 HHY458761:HHY458772 HRU458761:HRU458772 IBQ458761:IBQ458772 ILM458761:ILM458772 IVI458761:IVI458772 JFE458761:JFE458772 JPA458761:JPA458772 JYW458761:JYW458772 KIS458761:KIS458772 KSO458761:KSO458772 LCK458761:LCK458772 LMG458761:LMG458772 LWC458761:LWC458772 MFY458761:MFY458772 MPU458761:MPU458772 MZQ458761:MZQ458772 NJM458761:NJM458772 NTI458761:NTI458772 ODE458761:ODE458772 ONA458761:ONA458772 OWW458761:OWW458772 PGS458761:PGS458772 PQO458761:PQO458772 QAK458761:QAK458772 QKG458761:QKG458772 QUC458761:QUC458772 RDY458761:RDY458772 RNU458761:RNU458772 RXQ458761:RXQ458772 SHM458761:SHM458772 SRI458761:SRI458772 TBE458761:TBE458772 TLA458761:TLA458772 TUW458761:TUW458772 UES458761:UES458772 UOO458761:UOO458772 UYK458761:UYK458772 VIG458761:VIG458772 VSC458761:VSC458772 WBY458761:WBY458772 WLU458761:WLU458772 WVQ458761:WVQ458772 I524297:I524308 JE524297:JE524308 TA524297:TA524308 ACW524297:ACW524308 AMS524297:AMS524308 AWO524297:AWO524308 BGK524297:BGK524308 BQG524297:BQG524308 CAC524297:CAC524308 CJY524297:CJY524308 CTU524297:CTU524308 DDQ524297:DDQ524308 DNM524297:DNM524308 DXI524297:DXI524308 EHE524297:EHE524308 ERA524297:ERA524308 FAW524297:FAW524308 FKS524297:FKS524308 FUO524297:FUO524308 GEK524297:GEK524308 GOG524297:GOG524308 GYC524297:GYC524308 HHY524297:HHY524308 HRU524297:HRU524308 IBQ524297:IBQ524308 ILM524297:ILM524308 IVI524297:IVI524308 JFE524297:JFE524308 JPA524297:JPA524308 JYW524297:JYW524308 KIS524297:KIS524308 KSO524297:KSO524308 LCK524297:LCK524308 LMG524297:LMG524308 LWC524297:LWC524308 MFY524297:MFY524308 MPU524297:MPU524308 MZQ524297:MZQ524308 NJM524297:NJM524308 NTI524297:NTI524308 ODE524297:ODE524308 ONA524297:ONA524308 OWW524297:OWW524308 PGS524297:PGS524308 PQO524297:PQO524308 QAK524297:QAK524308 QKG524297:QKG524308 QUC524297:QUC524308 RDY524297:RDY524308 RNU524297:RNU524308 RXQ524297:RXQ524308 SHM524297:SHM524308 SRI524297:SRI524308 TBE524297:TBE524308 TLA524297:TLA524308 TUW524297:TUW524308 UES524297:UES524308 UOO524297:UOO524308 UYK524297:UYK524308 VIG524297:VIG524308 VSC524297:VSC524308 WBY524297:WBY524308 WLU524297:WLU524308 WVQ524297:WVQ524308 I589833:I589844 JE589833:JE589844 TA589833:TA589844 ACW589833:ACW589844 AMS589833:AMS589844 AWO589833:AWO589844 BGK589833:BGK589844 BQG589833:BQG589844 CAC589833:CAC589844 CJY589833:CJY589844 CTU589833:CTU589844 DDQ589833:DDQ589844 DNM589833:DNM589844 DXI589833:DXI589844 EHE589833:EHE589844 ERA589833:ERA589844 FAW589833:FAW589844 FKS589833:FKS589844 FUO589833:FUO589844 GEK589833:GEK589844 GOG589833:GOG589844 GYC589833:GYC589844 HHY589833:HHY589844 HRU589833:HRU589844 IBQ589833:IBQ589844 ILM589833:ILM589844 IVI589833:IVI589844 JFE589833:JFE589844 JPA589833:JPA589844 JYW589833:JYW589844 KIS589833:KIS589844 KSO589833:KSO589844 LCK589833:LCK589844 LMG589833:LMG589844 LWC589833:LWC589844 MFY589833:MFY589844 MPU589833:MPU589844 MZQ589833:MZQ589844 NJM589833:NJM589844 NTI589833:NTI589844 ODE589833:ODE589844 ONA589833:ONA589844 OWW589833:OWW589844 PGS589833:PGS589844 PQO589833:PQO589844 QAK589833:QAK589844 QKG589833:QKG589844 QUC589833:QUC589844 RDY589833:RDY589844 RNU589833:RNU589844 RXQ589833:RXQ589844 SHM589833:SHM589844 SRI589833:SRI589844 TBE589833:TBE589844 TLA589833:TLA589844 TUW589833:TUW589844 UES589833:UES589844 UOO589833:UOO589844 UYK589833:UYK589844 VIG589833:VIG589844 VSC589833:VSC589844 WBY589833:WBY589844 WLU589833:WLU589844 WVQ589833:WVQ589844 I655369:I655380 JE655369:JE655380 TA655369:TA655380 ACW655369:ACW655380 AMS655369:AMS655380 AWO655369:AWO655380 BGK655369:BGK655380 BQG655369:BQG655380 CAC655369:CAC655380 CJY655369:CJY655380 CTU655369:CTU655380 DDQ655369:DDQ655380 DNM655369:DNM655380 DXI655369:DXI655380 EHE655369:EHE655380 ERA655369:ERA655380 FAW655369:FAW655380 FKS655369:FKS655380 FUO655369:FUO655380 GEK655369:GEK655380 GOG655369:GOG655380 GYC655369:GYC655380 HHY655369:HHY655380 HRU655369:HRU655380 IBQ655369:IBQ655380 ILM655369:ILM655380 IVI655369:IVI655380 JFE655369:JFE655380 JPA655369:JPA655380 JYW655369:JYW655380 KIS655369:KIS655380 KSO655369:KSO655380 LCK655369:LCK655380 LMG655369:LMG655380 LWC655369:LWC655380 MFY655369:MFY655380 MPU655369:MPU655380 MZQ655369:MZQ655380 NJM655369:NJM655380 NTI655369:NTI655380 ODE655369:ODE655380 ONA655369:ONA655380 OWW655369:OWW655380 PGS655369:PGS655380 PQO655369:PQO655380 QAK655369:QAK655380 QKG655369:QKG655380 QUC655369:QUC655380 RDY655369:RDY655380 RNU655369:RNU655380 RXQ655369:RXQ655380 SHM655369:SHM655380 SRI655369:SRI655380 TBE655369:TBE655380 TLA655369:TLA655380 TUW655369:TUW655380 UES655369:UES655380 UOO655369:UOO655380 UYK655369:UYK655380 VIG655369:VIG655380 VSC655369:VSC655380 WBY655369:WBY655380 WLU655369:WLU655380 WVQ655369:WVQ655380 I720905:I720916 JE720905:JE720916 TA720905:TA720916 ACW720905:ACW720916 AMS720905:AMS720916 AWO720905:AWO720916 BGK720905:BGK720916 BQG720905:BQG720916 CAC720905:CAC720916 CJY720905:CJY720916 CTU720905:CTU720916 DDQ720905:DDQ720916 DNM720905:DNM720916 DXI720905:DXI720916 EHE720905:EHE720916 ERA720905:ERA720916 FAW720905:FAW720916 FKS720905:FKS720916 FUO720905:FUO720916 GEK720905:GEK720916 GOG720905:GOG720916 GYC720905:GYC720916 HHY720905:HHY720916 HRU720905:HRU720916 IBQ720905:IBQ720916 ILM720905:ILM720916 IVI720905:IVI720916 JFE720905:JFE720916 JPA720905:JPA720916 JYW720905:JYW720916 KIS720905:KIS720916 KSO720905:KSO720916 LCK720905:LCK720916 LMG720905:LMG720916 LWC720905:LWC720916 MFY720905:MFY720916 MPU720905:MPU720916 MZQ720905:MZQ720916 NJM720905:NJM720916 NTI720905:NTI720916 ODE720905:ODE720916 ONA720905:ONA720916 OWW720905:OWW720916 PGS720905:PGS720916 PQO720905:PQO720916 QAK720905:QAK720916 QKG720905:QKG720916 QUC720905:QUC720916 RDY720905:RDY720916 RNU720905:RNU720916 RXQ720905:RXQ720916 SHM720905:SHM720916 SRI720905:SRI720916 TBE720905:TBE720916 TLA720905:TLA720916 TUW720905:TUW720916 UES720905:UES720916 UOO720905:UOO720916 UYK720905:UYK720916 VIG720905:VIG720916 VSC720905:VSC720916 WBY720905:WBY720916 WLU720905:WLU720916 WVQ720905:WVQ720916 I786441:I786452 JE786441:JE786452 TA786441:TA786452 ACW786441:ACW786452 AMS786441:AMS786452 AWO786441:AWO786452 BGK786441:BGK786452 BQG786441:BQG786452 CAC786441:CAC786452 CJY786441:CJY786452 CTU786441:CTU786452 DDQ786441:DDQ786452 DNM786441:DNM786452 DXI786441:DXI786452 EHE786441:EHE786452 ERA786441:ERA786452 FAW786441:FAW786452 FKS786441:FKS786452 FUO786441:FUO786452 GEK786441:GEK786452 GOG786441:GOG786452 GYC786441:GYC786452 HHY786441:HHY786452 HRU786441:HRU786452 IBQ786441:IBQ786452 ILM786441:ILM786452 IVI786441:IVI786452 JFE786441:JFE786452 JPA786441:JPA786452 JYW786441:JYW786452 KIS786441:KIS786452 KSO786441:KSO786452 LCK786441:LCK786452 LMG786441:LMG786452 LWC786441:LWC786452 MFY786441:MFY786452 MPU786441:MPU786452 MZQ786441:MZQ786452 NJM786441:NJM786452 NTI786441:NTI786452 ODE786441:ODE786452 ONA786441:ONA786452 OWW786441:OWW786452 PGS786441:PGS786452 PQO786441:PQO786452 QAK786441:QAK786452 QKG786441:QKG786452 QUC786441:QUC786452 RDY786441:RDY786452 RNU786441:RNU786452 RXQ786441:RXQ786452 SHM786441:SHM786452 SRI786441:SRI786452 TBE786441:TBE786452 TLA786441:TLA786452 TUW786441:TUW786452 UES786441:UES786452 UOO786441:UOO786452 UYK786441:UYK786452 VIG786441:VIG786452 VSC786441:VSC786452 WBY786441:WBY786452 WLU786441:WLU786452 WVQ786441:WVQ786452 I851977:I851988 JE851977:JE851988 TA851977:TA851988 ACW851977:ACW851988 AMS851977:AMS851988 AWO851977:AWO851988 BGK851977:BGK851988 BQG851977:BQG851988 CAC851977:CAC851988 CJY851977:CJY851988 CTU851977:CTU851988 DDQ851977:DDQ851988 DNM851977:DNM851988 DXI851977:DXI851988 EHE851977:EHE851988 ERA851977:ERA851988 FAW851977:FAW851988 FKS851977:FKS851988 FUO851977:FUO851988 GEK851977:GEK851988 GOG851977:GOG851988 GYC851977:GYC851988 HHY851977:HHY851988 HRU851977:HRU851988 IBQ851977:IBQ851988 ILM851977:ILM851988 IVI851977:IVI851988 JFE851977:JFE851988 JPA851977:JPA851988 JYW851977:JYW851988 KIS851977:KIS851988 KSO851977:KSO851988 LCK851977:LCK851988 LMG851977:LMG851988 LWC851977:LWC851988 MFY851977:MFY851988 MPU851977:MPU851988 MZQ851977:MZQ851988 NJM851977:NJM851988 NTI851977:NTI851988 ODE851977:ODE851988 ONA851977:ONA851988 OWW851977:OWW851988 PGS851977:PGS851988 PQO851977:PQO851988 QAK851977:QAK851988 QKG851977:QKG851988 QUC851977:QUC851988 RDY851977:RDY851988 RNU851977:RNU851988 RXQ851977:RXQ851988 SHM851977:SHM851988 SRI851977:SRI851988 TBE851977:TBE851988 TLA851977:TLA851988 TUW851977:TUW851988 UES851977:UES851988 UOO851977:UOO851988 UYK851977:UYK851988 VIG851977:VIG851988 VSC851977:VSC851988 WBY851977:WBY851988 WLU851977:WLU851988 WVQ851977:WVQ851988 I917513:I917524 JE917513:JE917524 TA917513:TA917524 ACW917513:ACW917524 AMS917513:AMS917524 AWO917513:AWO917524 BGK917513:BGK917524 BQG917513:BQG917524 CAC917513:CAC917524 CJY917513:CJY917524 CTU917513:CTU917524 DDQ917513:DDQ917524 DNM917513:DNM917524 DXI917513:DXI917524 EHE917513:EHE917524 ERA917513:ERA917524 FAW917513:FAW917524 FKS917513:FKS917524 FUO917513:FUO917524 GEK917513:GEK917524 GOG917513:GOG917524 GYC917513:GYC917524 HHY917513:HHY917524 HRU917513:HRU917524 IBQ917513:IBQ917524 ILM917513:ILM917524 IVI917513:IVI917524 JFE917513:JFE917524 JPA917513:JPA917524 JYW917513:JYW917524 KIS917513:KIS917524 KSO917513:KSO917524 LCK917513:LCK917524 LMG917513:LMG917524 LWC917513:LWC917524 MFY917513:MFY917524 MPU917513:MPU917524 MZQ917513:MZQ917524 NJM917513:NJM917524 NTI917513:NTI917524 ODE917513:ODE917524 ONA917513:ONA917524 OWW917513:OWW917524 PGS917513:PGS917524 PQO917513:PQO917524 QAK917513:QAK917524 QKG917513:QKG917524 QUC917513:QUC917524 RDY917513:RDY917524 RNU917513:RNU917524 RXQ917513:RXQ917524 SHM917513:SHM917524 SRI917513:SRI917524 TBE917513:TBE917524 TLA917513:TLA917524 TUW917513:TUW917524 UES917513:UES917524 UOO917513:UOO917524 UYK917513:UYK917524 VIG917513:VIG917524 VSC917513:VSC917524 WBY917513:WBY917524 WLU917513:WLU917524 WVQ917513:WVQ917524 I983049:I983060 JE983049:JE983060 TA983049:TA983060 ACW983049:ACW983060 AMS983049:AMS983060 AWO983049:AWO983060 BGK983049:BGK983060 BQG983049:BQG983060 CAC983049:CAC983060 CJY983049:CJY983060 CTU983049:CTU983060 DDQ983049:DDQ983060 DNM983049:DNM983060 DXI983049:DXI983060 EHE983049:EHE983060 ERA983049:ERA983060 FAW983049:FAW983060 FKS983049:FKS983060 FUO983049:FUO983060 GEK983049:GEK983060 GOG983049:GOG983060 GYC983049:GYC983060 HHY983049:HHY983060 HRU983049:HRU983060 IBQ983049:IBQ983060 ILM983049:ILM983060 IVI983049:IVI983060 JFE983049:JFE983060 JPA983049:JPA983060 JYW983049:JYW983060 KIS983049:KIS983060 KSO983049:KSO983060 LCK983049:LCK983060 LMG983049:LMG983060 LWC983049:LWC983060 MFY983049:MFY983060 MPU983049:MPU983060 MZQ983049:MZQ983060 NJM983049:NJM983060 NTI983049:NTI983060 ODE983049:ODE983060 ONA983049:ONA983060 OWW983049:OWW983060 PGS983049:PGS983060 PQO983049:PQO983060 QAK983049:QAK983060 QKG983049:QKG983060 QUC983049:QUC983060 RDY983049:RDY983060 RNU983049:RNU983060 RXQ983049:RXQ983060 SHM983049:SHM983060 SRI983049:SRI983060 TBE983049:TBE983060 TLA983049:TLA983060 TUW983049:TUW983060 UES983049:UES983060 UOO983049:UOO983060 UYK983049:UYK983060 VIG983049:VIG983060 VSC983049:VSC983060 WBY983049:WBY983060 WLU983049:WLU983060 WVQ983049:WVQ983060 I57:I69 JE57:JE69 TA57:TA69 ACW57:ACW69 AMS57:AMS69 AWO57:AWO69 BGK57:BGK69 BQG57:BQG69 CAC57:CAC69 CJY57:CJY69 CTU57:CTU69 DDQ57:DDQ69 DNM57:DNM69 DXI57:DXI69 EHE57:EHE69 ERA57:ERA69 FAW57:FAW69 FKS57:FKS69 FUO57:FUO69 GEK57:GEK69 GOG57:GOG69 GYC57:GYC69 HHY57:HHY69 HRU57:HRU69 IBQ57:IBQ69 ILM57:ILM69 IVI57:IVI69 JFE57:JFE69 JPA57:JPA69 JYW57:JYW69 KIS57:KIS69 KSO57:KSO69 LCK57:LCK69 LMG57:LMG69 LWC57:LWC69 MFY57:MFY69 MPU57:MPU69 MZQ57:MZQ69 NJM57:NJM69 NTI57:NTI69 ODE57:ODE69 ONA57:ONA69 OWW57:OWW69 PGS57:PGS69 PQO57:PQO69 QAK57:QAK69 QKG57:QKG69 QUC57:QUC69 RDY57:RDY69 RNU57:RNU69 RXQ57:RXQ69 SHM57:SHM69 SRI57:SRI69 TBE57:TBE69 TLA57:TLA69 TUW57:TUW69 UES57:UES69 UOO57:UOO69 UYK57:UYK69 VIG57:VIG69 VSC57:VSC69 WBY57:WBY69 WLU57:WLU69 WVQ57:WVQ69 I65593:I65605 JE65593:JE65605 TA65593:TA65605 ACW65593:ACW65605 AMS65593:AMS65605 AWO65593:AWO65605 BGK65593:BGK65605 BQG65593:BQG65605 CAC65593:CAC65605 CJY65593:CJY65605 CTU65593:CTU65605 DDQ65593:DDQ65605 DNM65593:DNM65605 DXI65593:DXI65605 EHE65593:EHE65605 ERA65593:ERA65605 FAW65593:FAW65605 FKS65593:FKS65605 FUO65593:FUO65605 GEK65593:GEK65605 GOG65593:GOG65605 GYC65593:GYC65605 HHY65593:HHY65605 HRU65593:HRU65605 IBQ65593:IBQ65605 ILM65593:ILM65605 IVI65593:IVI65605 JFE65593:JFE65605 JPA65593:JPA65605 JYW65593:JYW65605 KIS65593:KIS65605 KSO65593:KSO65605 LCK65593:LCK65605 LMG65593:LMG65605 LWC65593:LWC65605 MFY65593:MFY65605 MPU65593:MPU65605 MZQ65593:MZQ65605 NJM65593:NJM65605 NTI65593:NTI65605 ODE65593:ODE65605 ONA65593:ONA65605 OWW65593:OWW65605 PGS65593:PGS65605 PQO65593:PQO65605 QAK65593:QAK65605 QKG65593:QKG65605 QUC65593:QUC65605 RDY65593:RDY65605 RNU65593:RNU65605 RXQ65593:RXQ65605 SHM65593:SHM65605 SRI65593:SRI65605 TBE65593:TBE65605 TLA65593:TLA65605 TUW65593:TUW65605 UES65593:UES65605 UOO65593:UOO65605 UYK65593:UYK65605 VIG65593:VIG65605 VSC65593:VSC65605 WBY65593:WBY65605 WLU65593:WLU65605 WVQ65593:WVQ65605 I131129:I131141 JE131129:JE131141 TA131129:TA131141 ACW131129:ACW131141 AMS131129:AMS131141 AWO131129:AWO131141 BGK131129:BGK131141 BQG131129:BQG131141 CAC131129:CAC131141 CJY131129:CJY131141 CTU131129:CTU131141 DDQ131129:DDQ131141 DNM131129:DNM131141 DXI131129:DXI131141 EHE131129:EHE131141 ERA131129:ERA131141 FAW131129:FAW131141 FKS131129:FKS131141 FUO131129:FUO131141 GEK131129:GEK131141 GOG131129:GOG131141 GYC131129:GYC131141 HHY131129:HHY131141 HRU131129:HRU131141 IBQ131129:IBQ131141 ILM131129:ILM131141 IVI131129:IVI131141 JFE131129:JFE131141 JPA131129:JPA131141 JYW131129:JYW131141 KIS131129:KIS131141 KSO131129:KSO131141 LCK131129:LCK131141 LMG131129:LMG131141 LWC131129:LWC131141 MFY131129:MFY131141 MPU131129:MPU131141 MZQ131129:MZQ131141 NJM131129:NJM131141 NTI131129:NTI131141 ODE131129:ODE131141 ONA131129:ONA131141 OWW131129:OWW131141 PGS131129:PGS131141 PQO131129:PQO131141 QAK131129:QAK131141 QKG131129:QKG131141 QUC131129:QUC131141 RDY131129:RDY131141 RNU131129:RNU131141 RXQ131129:RXQ131141 SHM131129:SHM131141 SRI131129:SRI131141 TBE131129:TBE131141 TLA131129:TLA131141 TUW131129:TUW131141 UES131129:UES131141 UOO131129:UOO131141 UYK131129:UYK131141 VIG131129:VIG131141 VSC131129:VSC131141 WBY131129:WBY131141 WLU131129:WLU131141 WVQ131129:WVQ131141 I196665:I196677 JE196665:JE196677 TA196665:TA196677 ACW196665:ACW196677 AMS196665:AMS196677 AWO196665:AWO196677 BGK196665:BGK196677 BQG196665:BQG196677 CAC196665:CAC196677 CJY196665:CJY196677 CTU196665:CTU196677 DDQ196665:DDQ196677 DNM196665:DNM196677 DXI196665:DXI196677 EHE196665:EHE196677 ERA196665:ERA196677 FAW196665:FAW196677 FKS196665:FKS196677 FUO196665:FUO196677 GEK196665:GEK196677 GOG196665:GOG196677 GYC196665:GYC196677 HHY196665:HHY196677 HRU196665:HRU196677 IBQ196665:IBQ196677 ILM196665:ILM196677 IVI196665:IVI196677 JFE196665:JFE196677 JPA196665:JPA196677 JYW196665:JYW196677 KIS196665:KIS196677 KSO196665:KSO196677 LCK196665:LCK196677 LMG196665:LMG196677 LWC196665:LWC196677 MFY196665:MFY196677 MPU196665:MPU196677 MZQ196665:MZQ196677 NJM196665:NJM196677 NTI196665:NTI196677 ODE196665:ODE196677 ONA196665:ONA196677 OWW196665:OWW196677 PGS196665:PGS196677 PQO196665:PQO196677 QAK196665:QAK196677 QKG196665:QKG196677 QUC196665:QUC196677 RDY196665:RDY196677 RNU196665:RNU196677 RXQ196665:RXQ196677 SHM196665:SHM196677 SRI196665:SRI196677 TBE196665:TBE196677 TLA196665:TLA196677 TUW196665:TUW196677 UES196665:UES196677 UOO196665:UOO196677 UYK196665:UYK196677 VIG196665:VIG196677 VSC196665:VSC196677 WBY196665:WBY196677 WLU196665:WLU196677 WVQ196665:WVQ196677 I262201:I262213 JE262201:JE262213 TA262201:TA262213 ACW262201:ACW262213 AMS262201:AMS262213 AWO262201:AWO262213 BGK262201:BGK262213 BQG262201:BQG262213 CAC262201:CAC262213 CJY262201:CJY262213 CTU262201:CTU262213 DDQ262201:DDQ262213 DNM262201:DNM262213 DXI262201:DXI262213 EHE262201:EHE262213 ERA262201:ERA262213 FAW262201:FAW262213 FKS262201:FKS262213 FUO262201:FUO262213 GEK262201:GEK262213 GOG262201:GOG262213 GYC262201:GYC262213 HHY262201:HHY262213 HRU262201:HRU262213 IBQ262201:IBQ262213 ILM262201:ILM262213 IVI262201:IVI262213 JFE262201:JFE262213 JPA262201:JPA262213 JYW262201:JYW262213 KIS262201:KIS262213 KSO262201:KSO262213 LCK262201:LCK262213 LMG262201:LMG262213 LWC262201:LWC262213 MFY262201:MFY262213 MPU262201:MPU262213 MZQ262201:MZQ262213 NJM262201:NJM262213 NTI262201:NTI262213 ODE262201:ODE262213 ONA262201:ONA262213 OWW262201:OWW262213 PGS262201:PGS262213 PQO262201:PQO262213 QAK262201:QAK262213 QKG262201:QKG262213 QUC262201:QUC262213 RDY262201:RDY262213 RNU262201:RNU262213 RXQ262201:RXQ262213 SHM262201:SHM262213 SRI262201:SRI262213 TBE262201:TBE262213 TLA262201:TLA262213 TUW262201:TUW262213 UES262201:UES262213 UOO262201:UOO262213 UYK262201:UYK262213 VIG262201:VIG262213 VSC262201:VSC262213 WBY262201:WBY262213 WLU262201:WLU262213 WVQ262201:WVQ262213 I327737:I327749 JE327737:JE327749 TA327737:TA327749 ACW327737:ACW327749 AMS327737:AMS327749 AWO327737:AWO327749 BGK327737:BGK327749 BQG327737:BQG327749 CAC327737:CAC327749 CJY327737:CJY327749 CTU327737:CTU327749 DDQ327737:DDQ327749 DNM327737:DNM327749 DXI327737:DXI327749 EHE327737:EHE327749 ERA327737:ERA327749 FAW327737:FAW327749 FKS327737:FKS327749 FUO327737:FUO327749 GEK327737:GEK327749 GOG327737:GOG327749 GYC327737:GYC327749 HHY327737:HHY327749 HRU327737:HRU327749 IBQ327737:IBQ327749 ILM327737:ILM327749 IVI327737:IVI327749 JFE327737:JFE327749 JPA327737:JPA327749 JYW327737:JYW327749 KIS327737:KIS327749 KSO327737:KSO327749 LCK327737:LCK327749 LMG327737:LMG327749 LWC327737:LWC327749 MFY327737:MFY327749 MPU327737:MPU327749 MZQ327737:MZQ327749 NJM327737:NJM327749 NTI327737:NTI327749 ODE327737:ODE327749 ONA327737:ONA327749 OWW327737:OWW327749 PGS327737:PGS327749 PQO327737:PQO327749 QAK327737:QAK327749 QKG327737:QKG327749 QUC327737:QUC327749 RDY327737:RDY327749 RNU327737:RNU327749 RXQ327737:RXQ327749 SHM327737:SHM327749 SRI327737:SRI327749 TBE327737:TBE327749 TLA327737:TLA327749 TUW327737:TUW327749 UES327737:UES327749 UOO327737:UOO327749 UYK327737:UYK327749 VIG327737:VIG327749 VSC327737:VSC327749 WBY327737:WBY327749 WLU327737:WLU327749 WVQ327737:WVQ327749 I393273:I393285 JE393273:JE393285 TA393273:TA393285 ACW393273:ACW393285 AMS393273:AMS393285 AWO393273:AWO393285 BGK393273:BGK393285 BQG393273:BQG393285 CAC393273:CAC393285 CJY393273:CJY393285 CTU393273:CTU393285 DDQ393273:DDQ393285 DNM393273:DNM393285 DXI393273:DXI393285 EHE393273:EHE393285 ERA393273:ERA393285 FAW393273:FAW393285 FKS393273:FKS393285 FUO393273:FUO393285 GEK393273:GEK393285 GOG393273:GOG393285 GYC393273:GYC393285 HHY393273:HHY393285 HRU393273:HRU393285 IBQ393273:IBQ393285 ILM393273:ILM393285 IVI393273:IVI393285 JFE393273:JFE393285 JPA393273:JPA393285 JYW393273:JYW393285 KIS393273:KIS393285 KSO393273:KSO393285 LCK393273:LCK393285 LMG393273:LMG393285 LWC393273:LWC393285 MFY393273:MFY393285 MPU393273:MPU393285 MZQ393273:MZQ393285 NJM393273:NJM393285 NTI393273:NTI393285 ODE393273:ODE393285 ONA393273:ONA393285 OWW393273:OWW393285 PGS393273:PGS393285 PQO393273:PQO393285 QAK393273:QAK393285 QKG393273:QKG393285 QUC393273:QUC393285 RDY393273:RDY393285 RNU393273:RNU393285 RXQ393273:RXQ393285 SHM393273:SHM393285 SRI393273:SRI393285 TBE393273:TBE393285 TLA393273:TLA393285 TUW393273:TUW393285 UES393273:UES393285 UOO393273:UOO393285 UYK393273:UYK393285 VIG393273:VIG393285 VSC393273:VSC393285 WBY393273:WBY393285 WLU393273:WLU393285 WVQ393273:WVQ393285 I458809:I458821 JE458809:JE458821 TA458809:TA458821 ACW458809:ACW458821 AMS458809:AMS458821 AWO458809:AWO458821 BGK458809:BGK458821 BQG458809:BQG458821 CAC458809:CAC458821 CJY458809:CJY458821 CTU458809:CTU458821 DDQ458809:DDQ458821 DNM458809:DNM458821 DXI458809:DXI458821 EHE458809:EHE458821 ERA458809:ERA458821 FAW458809:FAW458821 FKS458809:FKS458821 FUO458809:FUO458821 GEK458809:GEK458821 GOG458809:GOG458821 GYC458809:GYC458821 HHY458809:HHY458821 HRU458809:HRU458821 IBQ458809:IBQ458821 ILM458809:ILM458821 IVI458809:IVI458821 JFE458809:JFE458821 JPA458809:JPA458821 JYW458809:JYW458821 KIS458809:KIS458821 KSO458809:KSO458821 LCK458809:LCK458821 LMG458809:LMG458821 LWC458809:LWC458821 MFY458809:MFY458821 MPU458809:MPU458821 MZQ458809:MZQ458821 NJM458809:NJM458821 NTI458809:NTI458821 ODE458809:ODE458821 ONA458809:ONA458821 OWW458809:OWW458821 PGS458809:PGS458821 PQO458809:PQO458821 QAK458809:QAK458821 QKG458809:QKG458821 QUC458809:QUC458821 RDY458809:RDY458821 RNU458809:RNU458821 RXQ458809:RXQ458821 SHM458809:SHM458821 SRI458809:SRI458821 TBE458809:TBE458821 TLA458809:TLA458821 TUW458809:TUW458821 UES458809:UES458821 UOO458809:UOO458821 UYK458809:UYK458821 VIG458809:VIG458821 VSC458809:VSC458821 WBY458809:WBY458821 WLU458809:WLU458821 WVQ458809:WVQ458821 I524345:I524357 JE524345:JE524357 TA524345:TA524357 ACW524345:ACW524357 AMS524345:AMS524357 AWO524345:AWO524357 BGK524345:BGK524357 BQG524345:BQG524357 CAC524345:CAC524357 CJY524345:CJY524357 CTU524345:CTU524357 DDQ524345:DDQ524357 DNM524345:DNM524357 DXI524345:DXI524357 EHE524345:EHE524357 ERA524345:ERA524357 FAW524345:FAW524357 FKS524345:FKS524357 FUO524345:FUO524357 GEK524345:GEK524357 GOG524345:GOG524357 GYC524345:GYC524357 HHY524345:HHY524357 HRU524345:HRU524357 IBQ524345:IBQ524357 ILM524345:ILM524357 IVI524345:IVI524357 JFE524345:JFE524357 JPA524345:JPA524357 JYW524345:JYW524357 KIS524345:KIS524357 KSO524345:KSO524357 LCK524345:LCK524357 LMG524345:LMG524357 LWC524345:LWC524357 MFY524345:MFY524357 MPU524345:MPU524357 MZQ524345:MZQ524357 NJM524345:NJM524357 NTI524345:NTI524357 ODE524345:ODE524357 ONA524345:ONA524357 OWW524345:OWW524357 PGS524345:PGS524357 PQO524345:PQO524357 QAK524345:QAK524357 QKG524345:QKG524357 QUC524345:QUC524357 RDY524345:RDY524357 RNU524345:RNU524357 RXQ524345:RXQ524357 SHM524345:SHM524357 SRI524345:SRI524357 TBE524345:TBE524357 TLA524345:TLA524357 TUW524345:TUW524357 UES524345:UES524357 UOO524345:UOO524357 UYK524345:UYK524357 VIG524345:VIG524357 VSC524345:VSC524357 WBY524345:WBY524357 WLU524345:WLU524357 WVQ524345:WVQ524357 I589881:I589893 JE589881:JE589893 TA589881:TA589893 ACW589881:ACW589893 AMS589881:AMS589893 AWO589881:AWO589893 BGK589881:BGK589893 BQG589881:BQG589893 CAC589881:CAC589893 CJY589881:CJY589893 CTU589881:CTU589893 DDQ589881:DDQ589893 DNM589881:DNM589893 DXI589881:DXI589893 EHE589881:EHE589893 ERA589881:ERA589893 FAW589881:FAW589893 FKS589881:FKS589893 FUO589881:FUO589893 GEK589881:GEK589893 GOG589881:GOG589893 GYC589881:GYC589893 HHY589881:HHY589893 HRU589881:HRU589893 IBQ589881:IBQ589893 ILM589881:ILM589893 IVI589881:IVI589893 JFE589881:JFE589893 JPA589881:JPA589893 JYW589881:JYW589893 KIS589881:KIS589893 KSO589881:KSO589893 LCK589881:LCK589893 LMG589881:LMG589893 LWC589881:LWC589893 MFY589881:MFY589893 MPU589881:MPU589893 MZQ589881:MZQ589893 NJM589881:NJM589893 NTI589881:NTI589893 ODE589881:ODE589893 ONA589881:ONA589893 OWW589881:OWW589893 PGS589881:PGS589893 PQO589881:PQO589893 QAK589881:QAK589893 QKG589881:QKG589893 QUC589881:QUC589893 RDY589881:RDY589893 RNU589881:RNU589893 RXQ589881:RXQ589893 SHM589881:SHM589893 SRI589881:SRI589893 TBE589881:TBE589893 TLA589881:TLA589893 TUW589881:TUW589893 UES589881:UES589893 UOO589881:UOO589893 UYK589881:UYK589893 VIG589881:VIG589893 VSC589881:VSC589893 WBY589881:WBY589893 WLU589881:WLU589893 WVQ589881:WVQ589893 I655417:I655429 JE655417:JE655429 TA655417:TA655429 ACW655417:ACW655429 AMS655417:AMS655429 AWO655417:AWO655429 BGK655417:BGK655429 BQG655417:BQG655429 CAC655417:CAC655429 CJY655417:CJY655429 CTU655417:CTU655429 DDQ655417:DDQ655429 DNM655417:DNM655429 DXI655417:DXI655429 EHE655417:EHE655429 ERA655417:ERA655429 FAW655417:FAW655429 FKS655417:FKS655429 FUO655417:FUO655429 GEK655417:GEK655429 GOG655417:GOG655429 GYC655417:GYC655429 HHY655417:HHY655429 HRU655417:HRU655429 IBQ655417:IBQ655429 ILM655417:ILM655429 IVI655417:IVI655429 JFE655417:JFE655429 JPA655417:JPA655429 JYW655417:JYW655429 KIS655417:KIS655429 KSO655417:KSO655429 LCK655417:LCK655429 LMG655417:LMG655429 LWC655417:LWC655429 MFY655417:MFY655429 MPU655417:MPU655429 MZQ655417:MZQ655429 NJM655417:NJM655429 NTI655417:NTI655429 ODE655417:ODE655429 ONA655417:ONA655429 OWW655417:OWW655429 PGS655417:PGS655429 PQO655417:PQO655429 QAK655417:QAK655429 QKG655417:QKG655429 QUC655417:QUC655429 RDY655417:RDY655429 RNU655417:RNU655429 RXQ655417:RXQ655429 SHM655417:SHM655429 SRI655417:SRI655429 TBE655417:TBE655429 TLA655417:TLA655429 TUW655417:TUW655429 UES655417:UES655429 UOO655417:UOO655429 UYK655417:UYK655429 VIG655417:VIG655429 VSC655417:VSC655429 WBY655417:WBY655429 WLU655417:WLU655429 WVQ655417:WVQ655429 I720953:I720965 JE720953:JE720965 TA720953:TA720965 ACW720953:ACW720965 AMS720953:AMS720965 AWO720953:AWO720965 BGK720953:BGK720965 BQG720953:BQG720965 CAC720953:CAC720965 CJY720953:CJY720965 CTU720953:CTU720965 DDQ720953:DDQ720965 DNM720953:DNM720965 DXI720953:DXI720965 EHE720953:EHE720965 ERA720953:ERA720965 FAW720953:FAW720965 FKS720953:FKS720965 FUO720953:FUO720965 GEK720953:GEK720965 GOG720953:GOG720965 GYC720953:GYC720965 HHY720953:HHY720965 HRU720953:HRU720965 IBQ720953:IBQ720965 ILM720953:ILM720965 IVI720953:IVI720965 JFE720953:JFE720965 JPA720953:JPA720965 JYW720953:JYW720965 KIS720953:KIS720965 KSO720953:KSO720965 LCK720953:LCK720965 LMG720953:LMG720965 LWC720953:LWC720965 MFY720953:MFY720965 MPU720953:MPU720965 MZQ720953:MZQ720965 NJM720953:NJM720965 NTI720953:NTI720965 ODE720953:ODE720965 ONA720953:ONA720965 OWW720953:OWW720965 PGS720953:PGS720965 PQO720953:PQO720965 QAK720953:QAK720965 QKG720953:QKG720965 QUC720953:QUC720965 RDY720953:RDY720965 RNU720953:RNU720965 RXQ720953:RXQ720965 SHM720953:SHM720965 SRI720953:SRI720965 TBE720953:TBE720965 TLA720953:TLA720965 TUW720953:TUW720965 UES720953:UES720965 UOO720953:UOO720965 UYK720953:UYK720965 VIG720953:VIG720965 VSC720953:VSC720965 WBY720953:WBY720965 WLU720953:WLU720965 WVQ720953:WVQ720965 I786489:I786501 JE786489:JE786501 TA786489:TA786501 ACW786489:ACW786501 AMS786489:AMS786501 AWO786489:AWO786501 BGK786489:BGK786501 BQG786489:BQG786501 CAC786489:CAC786501 CJY786489:CJY786501 CTU786489:CTU786501 DDQ786489:DDQ786501 DNM786489:DNM786501 DXI786489:DXI786501 EHE786489:EHE786501 ERA786489:ERA786501 FAW786489:FAW786501 FKS786489:FKS786501 FUO786489:FUO786501 GEK786489:GEK786501 GOG786489:GOG786501 GYC786489:GYC786501 HHY786489:HHY786501 HRU786489:HRU786501 IBQ786489:IBQ786501 ILM786489:ILM786501 IVI786489:IVI786501 JFE786489:JFE786501 JPA786489:JPA786501 JYW786489:JYW786501 KIS786489:KIS786501 KSO786489:KSO786501 LCK786489:LCK786501 LMG786489:LMG786501 LWC786489:LWC786501 MFY786489:MFY786501 MPU786489:MPU786501 MZQ786489:MZQ786501 NJM786489:NJM786501 NTI786489:NTI786501 ODE786489:ODE786501 ONA786489:ONA786501 OWW786489:OWW786501 PGS786489:PGS786501 PQO786489:PQO786501 QAK786489:QAK786501 QKG786489:QKG786501 QUC786489:QUC786501 RDY786489:RDY786501 RNU786489:RNU786501 RXQ786489:RXQ786501 SHM786489:SHM786501 SRI786489:SRI786501 TBE786489:TBE786501 TLA786489:TLA786501 TUW786489:TUW786501 UES786489:UES786501 UOO786489:UOO786501 UYK786489:UYK786501 VIG786489:VIG786501 VSC786489:VSC786501 WBY786489:WBY786501 WLU786489:WLU786501 WVQ786489:WVQ786501 I852025:I852037 JE852025:JE852037 TA852025:TA852037 ACW852025:ACW852037 AMS852025:AMS852037 AWO852025:AWO852037 BGK852025:BGK852037 BQG852025:BQG852037 CAC852025:CAC852037 CJY852025:CJY852037 CTU852025:CTU852037 DDQ852025:DDQ852037 DNM852025:DNM852037 DXI852025:DXI852037 EHE852025:EHE852037 ERA852025:ERA852037 FAW852025:FAW852037 FKS852025:FKS852037 FUO852025:FUO852037 GEK852025:GEK852037 GOG852025:GOG852037 GYC852025:GYC852037 HHY852025:HHY852037 HRU852025:HRU852037 IBQ852025:IBQ852037 ILM852025:ILM852037 IVI852025:IVI852037 JFE852025:JFE852037 JPA852025:JPA852037 JYW852025:JYW852037 KIS852025:KIS852037 KSO852025:KSO852037 LCK852025:LCK852037 LMG852025:LMG852037 LWC852025:LWC852037 MFY852025:MFY852037 MPU852025:MPU852037 MZQ852025:MZQ852037 NJM852025:NJM852037 NTI852025:NTI852037 ODE852025:ODE852037 ONA852025:ONA852037 OWW852025:OWW852037 PGS852025:PGS852037 PQO852025:PQO852037 QAK852025:QAK852037 QKG852025:QKG852037 QUC852025:QUC852037 RDY852025:RDY852037 RNU852025:RNU852037 RXQ852025:RXQ852037 SHM852025:SHM852037 SRI852025:SRI852037 TBE852025:TBE852037 TLA852025:TLA852037 TUW852025:TUW852037 UES852025:UES852037 UOO852025:UOO852037 UYK852025:UYK852037 VIG852025:VIG852037 VSC852025:VSC852037 WBY852025:WBY852037 WLU852025:WLU852037 WVQ852025:WVQ852037 I917561:I917573 JE917561:JE917573 TA917561:TA917573 ACW917561:ACW917573 AMS917561:AMS917573 AWO917561:AWO917573 BGK917561:BGK917573 BQG917561:BQG917573 CAC917561:CAC917573 CJY917561:CJY917573 CTU917561:CTU917573 DDQ917561:DDQ917573 DNM917561:DNM917573 DXI917561:DXI917573 EHE917561:EHE917573 ERA917561:ERA917573 FAW917561:FAW917573 FKS917561:FKS917573 FUO917561:FUO917573 GEK917561:GEK917573 GOG917561:GOG917573 GYC917561:GYC917573 HHY917561:HHY917573 HRU917561:HRU917573 IBQ917561:IBQ917573 ILM917561:ILM917573 IVI917561:IVI917573 JFE917561:JFE917573 JPA917561:JPA917573 JYW917561:JYW917573 KIS917561:KIS917573 KSO917561:KSO917573 LCK917561:LCK917573 LMG917561:LMG917573 LWC917561:LWC917573 MFY917561:MFY917573 MPU917561:MPU917573 MZQ917561:MZQ917573 NJM917561:NJM917573 NTI917561:NTI917573 ODE917561:ODE917573 ONA917561:ONA917573 OWW917561:OWW917573 PGS917561:PGS917573 PQO917561:PQO917573 QAK917561:QAK917573 QKG917561:QKG917573 QUC917561:QUC917573 RDY917561:RDY917573 RNU917561:RNU917573 RXQ917561:RXQ917573 SHM917561:SHM917573 SRI917561:SRI917573 TBE917561:TBE917573 TLA917561:TLA917573 TUW917561:TUW917573 UES917561:UES917573 UOO917561:UOO917573 UYK917561:UYK917573 VIG917561:VIG917573 VSC917561:VSC917573 WBY917561:WBY917573 WLU917561:WLU917573 WVQ917561:WVQ917573 I983097:I983109 JE983097:JE983109 TA983097:TA983109 ACW983097:ACW983109 AMS983097:AMS983109 AWO983097:AWO983109 BGK983097:BGK983109 BQG983097:BQG983109 CAC983097:CAC983109 CJY983097:CJY983109 CTU983097:CTU983109 DDQ983097:DDQ983109 DNM983097:DNM983109 DXI983097:DXI983109 EHE983097:EHE983109 ERA983097:ERA983109 FAW983097:FAW983109 FKS983097:FKS983109 FUO983097:FUO983109 GEK983097:GEK983109 GOG983097:GOG983109 GYC983097:GYC983109 HHY983097:HHY983109 HRU983097:HRU983109 IBQ983097:IBQ983109 ILM983097:ILM983109 IVI983097:IVI983109 JFE983097:JFE983109 JPA983097:JPA983109 JYW983097:JYW983109 KIS983097:KIS983109 KSO983097:KSO983109 LCK983097:LCK983109 LMG983097:LMG983109 LWC983097:LWC983109 MFY983097:MFY983109 MPU983097:MPU983109 MZQ983097:MZQ983109 NJM983097:NJM983109 NTI983097:NTI983109 ODE983097:ODE983109 ONA983097:ONA983109 OWW983097:OWW983109 PGS983097:PGS983109 PQO983097:PQO983109 QAK983097:QAK983109 QKG983097:QKG983109 QUC983097:QUC983109 RDY983097:RDY983109 RNU983097:RNU983109 RXQ983097:RXQ983109 SHM983097:SHM983109 SRI983097:SRI983109 TBE983097:TBE983109 TLA983097:TLA983109 TUW983097:TUW983109 UES983097:UES983109 UOO983097:UOO983109 UYK983097:UYK983109 VIG983097:VIG983109 VSC983097:VSC983109 WBY983097:WBY983109 WLU983097:WLU983109 WVQ983097:WVQ983109 I22:I55 JE22:JE55 TA22:TA55 ACW22:ACW55 AMS22:AMS55 AWO22:AWO55 BGK22:BGK55 BQG22:BQG55 CAC22:CAC55 CJY22:CJY55 CTU22:CTU55 DDQ22:DDQ55 DNM22:DNM55 DXI22:DXI55 EHE22:EHE55 ERA22:ERA55 FAW22:FAW55 FKS22:FKS55 FUO22:FUO55 GEK22:GEK55 GOG22:GOG55 GYC22:GYC55 HHY22:HHY55 HRU22:HRU55 IBQ22:IBQ55 ILM22:ILM55 IVI22:IVI55 JFE22:JFE55 JPA22:JPA55 JYW22:JYW55 KIS22:KIS55 KSO22:KSO55 LCK22:LCK55 LMG22:LMG55 LWC22:LWC55 MFY22:MFY55 MPU22:MPU55 MZQ22:MZQ55 NJM22:NJM55 NTI22:NTI55 ODE22:ODE55 ONA22:ONA55 OWW22:OWW55 PGS22:PGS55 PQO22:PQO55 QAK22:QAK55 QKG22:QKG55 QUC22:QUC55 RDY22:RDY55 RNU22:RNU55 RXQ22:RXQ55 SHM22:SHM55 SRI22:SRI55 TBE22:TBE55 TLA22:TLA55 TUW22:TUW55 UES22:UES55 UOO22:UOO55 UYK22:UYK55 VIG22:VIG55 VSC22:VSC55 WBY22:WBY55 WLU22:WLU55 WVQ22:WVQ55 I65558:I65591 JE65558:JE65591 TA65558:TA65591 ACW65558:ACW65591 AMS65558:AMS65591 AWO65558:AWO65591 BGK65558:BGK65591 BQG65558:BQG65591 CAC65558:CAC65591 CJY65558:CJY65591 CTU65558:CTU65591 DDQ65558:DDQ65591 DNM65558:DNM65591 DXI65558:DXI65591 EHE65558:EHE65591 ERA65558:ERA65591 FAW65558:FAW65591 FKS65558:FKS65591 FUO65558:FUO65591 GEK65558:GEK65591 GOG65558:GOG65591 GYC65558:GYC65591 HHY65558:HHY65591 HRU65558:HRU65591 IBQ65558:IBQ65591 ILM65558:ILM65591 IVI65558:IVI65591 JFE65558:JFE65591 JPA65558:JPA65591 JYW65558:JYW65591 KIS65558:KIS65591 KSO65558:KSO65591 LCK65558:LCK65591 LMG65558:LMG65591 LWC65558:LWC65591 MFY65558:MFY65591 MPU65558:MPU65591 MZQ65558:MZQ65591 NJM65558:NJM65591 NTI65558:NTI65591 ODE65558:ODE65591 ONA65558:ONA65591 OWW65558:OWW65591 PGS65558:PGS65591 PQO65558:PQO65591 QAK65558:QAK65591 QKG65558:QKG65591 QUC65558:QUC65591 RDY65558:RDY65591 RNU65558:RNU65591 RXQ65558:RXQ65591 SHM65558:SHM65591 SRI65558:SRI65591 TBE65558:TBE65591 TLA65558:TLA65591 TUW65558:TUW65591 UES65558:UES65591 UOO65558:UOO65591 UYK65558:UYK65591 VIG65558:VIG65591 VSC65558:VSC65591 WBY65558:WBY65591 WLU65558:WLU65591 WVQ65558:WVQ65591 I131094:I131127 JE131094:JE131127 TA131094:TA131127 ACW131094:ACW131127 AMS131094:AMS131127 AWO131094:AWO131127 BGK131094:BGK131127 BQG131094:BQG131127 CAC131094:CAC131127 CJY131094:CJY131127 CTU131094:CTU131127 DDQ131094:DDQ131127 DNM131094:DNM131127 DXI131094:DXI131127 EHE131094:EHE131127 ERA131094:ERA131127 FAW131094:FAW131127 FKS131094:FKS131127 FUO131094:FUO131127 GEK131094:GEK131127 GOG131094:GOG131127 GYC131094:GYC131127 HHY131094:HHY131127 HRU131094:HRU131127 IBQ131094:IBQ131127 ILM131094:ILM131127 IVI131094:IVI131127 JFE131094:JFE131127 JPA131094:JPA131127 JYW131094:JYW131127 KIS131094:KIS131127 KSO131094:KSO131127 LCK131094:LCK131127 LMG131094:LMG131127 LWC131094:LWC131127 MFY131094:MFY131127 MPU131094:MPU131127 MZQ131094:MZQ131127 NJM131094:NJM131127 NTI131094:NTI131127 ODE131094:ODE131127 ONA131094:ONA131127 OWW131094:OWW131127 PGS131094:PGS131127 PQO131094:PQO131127 QAK131094:QAK131127 QKG131094:QKG131127 QUC131094:QUC131127 RDY131094:RDY131127 RNU131094:RNU131127 RXQ131094:RXQ131127 SHM131094:SHM131127 SRI131094:SRI131127 TBE131094:TBE131127 TLA131094:TLA131127 TUW131094:TUW131127 UES131094:UES131127 UOO131094:UOO131127 UYK131094:UYK131127 VIG131094:VIG131127 VSC131094:VSC131127 WBY131094:WBY131127 WLU131094:WLU131127 WVQ131094:WVQ131127 I196630:I196663 JE196630:JE196663 TA196630:TA196663 ACW196630:ACW196663 AMS196630:AMS196663 AWO196630:AWO196663 BGK196630:BGK196663 BQG196630:BQG196663 CAC196630:CAC196663 CJY196630:CJY196663 CTU196630:CTU196663 DDQ196630:DDQ196663 DNM196630:DNM196663 DXI196630:DXI196663 EHE196630:EHE196663 ERA196630:ERA196663 FAW196630:FAW196663 FKS196630:FKS196663 FUO196630:FUO196663 GEK196630:GEK196663 GOG196630:GOG196663 GYC196630:GYC196663 HHY196630:HHY196663 HRU196630:HRU196663 IBQ196630:IBQ196663 ILM196630:ILM196663 IVI196630:IVI196663 JFE196630:JFE196663 JPA196630:JPA196663 JYW196630:JYW196663 KIS196630:KIS196663 KSO196630:KSO196663 LCK196630:LCK196663 LMG196630:LMG196663 LWC196630:LWC196663 MFY196630:MFY196663 MPU196630:MPU196663 MZQ196630:MZQ196663 NJM196630:NJM196663 NTI196630:NTI196663 ODE196630:ODE196663 ONA196630:ONA196663 OWW196630:OWW196663 PGS196630:PGS196663 PQO196630:PQO196663 QAK196630:QAK196663 QKG196630:QKG196663 QUC196630:QUC196663 RDY196630:RDY196663 RNU196630:RNU196663 RXQ196630:RXQ196663 SHM196630:SHM196663 SRI196630:SRI196663 TBE196630:TBE196663 TLA196630:TLA196663 TUW196630:TUW196663 UES196630:UES196663 UOO196630:UOO196663 UYK196630:UYK196663 VIG196630:VIG196663 VSC196630:VSC196663 WBY196630:WBY196663 WLU196630:WLU196663 WVQ196630:WVQ196663 I262166:I262199 JE262166:JE262199 TA262166:TA262199 ACW262166:ACW262199 AMS262166:AMS262199 AWO262166:AWO262199 BGK262166:BGK262199 BQG262166:BQG262199 CAC262166:CAC262199 CJY262166:CJY262199 CTU262166:CTU262199 DDQ262166:DDQ262199 DNM262166:DNM262199 DXI262166:DXI262199 EHE262166:EHE262199 ERA262166:ERA262199 FAW262166:FAW262199 FKS262166:FKS262199 FUO262166:FUO262199 GEK262166:GEK262199 GOG262166:GOG262199 GYC262166:GYC262199 HHY262166:HHY262199 HRU262166:HRU262199 IBQ262166:IBQ262199 ILM262166:ILM262199 IVI262166:IVI262199 JFE262166:JFE262199 JPA262166:JPA262199 JYW262166:JYW262199 KIS262166:KIS262199 KSO262166:KSO262199 LCK262166:LCK262199 LMG262166:LMG262199 LWC262166:LWC262199 MFY262166:MFY262199 MPU262166:MPU262199 MZQ262166:MZQ262199 NJM262166:NJM262199 NTI262166:NTI262199 ODE262166:ODE262199 ONA262166:ONA262199 OWW262166:OWW262199 PGS262166:PGS262199 PQO262166:PQO262199 QAK262166:QAK262199 QKG262166:QKG262199 QUC262166:QUC262199 RDY262166:RDY262199 RNU262166:RNU262199 RXQ262166:RXQ262199 SHM262166:SHM262199 SRI262166:SRI262199 TBE262166:TBE262199 TLA262166:TLA262199 TUW262166:TUW262199 UES262166:UES262199 UOO262166:UOO262199 UYK262166:UYK262199 VIG262166:VIG262199 VSC262166:VSC262199 WBY262166:WBY262199 WLU262166:WLU262199 WVQ262166:WVQ262199 I327702:I327735 JE327702:JE327735 TA327702:TA327735 ACW327702:ACW327735 AMS327702:AMS327735 AWO327702:AWO327735 BGK327702:BGK327735 BQG327702:BQG327735 CAC327702:CAC327735 CJY327702:CJY327735 CTU327702:CTU327735 DDQ327702:DDQ327735 DNM327702:DNM327735 DXI327702:DXI327735 EHE327702:EHE327735 ERA327702:ERA327735 FAW327702:FAW327735 FKS327702:FKS327735 FUO327702:FUO327735 GEK327702:GEK327735 GOG327702:GOG327735 GYC327702:GYC327735 HHY327702:HHY327735 HRU327702:HRU327735 IBQ327702:IBQ327735 ILM327702:ILM327735 IVI327702:IVI327735 JFE327702:JFE327735 JPA327702:JPA327735 JYW327702:JYW327735 KIS327702:KIS327735 KSO327702:KSO327735 LCK327702:LCK327735 LMG327702:LMG327735 LWC327702:LWC327735 MFY327702:MFY327735 MPU327702:MPU327735 MZQ327702:MZQ327735 NJM327702:NJM327735 NTI327702:NTI327735 ODE327702:ODE327735 ONA327702:ONA327735 OWW327702:OWW327735 PGS327702:PGS327735 PQO327702:PQO327735 QAK327702:QAK327735 QKG327702:QKG327735 QUC327702:QUC327735 RDY327702:RDY327735 RNU327702:RNU327735 RXQ327702:RXQ327735 SHM327702:SHM327735 SRI327702:SRI327735 TBE327702:TBE327735 TLA327702:TLA327735 TUW327702:TUW327735 UES327702:UES327735 UOO327702:UOO327735 UYK327702:UYK327735 VIG327702:VIG327735 VSC327702:VSC327735 WBY327702:WBY327735 WLU327702:WLU327735 WVQ327702:WVQ327735 I393238:I393271 JE393238:JE393271 TA393238:TA393271 ACW393238:ACW393271 AMS393238:AMS393271 AWO393238:AWO393271 BGK393238:BGK393271 BQG393238:BQG393271 CAC393238:CAC393271 CJY393238:CJY393271 CTU393238:CTU393271 DDQ393238:DDQ393271 DNM393238:DNM393271 DXI393238:DXI393271 EHE393238:EHE393271 ERA393238:ERA393271 FAW393238:FAW393271 FKS393238:FKS393271 FUO393238:FUO393271 GEK393238:GEK393271 GOG393238:GOG393271 GYC393238:GYC393271 HHY393238:HHY393271 HRU393238:HRU393271 IBQ393238:IBQ393271 ILM393238:ILM393271 IVI393238:IVI393271 JFE393238:JFE393271 JPA393238:JPA393271 JYW393238:JYW393271 KIS393238:KIS393271 KSO393238:KSO393271 LCK393238:LCK393271 LMG393238:LMG393271 LWC393238:LWC393271 MFY393238:MFY393271 MPU393238:MPU393271 MZQ393238:MZQ393271 NJM393238:NJM393271 NTI393238:NTI393271 ODE393238:ODE393271 ONA393238:ONA393271 OWW393238:OWW393271 PGS393238:PGS393271 PQO393238:PQO393271 QAK393238:QAK393271 QKG393238:QKG393271 QUC393238:QUC393271 RDY393238:RDY393271 RNU393238:RNU393271 RXQ393238:RXQ393271 SHM393238:SHM393271 SRI393238:SRI393271 TBE393238:TBE393271 TLA393238:TLA393271 TUW393238:TUW393271 UES393238:UES393271 UOO393238:UOO393271 UYK393238:UYK393271 VIG393238:VIG393271 VSC393238:VSC393271 WBY393238:WBY393271 WLU393238:WLU393271 WVQ393238:WVQ393271 I458774:I458807 JE458774:JE458807 TA458774:TA458807 ACW458774:ACW458807 AMS458774:AMS458807 AWO458774:AWO458807 BGK458774:BGK458807 BQG458774:BQG458807 CAC458774:CAC458807 CJY458774:CJY458807 CTU458774:CTU458807 DDQ458774:DDQ458807 DNM458774:DNM458807 DXI458774:DXI458807 EHE458774:EHE458807 ERA458774:ERA458807 FAW458774:FAW458807 FKS458774:FKS458807 FUO458774:FUO458807 GEK458774:GEK458807 GOG458774:GOG458807 GYC458774:GYC458807 HHY458774:HHY458807 HRU458774:HRU458807 IBQ458774:IBQ458807 ILM458774:ILM458807 IVI458774:IVI458807 JFE458774:JFE458807 JPA458774:JPA458807 JYW458774:JYW458807 KIS458774:KIS458807 KSO458774:KSO458807 LCK458774:LCK458807 LMG458774:LMG458807 LWC458774:LWC458807 MFY458774:MFY458807 MPU458774:MPU458807 MZQ458774:MZQ458807 NJM458774:NJM458807 NTI458774:NTI458807 ODE458774:ODE458807 ONA458774:ONA458807 OWW458774:OWW458807 PGS458774:PGS458807 PQO458774:PQO458807 QAK458774:QAK458807 QKG458774:QKG458807 QUC458774:QUC458807 RDY458774:RDY458807 RNU458774:RNU458807 RXQ458774:RXQ458807 SHM458774:SHM458807 SRI458774:SRI458807 TBE458774:TBE458807 TLA458774:TLA458807 TUW458774:TUW458807 UES458774:UES458807 UOO458774:UOO458807 UYK458774:UYK458807 VIG458774:VIG458807 VSC458774:VSC458807 WBY458774:WBY458807 WLU458774:WLU458807 WVQ458774:WVQ458807 I524310:I524343 JE524310:JE524343 TA524310:TA524343 ACW524310:ACW524343 AMS524310:AMS524343 AWO524310:AWO524343 BGK524310:BGK524343 BQG524310:BQG524343 CAC524310:CAC524343 CJY524310:CJY524343 CTU524310:CTU524343 DDQ524310:DDQ524343 DNM524310:DNM524343 DXI524310:DXI524343 EHE524310:EHE524343 ERA524310:ERA524343 FAW524310:FAW524343 FKS524310:FKS524343 FUO524310:FUO524343 GEK524310:GEK524343 GOG524310:GOG524343 GYC524310:GYC524343 HHY524310:HHY524343 HRU524310:HRU524343 IBQ524310:IBQ524343 ILM524310:ILM524343 IVI524310:IVI524343 JFE524310:JFE524343 JPA524310:JPA524343 JYW524310:JYW524343 KIS524310:KIS524343 KSO524310:KSO524343 LCK524310:LCK524343 LMG524310:LMG524343 LWC524310:LWC524343 MFY524310:MFY524343 MPU524310:MPU524343 MZQ524310:MZQ524343 NJM524310:NJM524343 NTI524310:NTI524343 ODE524310:ODE524343 ONA524310:ONA524343 OWW524310:OWW524343 PGS524310:PGS524343 PQO524310:PQO524343 QAK524310:QAK524343 QKG524310:QKG524343 QUC524310:QUC524343 RDY524310:RDY524343 RNU524310:RNU524343 RXQ524310:RXQ524343 SHM524310:SHM524343 SRI524310:SRI524343 TBE524310:TBE524343 TLA524310:TLA524343 TUW524310:TUW524343 UES524310:UES524343 UOO524310:UOO524343 UYK524310:UYK524343 VIG524310:VIG524343 VSC524310:VSC524343 WBY524310:WBY524343 WLU524310:WLU524343 WVQ524310:WVQ524343 I589846:I589879 JE589846:JE589879 TA589846:TA589879 ACW589846:ACW589879 AMS589846:AMS589879 AWO589846:AWO589879 BGK589846:BGK589879 BQG589846:BQG589879 CAC589846:CAC589879 CJY589846:CJY589879 CTU589846:CTU589879 DDQ589846:DDQ589879 DNM589846:DNM589879 DXI589846:DXI589879 EHE589846:EHE589879 ERA589846:ERA589879 FAW589846:FAW589879 FKS589846:FKS589879 FUO589846:FUO589879 GEK589846:GEK589879 GOG589846:GOG589879 GYC589846:GYC589879 HHY589846:HHY589879 HRU589846:HRU589879 IBQ589846:IBQ589879 ILM589846:ILM589879 IVI589846:IVI589879 JFE589846:JFE589879 JPA589846:JPA589879 JYW589846:JYW589879 KIS589846:KIS589879 KSO589846:KSO589879 LCK589846:LCK589879 LMG589846:LMG589879 LWC589846:LWC589879 MFY589846:MFY589879 MPU589846:MPU589879 MZQ589846:MZQ589879 NJM589846:NJM589879 NTI589846:NTI589879 ODE589846:ODE589879 ONA589846:ONA589879 OWW589846:OWW589879 PGS589846:PGS589879 PQO589846:PQO589879 QAK589846:QAK589879 QKG589846:QKG589879 QUC589846:QUC589879 RDY589846:RDY589879 RNU589846:RNU589879 RXQ589846:RXQ589879 SHM589846:SHM589879 SRI589846:SRI589879 TBE589846:TBE589879 TLA589846:TLA589879 TUW589846:TUW589879 UES589846:UES589879 UOO589846:UOO589879 UYK589846:UYK589879 VIG589846:VIG589879 VSC589846:VSC589879 WBY589846:WBY589879 WLU589846:WLU589879 WVQ589846:WVQ589879 I655382:I655415 JE655382:JE655415 TA655382:TA655415 ACW655382:ACW655415 AMS655382:AMS655415 AWO655382:AWO655415 BGK655382:BGK655415 BQG655382:BQG655415 CAC655382:CAC655415 CJY655382:CJY655415 CTU655382:CTU655415 DDQ655382:DDQ655415 DNM655382:DNM655415 DXI655382:DXI655415 EHE655382:EHE655415 ERA655382:ERA655415 FAW655382:FAW655415 FKS655382:FKS655415 FUO655382:FUO655415 GEK655382:GEK655415 GOG655382:GOG655415 GYC655382:GYC655415 HHY655382:HHY655415 HRU655382:HRU655415 IBQ655382:IBQ655415 ILM655382:ILM655415 IVI655382:IVI655415 JFE655382:JFE655415 JPA655382:JPA655415 JYW655382:JYW655415 KIS655382:KIS655415 KSO655382:KSO655415 LCK655382:LCK655415 LMG655382:LMG655415 LWC655382:LWC655415 MFY655382:MFY655415 MPU655382:MPU655415 MZQ655382:MZQ655415 NJM655382:NJM655415 NTI655382:NTI655415 ODE655382:ODE655415 ONA655382:ONA655415 OWW655382:OWW655415 PGS655382:PGS655415 PQO655382:PQO655415 QAK655382:QAK655415 QKG655382:QKG655415 QUC655382:QUC655415 RDY655382:RDY655415 RNU655382:RNU655415 RXQ655382:RXQ655415 SHM655382:SHM655415 SRI655382:SRI655415 TBE655382:TBE655415 TLA655382:TLA655415 TUW655382:TUW655415 UES655382:UES655415 UOO655382:UOO655415 UYK655382:UYK655415 VIG655382:VIG655415 VSC655382:VSC655415 WBY655382:WBY655415 WLU655382:WLU655415 WVQ655382:WVQ655415 I720918:I720951 JE720918:JE720951 TA720918:TA720951 ACW720918:ACW720951 AMS720918:AMS720951 AWO720918:AWO720951 BGK720918:BGK720951 BQG720918:BQG720951 CAC720918:CAC720951 CJY720918:CJY720951 CTU720918:CTU720951 DDQ720918:DDQ720951 DNM720918:DNM720951 DXI720918:DXI720951 EHE720918:EHE720951 ERA720918:ERA720951 FAW720918:FAW720951 FKS720918:FKS720951 FUO720918:FUO720951 GEK720918:GEK720951 GOG720918:GOG720951 GYC720918:GYC720951 HHY720918:HHY720951 HRU720918:HRU720951 IBQ720918:IBQ720951 ILM720918:ILM720951 IVI720918:IVI720951 JFE720918:JFE720951 JPA720918:JPA720951 JYW720918:JYW720951 KIS720918:KIS720951 KSO720918:KSO720951 LCK720918:LCK720951 LMG720918:LMG720951 LWC720918:LWC720951 MFY720918:MFY720951 MPU720918:MPU720951 MZQ720918:MZQ720951 NJM720918:NJM720951 NTI720918:NTI720951 ODE720918:ODE720951 ONA720918:ONA720951 OWW720918:OWW720951 PGS720918:PGS720951 PQO720918:PQO720951 QAK720918:QAK720951 QKG720918:QKG720951 QUC720918:QUC720951 RDY720918:RDY720951 RNU720918:RNU720951 RXQ720918:RXQ720951 SHM720918:SHM720951 SRI720918:SRI720951 TBE720918:TBE720951 TLA720918:TLA720951 TUW720918:TUW720951 UES720918:UES720951 UOO720918:UOO720951 UYK720918:UYK720951 VIG720918:VIG720951 VSC720918:VSC720951 WBY720918:WBY720951 WLU720918:WLU720951 WVQ720918:WVQ720951 I786454:I786487 JE786454:JE786487 TA786454:TA786487 ACW786454:ACW786487 AMS786454:AMS786487 AWO786454:AWO786487 BGK786454:BGK786487 BQG786454:BQG786487 CAC786454:CAC786487 CJY786454:CJY786487 CTU786454:CTU786487 DDQ786454:DDQ786487 DNM786454:DNM786487 DXI786454:DXI786487 EHE786454:EHE786487 ERA786454:ERA786487 FAW786454:FAW786487 FKS786454:FKS786487 FUO786454:FUO786487 GEK786454:GEK786487 GOG786454:GOG786487 GYC786454:GYC786487 HHY786454:HHY786487 HRU786454:HRU786487 IBQ786454:IBQ786487 ILM786454:ILM786487 IVI786454:IVI786487 JFE786454:JFE786487 JPA786454:JPA786487 JYW786454:JYW786487 KIS786454:KIS786487 KSO786454:KSO786487 LCK786454:LCK786487 LMG786454:LMG786487 LWC786454:LWC786487 MFY786454:MFY786487 MPU786454:MPU786487 MZQ786454:MZQ786487 NJM786454:NJM786487 NTI786454:NTI786487 ODE786454:ODE786487 ONA786454:ONA786487 OWW786454:OWW786487 PGS786454:PGS786487 PQO786454:PQO786487 QAK786454:QAK786487 QKG786454:QKG786487 QUC786454:QUC786487 RDY786454:RDY786487 RNU786454:RNU786487 RXQ786454:RXQ786487 SHM786454:SHM786487 SRI786454:SRI786487 TBE786454:TBE786487 TLA786454:TLA786487 TUW786454:TUW786487 UES786454:UES786487 UOO786454:UOO786487 UYK786454:UYK786487 VIG786454:VIG786487 VSC786454:VSC786487 WBY786454:WBY786487 WLU786454:WLU786487 WVQ786454:WVQ786487 I851990:I852023 JE851990:JE852023 TA851990:TA852023 ACW851990:ACW852023 AMS851990:AMS852023 AWO851990:AWO852023 BGK851990:BGK852023 BQG851990:BQG852023 CAC851990:CAC852023 CJY851990:CJY852023 CTU851990:CTU852023 DDQ851990:DDQ852023 DNM851990:DNM852023 DXI851990:DXI852023 EHE851990:EHE852023 ERA851990:ERA852023 FAW851990:FAW852023 FKS851990:FKS852023 FUO851990:FUO852023 GEK851990:GEK852023 GOG851990:GOG852023 GYC851990:GYC852023 HHY851990:HHY852023 HRU851990:HRU852023 IBQ851990:IBQ852023 ILM851990:ILM852023 IVI851990:IVI852023 JFE851990:JFE852023 JPA851990:JPA852023 JYW851990:JYW852023 KIS851990:KIS852023 KSO851990:KSO852023 LCK851990:LCK852023 LMG851990:LMG852023 LWC851990:LWC852023 MFY851990:MFY852023 MPU851990:MPU852023 MZQ851990:MZQ852023 NJM851990:NJM852023 NTI851990:NTI852023 ODE851990:ODE852023 ONA851990:ONA852023 OWW851990:OWW852023 PGS851990:PGS852023 PQO851990:PQO852023 QAK851990:QAK852023 QKG851990:QKG852023 QUC851990:QUC852023 RDY851990:RDY852023 RNU851990:RNU852023 RXQ851990:RXQ852023 SHM851990:SHM852023 SRI851990:SRI852023 TBE851990:TBE852023 TLA851990:TLA852023 TUW851990:TUW852023 UES851990:UES852023 UOO851990:UOO852023 UYK851990:UYK852023 VIG851990:VIG852023 VSC851990:VSC852023 WBY851990:WBY852023 WLU851990:WLU852023 WVQ851990:WVQ852023 I917526:I917559 JE917526:JE917559 TA917526:TA917559 ACW917526:ACW917559 AMS917526:AMS917559 AWO917526:AWO917559 BGK917526:BGK917559 BQG917526:BQG917559 CAC917526:CAC917559 CJY917526:CJY917559 CTU917526:CTU917559 DDQ917526:DDQ917559 DNM917526:DNM917559 DXI917526:DXI917559 EHE917526:EHE917559 ERA917526:ERA917559 FAW917526:FAW917559 FKS917526:FKS917559 FUO917526:FUO917559 GEK917526:GEK917559 GOG917526:GOG917559 GYC917526:GYC917559 HHY917526:HHY917559 HRU917526:HRU917559 IBQ917526:IBQ917559 ILM917526:ILM917559 IVI917526:IVI917559 JFE917526:JFE917559 JPA917526:JPA917559 JYW917526:JYW917559 KIS917526:KIS917559 KSO917526:KSO917559 LCK917526:LCK917559 LMG917526:LMG917559 LWC917526:LWC917559 MFY917526:MFY917559 MPU917526:MPU917559 MZQ917526:MZQ917559 NJM917526:NJM917559 NTI917526:NTI917559 ODE917526:ODE917559 ONA917526:ONA917559 OWW917526:OWW917559 PGS917526:PGS917559 PQO917526:PQO917559 QAK917526:QAK917559 QKG917526:QKG917559 QUC917526:QUC917559 RDY917526:RDY917559 RNU917526:RNU917559 RXQ917526:RXQ917559 SHM917526:SHM917559 SRI917526:SRI917559 TBE917526:TBE917559 TLA917526:TLA917559 TUW917526:TUW917559 UES917526:UES917559 UOO917526:UOO917559 UYK917526:UYK917559 VIG917526:VIG917559 VSC917526:VSC917559 WBY917526:WBY917559 WLU917526:WLU917559 WVQ917526:WVQ917559 I983062:I983095 JE983062:JE983095 TA983062:TA983095 ACW983062:ACW983095 AMS983062:AMS983095 AWO983062:AWO983095 BGK983062:BGK983095 BQG983062:BQG983095 CAC983062:CAC983095 CJY983062:CJY983095 CTU983062:CTU983095 DDQ983062:DDQ983095 DNM983062:DNM983095 DXI983062:DXI983095 EHE983062:EHE983095 ERA983062:ERA983095 FAW983062:FAW983095 FKS983062:FKS983095 FUO983062:FUO983095 GEK983062:GEK983095 GOG983062:GOG983095 GYC983062:GYC983095 HHY983062:HHY983095 HRU983062:HRU983095 IBQ983062:IBQ983095 ILM983062:ILM983095 IVI983062:IVI983095 JFE983062:JFE983095 JPA983062:JPA983095 JYW983062:JYW983095 KIS983062:KIS983095 KSO983062:KSO983095 LCK983062:LCK983095 LMG983062:LMG983095 LWC983062:LWC983095 MFY983062:MFY983095 MPU983062:MPU983095 MZQ983062:MZQ983095 NJM983062:NJM983095 NTI983062:NTI983095 ODE983062:ODE983095 ONA983062:ONA983095 OWW983062:OWW983095 PGS983062:PGS983095 PQO983062:PQO983095 QAK983062:QAK983095 QKG983062:QKG983095 QUC983062:QUC983095 RDY983062:RDY983095 RNU983062:RNU983095 RXQ983062:RXQ983095 SHM983062:SHM983095 SRI983062:SRI983095 TBE983062:TBE983095 TLA983062:TLA983095 TUW983062:TUW983095 UES983062:UES983095 UOO983062:UOO983095 UYK983062:UYK983095 VIG983062:VIG983095 VSC983062:VSC983095 WBY983062:WBY983095 WLU983062:WLU983095 WVQ983062:WVQ983095">
      <formula1>($X$78:$X$1148)</formula1>
    </dataValidation>
  </dataValidations>
  <pageMargins left="0.7" right="0.7" top="0.75" bottom="0.75" header="0.3" footer="0.3"/>
  <pageSetup paperSize="9" scale="57"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
  <sheetViews>
    <sheetView workbookViewId="0">
      <selection activeCell="B38" sqref="B38"/>
    </sheetView>
  </sheetViews>
  <sheetFormatPr defaultRowHeight="12.75" x14ac:dyDescent="0.2"/>
  <cols>
    <col min="1" max="1" width="4.5" customWidth="1"/>
    <col min="2" max="2" width="20.125" customWidth="1"/>
  </cols>
  <sheetData>
    <row r="1" spans="1:7" ht="83.25" thickBot="1" x14ac:dyDescent="0.25">
      <c r="A1" s="248" t="s">
        <v>0</v>
      </c>
      <c r="B1" s="249"/>
      <c r="C1" s="20" t="s">
        <v>322</v>
      </c>
      <c r="D1" s="20" t="s">
        <v>324</v>
      </c>
      <c r="E1" s="20" t="s">
        <v>323</v>
      </c>
      <c r="F1" s="20" t="s">
        <v>325</v>
      </c>
      <c r="G1" s="21" t="s">
        <v>326</v>
      </c>
    </row>
    <row r="2" spans="1:7" x14ac:dyDescent="0.2">
      <c r="A2" s="8">
        <v>1</v>
      </c>
      <c r="B2" s="121" t="s">
        <v>256</v>
      </c>
      <c r="C2" s="236">
        <f>'Site 1'!$S$9</f>
        <v>0</v>
      </c>
      <c r="D2" s="221" t="str">
        <f>'Site 1'!$I$9</f>
        <v>nvt</v>
      </c>
      <c r="E2" s="222" t="str">
        <f>'Site 1'!$I$11</f>
        <v>nvt</v>
      </c>
      <c r="F2" s="222" t="str">
        <f>'Site 1'!$I$13</f>
        <v>nvt</v>
      </c>
      <c r="G2" s="223" t="str">
        <f>'Site 1'!$I$15</f>
        <v>nvt</v>
      </c>
    </row>
    <row r="3" spans="1:7" x14ac:dyDescent="0.2">
      <c r="A3" s="9">
        <v>2</v>
      </c>
      <c r="B3" s="120" t="s">
        <v>260</v>
      </c>
      <c r="C3" s="237">
        <f>'Site 2'!$S$9</f>
        <v>0</v>
      </c>
      <c r="D3" s="225" t="str">
        <f>'Site 2'!$I$9</f>
        <v>nvt</v>
      </c>
      <c r="E3" s="222" t="str">
        <f>'Site 2'!$I$11</f>
        <v>nvt</v>
      </c>
      <c r="F3" s="222" t="str">
        <f>'Site 2'!$I$13</f>
        <v>nvt</v>
      </c>
      <c r="G3" s="226" t="str">
        <f>'Site 2'!$I$15</f>
        <v>nvt</v>
      </c>
    </row>
    <row r="4" spans="1:7" x14ac:dyDescent="0.2">
      <c r="A4" s="9">
        <v>3</v>
      </c>
      <c r="B4" s="120" t="s">
        <v>265</v>
      </c>
      <c r="C4" s="237">
        <f>'Site 3'!$S$9</f>
        <v>0</v>
      </c>
      <c r="D4" s="225" t="str">
        <f>'Site 3'!$I$9</f>
        <v>nvt</v>
      </c>
      <c r="E4" s="225" t="str">
        <f>'Site 3'!$I$11</f>
        <v>nvt</v>
      </c>
      <c r="F4" s="225" t="str">
        <f>'Site 3'!$I$13</f>
        <v>nvt</v>
      </c>
      <c r="G4" s="226" t="str">
        <f>'Site 3'!$I$15</f>
        <v>nvt</v>
      </c>
    </row>
    <row r="5" spans="1:7" x14ac:dyDescent="0.2">
      <c r="A5" s="9">
        <v>4</v>
      </c>
      <c r="B5" s="120" t="s">
        <v>266</v>
      </c>
      <c r="C5" s="237">
        <f>'Site 4'!$S$9</f>
        <v>0</v>
      </c>
      <c r="D5" s="222" t="str">
        <f>'Site 4'!$I$9</f>
        <v>nvt</v>
      </c>
      <c r="E5" s="222" t="str">
        <f>'Site 4'!$I$11</f>
        <v>nvt</v>
      </c>
      <c r="F5" s="225" t="str">
        <f>'Site 4'!$I$13</f>
        <v>nvt</v>
      </c>
      <c r="G5" s="226" t="str">
        <f>'Site 4'!$I$15</f>
        <v>nvt</v>
      </c>
    </row>
    <row r="6" spans="1:7" x14ac:dyDescent="0.2">
      <c r="A6" s="9">
        <v>5</v>
      </c>
      <c r="B6" s="120" t="s">
        <v>268</v>
      </c>
      <c r="C6" s="237">
        <f>'Site 5'!$S$9</f>
        <v>0</v>
      </c>
      <c r="D6" s="222" t="str">
        <f>'Site 5'!$I$9</f>
        <v>nvt</v>
      </c>
      <c r="E6" s="225" t="str">
        <f>'Site 5'!$I$11</f>
        <v>nvt</v>
      </c>
      <c r="F6" s="225" t="str">
        <f>'Site 5'!$I$13</f>
        <v>nvt</v>
      </c>
      <c r="G6" s="226" t="str">
        <f>'Site 5'!$I$15</f>
        <v>nvt</v>
      </c>
    </row>
    <row r="7" spans="1:7" x14ac:dyDescent="0.2">
      <c r="A7" s="9">
        <v>6</v>
      </c>
      <c r="B7" s="120" t="s">
        <v>270</v>
      </c>
      <c r="C7" s="237">
        <f>'Site 6'!$S$9</f>
        <v>0</v>
      </c>
      <c r="D7" s="222" t="str">
        <f>'Site 6'!$I$9</f>
        <v>nvt</v>
      </c>
      <c r="E7" s="222" t="str">
        <f>'Site 6'!$I$11</f>
        <v>nvt</v>
      </c>
      <c r="F7" s="222" t="str">
        <f>'Site 6'!$I$13</f>
        <v>nvt</v>
      </c>
      <c r="G7" s="226" t="str">
        <f>'Site 6'!$I$15</f>
        <v>nvt</v>
      </c>
    </row>
    <row r="8" spans="1:7" x14ac:dyDescent="0.2">
      <c r="A8" s="9">
        <v>7</v>
      </c>
      <c r="B8" s="123" t="s">
        <v>272</v>
      </c>
      <c r="C8" s="238">
        <f>'Site 7'!$S$9</f>
        <v>0</v>
      </c>
      <c r="D8" s="225" t="str">
        <f>'Site 7'!$I$9</f>
        <v>nvt</v>
      </c>
      <c r="E8" s="225" t="str">
        <f>'Site 7'!$I$11</f>
        <v>nvt</v>
      </c>
      <c r="F8" s="225" t="str">
        <f>'Site 7'!$I$13</f>
        <v>nvt</v>
      </c>
      <c r="G8" s="226" t="str">
        <f>'Site 7'!$I$15</f>
        <v>nvt</v>
      </c>
    </row>
    <row r="9" spans="1:7" x14ac:dyDescent="0.2">
      <c r="A9" s="9">
        <v>8</v>
      </c>
      <c r="B9" s="120" t="s">
        <v>274</v>
      </c>
      <c r="C9" s="237">
        <f>'Site 8'!$S$9</f>
        <v>0</v>
      </c>
      <c r="D9" s="225" t="str">
        <f>'Site 8'!$I$9</f>
        <v>nvt</v>
      </c>
      <c r="E9" s="225" t="str">
        <f>'Site 8'!$I$11</f>
        <v>nvt</v>
      </c>
      <c r="F9" s="225" t="str">
        <f>'Site 8'!$I$13</f>
        <v>nvt</v>
      </c>
      <c r="G9" s="226" t="str">
        <f>'Site 8'!$I$15</f>
        <v>nvt</v>
      </c>
    </row>
    <row r="10" spans="1:7" x14ac:dyDescent="0.2">
      <c r="A10" s="9">
        <v>9</v>
      </c>
      <c r="B10" s="122" t="s">
        <v>285</v>
      </c>
      <c r="C10" s="237">
        <f>'Site 9'!$S$9</f>
        <v>0</v>
      </c>
      <c r="D10" s="222" t="str">
        <f>'Site 9'!$I$9</f>
        <v>nvt</v>
      </c>
      <c r="E10" s="222" t="str">
        <f>'Site 9'!$I$11</f>
        <v>nvt</v>
      </c>
      <c r="F10" s="222" t="str">
        <f>'Site 9'!$I$13</f>
        <v>nvt</v>
      </c>
      <c r="G10" s="226" t="str">
        <f>'Site 9'!$I$15</f>
        <v>nvt</v>
      </c>
    </row>
    <row r="11" spans="1:7" x14ac:dyDescent="0.2">
      <c r="A11" s="9">
        <v>10</v>
      </c>
      <c r="B11" s="120" t="s">
        <v>288</v>
      </c>
      <c r="C11" s="237">
        <f>'Site 10'!$S$9</f>
        <v>0</v>
      </c>
      <c r="D11" s="222" t="str">
        <f>'Site 10'!$I$9</f>
        <v>nvt</v>
      </c>
      <c r="E11" s="222" t="str">
        <f>'Site 10'!$I$11</f>
        <v>nvt</v>
      </c>
      <c r="F11" s="222" t="str">
        <f>'Site 10'!$I$13</f>
        <v>nvt</v>
      </c>
      <c r="G11" s="226" t="str">
        <f>'Site 10'!$I$15</f>
        <v>nvt</v>
      </c>
    </row>
    <row r="12" spans="1:7" x14ac:dyDescent="0.2">
      <c r="A12" s="37">
        <v>11</v>
      </c>
      <c r="B12" s="120" t="s">
        <v>291</v>
      </c>
      <c r="C12" s="237">
        <f>'Site 11'!$S$9</f>
        <v>0</v>
      </c>
      <c r="D12" s="228" t="str">
        <f>'Site 11'!$I$9</f>
        <v>nvt</v>
      </c>
      <c r="E12" s="228" t="str">
        <f>'Site 11'!$I$11</f>
        <v>nvt</v>
      </c>
      <c r="F12" s="228" t="str">
        <f>'Site 11'!$I$13</f>
        <v>nvt</v>
      </c>
      <c r="G12" s="229" t="str">
        <f>'Site 11'!$I$15</f>
        <v>nvt</v>
      </c>
    </row>
    <row r="13" spans="1:7" x14ac:dyDescent="0.2">
      <c r="A13" s="37">
        <v>12</v>
      </c>
      <c r="B13" s="125" t="s">
        <v>294</v>
      </c>
      <c r="C13" s="239">
        <f>'Site 12'!$S$9</f>
        <v>0</v>
      </c>
      <c r="D13" s="228" t="str">
        <f>'Site 12'!$I$9</f>
        <v>nvt</v>
      </c>
      <c r="E13" s="228" t="str">
        <f>'Site 12'!$I$11</f>
        <v>nvt</v>
      </c>
      <c r="F13" s="228" t="str">
        <f>'Site 12'!$I$13</f>
        <v>nvt</v>
      </c>
      <c r="G13" s="229" t="str">
        <f>'Site 12'!$I$15</f>
        <v>nvt</v>
      </c>
    </row>
    <row r="14" spans="1:7" x14ac:dyDescent="0.2">
      <c r="A14" s="9">
        <v>13</v>
      </c>
      <c r="B14" s="120" t="s">
        <v>297</v>
      </c>
      <c r="C14" s="237">
        <f>'Site 13'!$S$9</f>
        <v>0</v>
      </c>
      <c r="D14" s="225" t="str">
        <f>'Site 13'!$I$9</f>
        <v>nvt</v>
      </c>
      <c r="E14" s="225" t="str">
        <f>'Site 13'!$I$11</f>
        <v>nvt</v>
      </c>
      <c r="F14" s="225" t="str">
        <f>'Site 13'!$I$13</f>
        <v>nvt</v>
      </c>
      <c r="G14" s="226" t="str">
        <f>'Site 13'!$I$15</f>
        <v>nvt</v>
      </c>
    </row>
    <row r="15" spans="1:7" x14ac:dyDescent="0.2">
      <c r="A15" s="9">
        <v>14</v>
      </c>
      <c r="B15" s="120" t="s">
        <v>300</v>
      </c>
      <c r="C15" s="237">
        <f>'Site 14'!$S$9</f>
        <v>0</v>
      </c>
      <c r="D15" s="225" t="str">
        <f>'Site 14'!$I$9</f>
        <v>nvt</v>
      </c>
      <c r="E15" s="225" t="str">
        <f>'Site 14'!$I$11</f>
        <v>nvt</v>
      </c>
      <c r="F15" s="225" t="str">
        <f>'Site 14'!$I$13</f>
        <v>nvt</v>
      </c>
      <c r="G15" s="226" t="str">
        <f>'Site 14'!$I$15</f>
        <v>nvt</v>
      </c>
    </row>
    <row r="16" spans="1:7" x14ac:dyDescent="0.2">
      <c r="A16" s="9">
        <v>15</v>
      </c>
      <c r="B16" s="120" t="s">
        <v>306</v>
      </c>
      <c r="C16" s="237">
        <f>'Site 15'!$S$9</f>
        <v>0</v>
      </c>
      <c r="D16" s="222" t="str">
        <f>'Site 15'!$I$9</f>
        <v>nvt</v>
      </c>
      <c r="E16" s="222" t="str">
        <f>'Site 15'!$I$11</f>
        <v>nvt</v>
      </c>
      <c r="F16" s="225" t="str">
        <f>'Site 15'!$I$13</f>
        <v>nvt</v>
      </c>
      <c r="G16" s="226" t="str">
        <f>'Site 15'!$I$15</f>
        <v>nvt</v>
      </c>
    </row>
    <row r="17" spans="1:7" x14ac:dyDescent="0.2">
      <c r="A17" s="9">
        <v>16</v>
      </c>
      <c r="B17" s="120" t="s">
        <v>309</v>
      </c>
      <c r="C17" s="237">
        <f>'Site 16'!$S$9</f>
        <v>0</v>
      </c>
      <c r="D17" s="222" t="str">
        <f>'Site 16'!$I$9</f>
        <v>nvt</v>
      </c>
      <c r="E17" s="222" t="str">
        <f>'Site 16'!$I$11</f>
        <v>nvt</v>
      </c>
      <c r="F17" s="222" t="str">
        <f>'Site 16'!$I$13</f>
        <v>nvt</v>
      </c>
      <c r="G17" s="226" t="str">
        <f>'Site 16'!$I$15</f>
        <v>nvt</v>
      </c>
    </row>
    <row r="18" spans="1:7" x14ac:dyDescent="0.2">
      <c r="A18" s="9">
        <v>17</v>
      </c>
      <c r="B18" s="120" t="s">
        <v>312</v>
      </c>
      <c r="C18" s="237">
        <f>'Site 17'!$S$9</f>
        <v>0</v>
      </c>
      <c r="D18" s="222" t="str">
        <f>'Site 17'!$I$9</f>
        <v>nvt</v>
      </c>
      <c r="E18" s="225" t="str">
        <f>'Site 17'!$I$11</f>
        <v>nvt</v>
      </c>
      <c r="F18" s="225" t="str">
        <f>'Site 17'!$I$13</f>
        <v>nvt</v>
      </c>
      <c r="G18" s="226" t="str">
        <f>'Site 17'!$I$15</f>
        <v>nvt</v>
      </c>
    </row>
    <row r="19" spans="1:7" x14ac:dyDescent="0.2">
      <c r="A19" s="9">
        <v>18</v>
      </c>
      <c r="B19" s="120" t="s">
        <v>315</v>
      </c>
      <c r="C19" s="237">
        <f>'Site 18'!$S$9</f>
        <v>0</v>
      </c>
      <c r="D19" s="222" t="str">
        <f>'Site 18'!$I$9</f>
        <v>nvt</v>
      </c>
      <c r="E19" s="222" t="str">
        <f>'Site 18'!$I$11</f>
        <v>nvt</v>
      </c>
      <c r="F19" s="222" t="str">
        <f>'Site 18'!$I$13</f>
        <v>nvt</v>
      </c>
      <c r="G19" s="226" t="str">
        <f>'Site 18'!$I$15</f>
        <v>nvt</v>
      </c>
    </row>
    <row r="20" spans="1:7" x14ac:dyDescent="0.2">
      <c r="A20" s="37">
        <v>19</v>
      </c>
      <c r="B20" s="120" t="s">
        <v>318</v>
      </c>
      <c r="C20" s="237">
        <f>'Site 19'!$S$9</f>
        <v>0</v>
      </c>
      <c r="D20" s="228" t="str">
        <f>'Site 19'!$I$9</f>
        <v>nvt</v>
      </c>
      <c r="E20" s="228" t="str">
        <f>'Site 19'!$I$11</f>
        <v>nvt</v>
      </c>
      <c r="F20" s="228" t="str">
        <f>'Site 19'!$I$13</f>
        <v>nvt</v>
      </c>
      <c r="G20" s="229" t="str">
        <f>'Site 19'!$I$15</f>
        <v>nvt</v>
      </c>
    </row>
    <row r="21" spans="1:7" ht="13.5" thickBot="1" x14ac:dyDescent="0.25">
      <c r="A21" s="220">
        <v>20</v>
      </c>
      <c r="B21" s="124" t="s">
        <v>304</v>
      </c>
      <c r="C21" s="240">
        <f>'Site 20'!$S$9</f>
        <v>0</v>
      </c>
      <c r="D21" s="231" t="str">
        <f>'Site 20'!$I$9</f>
        <v>nvt</v>
      </c>
      <c r="E21" s="231" t="str">
        <f>'Site 20'!$I$11</f>
        <v>nvt</v>
      </c>
      <c r="F21" s="231" t="str">
        <f>'Site 20'!$I$13</f>
        <v>nvt</v>
      </c>
      <c r="G21" s="232" t="str">
        <f>'Site 20'!$I$15</f>
        <v>nvt</v>
      </c>
    </row>
    <row r="23" spans="1:7" ht="13.5" thickBot="1" x14ac:dyDescent="0.25"/>
    <row r="24" spans="1:7" x14ac:dyDescent="0.2">
      <c r="A24" s="23" t="s">
        <v>17</v>
      </c>
      <c r="B24" s="24" t="s">
        <v>206</v>
      </c>
    </row>
    <row r="25" spans="1:7" x14ac:dyDescent="0.2">
      <c r="A25" s="25" t="s">
        <v>18</v>
      </c>
      <c r="B25" s="26" t="s">
        <v>207</v>
      </c>
    </row>
    <row r="26" spans="1:7" x14ac:dyDescent="0.2">
      <c r="A26" s="27" t="s">
        <v>19</v>
      </c>
      <c r="B26" s="26" t="s">
        <v>208</v>
      </c>
    </row>
    <row r="27" spans="1:7" x14ac:dyDescent="0.2">
      <c r="A27" s="28" t="s">
        <v>20</v>
      </c>
      <c r="B27" s="26" t="s">
        <v>209</v>
      </c>
    </row>
    <row r="28" spans="1:7" x14ac:dyDescent="0.2">
      <c r="A28" s="33" t="s">
        <v>21</v>
      </c>
      <c r="B28" s="34" t="s">
        <v>210</v>
      </c>
    </row>
    <row r="29" spans="1:7" ht="13.5" thickBot="1" x14ac:dyDescent="0.25">
      <c r="A29" s="35" t="s">
        <v>55</v>
      </c>
      <c r="B29" s="29" t="s">
        <v>211</v>
      </c>
    </row>
  </sheetData>
  <mergeCells count="1">
    <mergeCell ref="A1:B1"/>
  </mergeCells>
  <conditionalFormatting sqref="D2:G21">
    <cfRule type="cellIs" dxfId="2089" priority="1" operator="equal">
      <formula>"++"</formula>
    </cfRule>
    <cfRule type="cellIs" dxfId="2088" priority="2" operator="equal">
      <formula>"+"</formula>
    </cfRule>
    <cfRule type="cellIs" dxfId="2087" priority="3" operator="equal">
      <formula>"+/-"</formula>
    </cfRule>
    <cfRule type="cellIs" dxfId="2086" priority="4" operator="equal">
      <formula>"-"</formula>
    </cfRule>
    <cfRule type="cellIs" dxfId="2085" priority="5" operator="equal">
      <formula>"--"</formula>
    </cfRule>
  </conditionalFormatting>
  <hyperlinks>
    <hyperlink ref="B3" location="'Site 2'!A1" display="Bibliotheek Lichtaart"/>
    <hyperlink ref="B4" location="'Site 3'!A1" display="BKO Kasterlee"/>
    <hyperlink ref="B5" location="'Site 4'!A1" display="Site 4"/>
    <hyperlink ref="B6" location="'Site 5'!A1" display="BRT Kasterlee"/>
    <hyperlink ref="B7" location="'Site 6'!A1" display="Site 6"/>
    <hyperlink ref="B8" location="'Site 7'!A1" display="Muziek &amp; Bib Tielen"/>
    <hyperlink ref="B10" location="'Site 9'!A1" display="Site 9"/>
    <hyperlink ref="B11" location="'Site 10'!A1" display="Gemeentehuis Kasterlee"/>
    <hyperlink ref="B12" location="'Site 11'!A1" display="Heemerf Kasterlee"/>
    <hyperlink ref="B9" location="'Site 8'!A1" display="Site 8"/>
    <hyperlink ref="B13" location="'Site 12'!A1" display="Site 12"/>
    <hyperlink ref="B14" location="'Site 13'!A1" display="Ligahof Lichtaart"/>
    <hyperlink ref="B15" location="'Site 14'!A1" display="Site 14"/>
    <hyperlink ref="B16" location="'Site 15'!A1" display="Site 15"/>
    <hyperlink ref="B17" location="'Site 16'!A1" display="Site 16"/>
    <hyperlink ref="B18" location="'Site 17'!A1" display="Site 17"/>
    <hyperlink ref="B19" location="'Site 18'!A1" display="Site 18"/>
    <hyperlink ref="B20" location="'Site 19'!A1" display="Site 19"/>
    <hyperlink ref="B21" location="'Site 20'!A1" display="Site 20"/>
    <hyperlink ref="B2" location="'Site 1'!A1" display="Site 1"/>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4"/>
  <sheetViews>
    <sheetView zoomScale="75" zoomScaleNormal="75" zoomScalePageLayoutView="50" workbookViewId="0">
      <selection activeCell="I9" sqref="I9:I30"/>
    </sheetView>
  </sheetViews>
  <sheetFormatPr defaultRowHeight="12.75" x14ac:dyDescent="0.2"/>
  <cols>
    <col min="1" max="1" width="9.375" customWidth="1"/>
    <col min="2" max="2" width="6.75" customWidth="1"/>
    <col min="3" max="3" width="2" customWidth="1"/>
    <col min="4" max="4" width="6.75" hidden="1" customWidth="1"/>
    <col min="5" max="5" width="4.875" hidden="1" customWidth="1"/>
    <col min="6" max="6" width="24.25" customWidth="1"/>
    <col min="7" max="7" width="6.75" customWidth="1"/>
    <col min="8" max="8" width="2.25" customWidth="1"/>
    <col min="9" max="9" width="8.25" customWidth="1"/>
    <col min="10" max="10" width="2.375" customWidth="1"/>
    <col min="11" max="15" width="21.625" customWidth="1"/>
    <col min="16" max="16" width="2.375" customWidth="1"/>
    <col min="17" max="17" width="6.5" hidden="1" customWidth="1"/>
    <col min="18" max="18" width="10.625" hidden="1" customWidth="1"/>
    <col min="19" max="19" width="6.75" customWidth="1"/>
    <col min="20" max="20" width="2.375" customWidth="1"/>
    <col min="21" max="21" width="21.625" customWidth="1"/>
    <col min="24" max="24" width="8" customWidth="1"/>
    <col min="257" max="257" width="9.375" customWidth="1"/>
    <col min="258" max="258" width="6.75" customWidth="1"/>
    <col min="259" max="259" width="2" customWidth="1"/>
    <col min="260" max="261" width="0" hidden="1" customWidth="1"/>
    <col min="262" max="262" width="24.25" customWidth="1"/>
    <col min="263" max="263" width="6.75" customWidth="1"/>
    <col min="264" max="264" width="2.25" customWidth="1"/>
    <col min="265" max="265" width="8.25" customWidth="1"/>
    <col min="266" max="266" width="2.375" customWidth="1"/>
    <col min="267" max="271" width="21.625" customWidth="1"/>
    <col min="272" max="272" width="2.375" customWidth="1"/>
    <col min="273" max="274" width="0" hidden="1" customWidth="1"/>
    <col min="275" max="275" width="6.75" customWidth="1"/>
    <col min="276" max="276" width="2.375" customWidth="1"/>
    <col min="277" max="277" width="21.625" customWidth="1"/>
    <col min="280" max="280" width="8" customWidth="1"/>
    <col min="513" max="513" width="9.375" customWidth="1"/>
    <col min="514" max="514" width="6.75" customWidth="1"/>
    <col min="515" max="515" width="2" customWidth="1"/>
    <col min="516" max="517" width="0" hidden="1" customWidth="1"/>
    <col min="518" max="518" width="24.25" customWidth="1"/>
    <col min="519" max="519" width="6.75" customWidth="1"/>
    <col min="520" max="520" width="2.25" customWidth="1"/>
    <col min="521" max="521" width="8.25" customWidth="1"/>
    <col min="522" max="522" width="2.375" customWidth="1"/>
    <col min="523" max="527" width="21.625" customWidth="1"/>
    <col min="528" max="528" width="2.375" customWidth="1"/>
    <col min="529" max="530" width="0" hidden="1" customWidth="1"/>
    <col min="531" max="531" width="6.75" customWidth="1"/>
    <col min="532" max="532" width="2.375" customWidth="1"/>
    <col min="533" max="533" width="21.625" customWidth="1"/>
    <col min="536" max="536" width="8" customWidth="1"/>
    <col min="769" max="769" width="9.375" customWidth="1"/>
    <col min="770" max="770" width="6.75" customWidth="1"/>
    <col min="771" max="771" width="2" customWidth="1"/>
    <col min="772" max="773" width="0" hidden="1" customWidth="1"/>
    <col min="774" max="774" width="24.25" customWidth="1"/>
    <col min="775" max="775" width="6.75" customWidth="1"/>
    <col min="776" max="776" width="2.25" customWidth="1"/>
    <col min="777" max="777" width="8.25" customWidth="1"/>
    <col min="778" max="778" width="2.375" customWidth="1"/>
    <col min="779" max="783" width="21.625" customWidth="1"/>
    <col min="784" max="784" width="2.375" customWidth="1"/>
    <col min="785" max="786" width="0" hidden="1" customWidth="1"/>
    <col min="787" max="787" width="6.75" customWidth="1"/>
    <col min="788" max="788" width="2.375" customWidth="1"/>
    <col min="789" max="789" width="21.625" customWidth="1"/>
    <col min="792" max="792" width="8" customWidth="1"/>
    <col min="1025" max="1025" width="9.375" customWidth="1"/>
    <col min="1026" max="1026" width="6.75" customWidth="1"/>
    <col min="1027" max="1027" width="2" customWidth="1"/>
    <col min="1028" max="1029" width="0" hidden="1" customWidth="1"/>
    <col min="1030" max="1030" width="24.25" customWidth="1"/>
    <col min="1031" max="1031" width="6.75" customWidth="1"/>
    <col min="1032" max="1032" width="2.25" customWidth="1"/>
    <col min="1033" max="1033" width="8.25" customWidth="1"/>
    <col min="1034" max="1034" width="2.375" customWidth="1"/>
    <col min="1035" max="1039" width="21.625" customWidth="1"/>
    <col min="1040" max="1040" width="2.375" customWidth="1"/>
    <col min="1041" max="1042" width="0" hidden="1" customWidth="1"/>
    <col min="1043" max="1043" width="6.75" customWidth="1"/>
    <col min="1044" max="1044" width="2.375" customWidth="1"/>
    <col min="1045" max="1045" width="21.625" customWidth="1"/>
    <col min="1048" max="1048" width="8" customWidth="1"/>
    <col min="1281" max="1281" width="9.375" customWidth="1"/>
    <col min="1282" max="1282" width="6.75" customWidth="1"/>
    <col min="1283" max="1283" width="2" customWidth="1"/>
    <col min="1284" max="1285" width="0" hidden="1" customWidth="1"/>
    <col min="1286" max="1286" width="24.25" customWidth="1"/>
    <col min="1287" max="1287" width="6.75" customWidth="1"/>
    <col min="1288" max="1288" width="2.25" customWidth="1"/>
    <col min="1289" max="1289" width="8.25" customWidth="1"/>
    <col min="1290" max="1290" width="2.375" customWidth="1"/>
    <col min="1291" max="1295" width="21.625" customWidth="1"/>
    <col min="1296" max="1296" width="2.375" customWidth="1"/>
    <col min="1297" max="1298" width="0" hidden="1" customWidth="1"/>
    <col min="1299" max="1299" width="6.75" customWidth="1"/>
    <col min="1300" max="1300" width="2.375" customWidth="1"/>
    <col min="1301" max="1301" width="21.625" customWidth="1"/>
    <col min="1304" max="1304" width="8" customWidth="1"/>
    <col min="1537" max="1537" width="9.375" customWidth="1"/>
    <col min="1538" max="1538" width="6.75" customWidth="1"/>
    <col min="1539" max="1539" width="2" customWidth="1"/>
    <col min="1540" max="1541" width="0" hidden="1" customWidth="1"/>
    <col min="1542" max="1542" width="24.25" customWidth="1"/>
    <col min="1543" max="1543" width="6.75" customWidth="1"/>
    <col min="1544" max="1544" width="2.25" customWidth="1"/>
    <col min="1545" max="1545" width="8.25" customWidth="1"/>
    <col min="1546" max="1546" width="2.375" customWidth="1"/>
    <col min="1547" max="1551" width="21.625" customWidth="1"/>
    <col min="1552" max="1552" width="2.375" customWidth="1"/>
    <col min="1553" max="1554" width="0" hidden="1" customWidth="1"/>
    <col min="1555" max="1555" width="6.75" customWidth="1"/>
    <col min="1556" max="1556" width="2.375" customWidth="1"/>
    <col min="1557" max="1557" width="21.625" customWidth="1"/>
    <col min="1560" max="1560" width="8" customWidth="1"/>
    <col min="1793" max="1793" width="9.375" customWidth="1"/>
    <col min="1794" max="1794" width="6.75" customWidth="1"/>
    <col min="1795" max="1795" width="2" customWidth="1"/>
    <col min="1796" max="1797" width="0" hidden="1" customWidth="1"/>
    <col min="1798" max="1798" width="24.25" customWidth="1"/>
    <col min="1799" max="1799" width="6.75" customWidth="1"/>
    <col min="1800" max="1800" width="2.25" customWidth="1"/>
    <col min="1801" max="1801" width="8.25" customWidth="1"/>
    <col min="1802" max="1802" width="2.375" customWidth="1"/>
    <col min="1803" max="1807" width="21.625" customWidth="1"/>
    <col min="1808" max="1808" width="2.375" customWidth="1"/>
    <col min="1809" max="1810" width="0" hidden="1" customWidth="1"/>
    <col min="1811" max="1811" width="6.75" customWidth="1"/>
    <col min="1812" max="1812" width="2.375" customWidth="1"/>
    <col min="1813" max="1813" width="21.625" customWidth="1"/>
    <col min="1816" max="1816" width="8" customWidth="1"/>
    <col min="2049" max="2049" width="9.375" customWidth="1"/>
    <col min="2050" max="2050" width="6.75" customWidth="1"/>
    <col min="2051" max="2051" width="2" customWidth="1"/>
    <col min="2052" max="2053" width="0" hidden="1" customWidth="1"/>
    <col min="2054" max="2054" width="24.25" customWidth="1"/>
    <col min="2055" max="2055" width="6.75" customWidth="1"/>
    <col min="2056" max="2056" width="2.25" customWidth="1"/>
    <col min="2057" max="2057" width="8.25" customWidth="1"/>
    <col min="2058" max="2058" width="2.375" customWidth="1"/>
    <col min="2059" max="2063" width="21.625" customWidth="1"/>
    <col min="2064" max="2064" width="2.375" customWidth="1"/>
    <col min="2065" max="2066" width="0" hidden="1" customWidth="1"/>
    <col min="2067" max="2067" width="6.75" customWidth="1"/>
    <col min="2068" max="2068" width="2.375" customWidth="1"/>
    <col min="2069" max="2069" width="21.625" customWidth="1"/>
    <col min="2072" max="2072" width="8" customWidth="1"/>
    <col min="2305" max="2305" width="9.375" customWidth="1"/>
    <col min="2306" max="2306" width="6.75" customWidth="1"/>
    <col min="2307" max="2307" width="2" customWidth="1"/>
    <col min="2308" max="2309" width="0" hidden="1" customWidth="1"/>
    <col min="2310" max="2310" width="24.25" customWidth="1"/>
    <col min="2311" max="2311" width="6.75" customWidth="1"/>
    <col min="2312" max="2312" width="2.25" customWidth="1"/>
    <col min="2313" max="2313" width="8.25" customWidth="1"/>
    <col min="2314" max="2314" width="2.375" customWidth="1"/>
    <col min="2315" max="2319" width="21.625" customWidth="1"/>
    <col min="2320" max="2320" width="2.375" customWidth="1"/>
    <col min="2321" max="2322" width="0" hidden="1" customWidth="1"/>
    <col min="2323" max="2323" width="6.75" customWidth="1"/>
    <col min="2324" max="2324" width="2.375" customWidth="1"/>
    <col min="2325" max="2325" width="21.625" customWidth="1"/>
    <col min="2328" max="2328" width="8" customWidth="1"/>
    <col min="2561" max="2561" width="9.375" customWidth="1"/>
    <col min="2562" max="2562" width="6.75" customWidth="1"/>
    <col min="2563" max="2563" width="2" customWidth="1"/>
    <col min="2564" max="2565" width="0" hidden="1" customWidth="1"/>
    <col min="2566" max="2566" width="24.25" customWidth="1"/>
    <col min="2567" max="2567" width="6.75" customWidth="1"/>
    <col min="2568" max="2568" width="2.25" customWidth="1"/>
    <col min="2569" max="2569" width="8.25" customWidth="1"/>
    <col min="2570" max="2570" width="2.375" customWidth="1"/>
    <col min="2571" max="2575" width="21.625" customWidth="1"/>
    <col min="2576" max="2576" width="2.375" customWidth="1"/>
    <col min="2577" max="2578" width="0" hidden="1" customWidth="1"/>
    <col min="2579" max="2579" width="6.75" customWidth="1"/>
    <col min="2580" max="2580" width="2.375" customWidth="1"/>
    <col min="2581" max="2581" width="21.625" customWidth="1"/>
    <col min="2584" max="2584" width="8" customWidth="1"/>
    <col min="2817" max="2817" width="9.375" customWidth="1"/>
    <col min="2818" max="2818" width="6.75" customWidth="1"/>
    <col min="2819" max="2819" width="2" customWidth="1"/>
    <col min="2820" max="2821" width="0" hidden="1" customWidth="1"/>
    <col min="2822" max="2822" width="24.25" customWidth="1"/>
    <col min="2823" max="2823" width="6.75" customWidth="1"/>
    <col min="2824" max="2824" width="2.25" customWidth="1"/>
    <col min="2825" max="2825" width="8.25" customWidth="1"/>
    <col min="2826" max="2826" width="2.375" customWidth="1"/>
    <col min="2827" max="2831" width="21.625" customWidth="1"/>
    <col min="2832" max="2832" width="2.375" customWidth="1"/>
    <col min="2833" max="2834" width="0" hidden="1" customWidth="1"/>
    <col min="2835" max="2835" width="6.75" customWidth="1"/>
    <col min="2836" max="2836" width="2.375" customWidth="1"/>
    <col min="2837" max="2837" width="21.625" customWidth="1"/>
    <col min="2840" max="2840" width="8" customWidth="1"/>
    <col min="3073" max="3073" width="9.375" customWidth="1"/>
    <col min="3074" max="3074" width="6.75" customWidth="1"/>
    <col min="3075" max="3075" width="2" customWidth="1"/>
    <col min="3076" max="3077" width="0" hidden="1" customWidth="1"/>
    <col min="3078" max="3078" width="24.25" customWidth="1"/>
    <col min="3079" max="3079" width="6.75" customWidth="1"/>
    <col min="3080" max="3080" width="2.25" customWidth="1"/>
    <col min="3081" max="3081" width="8.25" customWidth="1"/>
    <col min="3082" max="3082" width="2.375" customWidth="1"/>
    <col min="3083" max="3087" width="21.625" customWidth="1"/>
    <col min="3088" max="3088" width="2.375" customWidth="1"/>
    <col min="3089" max="3090" width="0" hidden="1" customWidth="1"/>
    <col min="3091" max="3091" width="6.75" customWidth="1"/>
    <col min="3092" max="3092" width="2.375" customWidth="1"/>
    <col min="3093" max="3093" width="21.625" customWidth="1"/>
    <col min="3096" max="3096" width="8" customWidth="1"/>
    <col min="3329" max="3329" width="9.375" customWidth="1"/>
    <col min="3330" max="3330" width="6.75" customWidth="1"/>
    <col min="3331" max="3331" width="2" customWidth="1"/>
    <col min="3332" max="3333" width="0" hidden="1" customWidth="1"/>
    <col min="3334" max="3334" width="24.25" customWidth="1"/>
    <col min="3335" max="3335" width="6.75" customWidth="1"/>
    <col min="3336" max="3336" width="2.25" customWidth="1"/>
    <col min="3337" max="3337" width="8.25" customWidth="1"/>
    <col min="3338" max="3338" width="2.375" customWidth="1"/>
    <col min="3339" max="3343" width="21.625" customWidth="1"/>
    <col min="3344" max="3344" width="2.375" customWidth="1"/>
    <col min="3345" max="3346" width="0" hidden="1" customWidth="1"/>
    <col min="3347" max="3347" width="6.75" customWidth="1"/>
    <col min="3348" max="3348" width="2.375" customWidth="1"/>
    <col min="3349" max="3349" width="21.625" customWidth="1"/>
    <col min="3352" max="3352" width="8" customWidth="1"/>
    <col min="3585" max="3585" width="9.375" customWidth="1"/>
    <col min="3586" max="3586" width="6.75" customWidth="1"/>
    <col min="3587" max="3587" width="2" customWidth="1"/>
    <col min="3588" max="3589" width="0" hidden="1" customWidth="1"/>
    <col min="3590" max="3590" width="24.25" customWidth="1"/>
    <col min="3591" max="3591" width="6.75" customWidth="1"/>
    <col min="3592" max="3592" width="2.25" customWidth="1"/>
    <col min="3593" max="3593" width="8.25" customWidth="1"/>
    <col min="3594" max="3594" width="2.375" customWidth="1"/>
    <col min="3595" max="3599" width="21.625" customWidth="1"/>
    <col min="3600" max="3600" width="2.375" customWidth="1"/>
    <col min="3601" max="3602" width="0" hidden="1" customWidth="1"/>
    <col min="3603" max="3603" width="6.75" customWidth="1"/>
    <col min="3604" max="3604" width="2.375" customWidth="1"/>
    <col min="3605" max="3605" width="21.625" customWidth="1"/>
    <col min="3608" max="3608" width="8" customWidth="1"/>
    <col min="3841" max="3841" width="9.375" customWidth="1"/>
    <col min="3842" max="3842" width="6.75" customWidth="1"/>
    <col min="3843" max="3843" width="2" customWidth="1"/>
    <col min="3844" max="3845" width="0" hidden="1" customWidth="1"/>
    <col min="3846" max="3846" width="24.25" customWidth="1"/>
    <col min="3847" max="3847" width="6.75" customWidth="1"/>
    <col min="3848" max="3848" width="2.25" customWidth="1"/>
    <col min="3849" max="3849" width="8.25" customWidth="1"/>
    <col min="3850" max="3850" width="2.375" customWidth="1"/>
    <col min="3851" max="3855" width="21.625" customWidth="1"/>
    <col min="3856" max="3856" width="2.375" customWidth="1"/>
    <col min="3857" max="3858" width="0" hidden="1" customWidth="1"/>
    <col min="3859" max="3859" width="6.75" customWidth="1"/>
    <col min="3860" max="3860" width="2.375" customWidth="1"/>
    <col min="3861" max="3861" width="21.625" customWidth="1"/>
    <col min="3864" max="3864" width="8" customWidth="1"/>
    <col min="4097" max="4097" width="9.375" customWidth="1"/>
    <col min="4098" max="4098" width="6.75" customWidth="1"/>
    <col min="4099" max="4099" width="2" customWidth="1"/>
    <col min="4100" max="4101" width="0" hidden="1" customWidth="1"/>
    <col min="4102" max="4102" width="24.25" customWidth="1"/>
    <col min="4103" max="4103" width="6.75" customWidth="1"/>
    <col min="4104" max="4104" width="2.25" customWidth="1"/>
    <col min="4105" max="4105" width="8.25" customWidth="1"/>
    <col min="4106" max="4106" width="2.375" customWidth="1"/>
    <col min="4107" max="4111" width="21.625" customWidth="1"/>
    <col min="4112" max="4112" width="2.375" customWidth="1"/>
    <col min="4113" max="4114" width="0" hidden="1" customWidth="1"/>
    <col min="4115" max="4115" width="6.75" customWidth="1"/>
    <col min="4116" max="4116" width="2.375" customWidth="1"/>
    <col min="4117" max="4117" width="21.625" customWidth="1"/>
    <col min="4120" max="4120" width="8" customWidth="1"/>
    <col min="4353" max="4353" width="9.375" customWidth="1"/>
    <col min="4354" max="4354" width="6.75" customWidth="1"/>
    <col min="4355" max="4355" width="2" customWidth="1"/>
    <col min="4356" max="4357" width="0" hidden="1" customWidth="1"/>
    <col min="4358" max="4358" width="24.25" customWidth="1"/>
    <col min="4359" max="4359" width="6.75" customWidth="1"/>
    <col min="4360" max="4360" width="2.25" customWidth="1"/>
    <col min="4361" max="4361" width="8.25" customWidth="1"/>
    <col min="4362" max="4362" width="2.375" customWidth="1"/>
    <col min="4363" max="4367" width="21.625" customWidth="1"/>
    <col min="4368" max="4368" width="2.375" customWidth="1"/>
    <col min="4369" max="4370" width="0" hidden="1" customWidth="1"/>
    <col min="4371" max="4371" width="6.75" customWidth="1"/>
    <col min="4372" max="4372" width="2.375" customWidth="1"/>
    <col min="4373" max="4373" width="21.625" customWidth="1"/>
    <col min="4376" max="4376" width="8" customWidth="1"/>
    <col min="4609" max="4609" width="9.375" customWidth="1"/>
    <col min="4610" max="4610" width="6.75" customWidth="1"/>
    <col min="4611" max="4611" width="2" customWidth="1"/>
    <col min="4612" max="4613" width="0" hidden="1" customWidth="1"/>
    <col min="4614" max="4614" width="24.25" customWidth="1"/>
    <col min="4615" max="4615" width="6.75" customWidth="1"/>
    <col min="4616" max="4616" width="2.25" customWidth="1"/>
    <col min="4617" max="4617" width="8.25" customWidth="1"/>
    <col min="4618" max="4618" width="2.375" customWidth="1"/>
    <col min="4619" max="4623" width="21.625" customWidth="1"/>
    <col min="4624" max="4624" width="2.375" customWidth="1"/>
    <col min="4625" max="4626" width="0" hidden="1" customWidth="1"/>
    <col min="4627" max="4627" width="6.75" customWidth="1"/>
    <col min="4628" max="4628" width="2.375" customWidth="1"/>
    <col min="4629" max="4629" width="21.625" customWidth="1"/>
    <col min="4632" max="4632" width="8" customWidth="1"/>
    <col min="4865" max="4865" width="9.375" customWidth="1"/>
    <col min="4866" max="4866" width="6.75" customWidth="1"/>
    <col min="4867" max="4867" width="2" customWidth="1"/>
    <col min="4868" max="4869" width="0" hidden="1" customWidth="1"/>
    <col min="4870" max="4870" width="24.25" customWidth="1"/>
    <col min="4871" max="4871" width="6.75" customWidth="1"/>
    <col min="4872" max="4872" width="2.25" customWidth="1"/>
    <col min="4873" max="4873" width="8.25" customWidth="1"/>
    <col min="4874" max="4874" width="2.375" customWidth="1"/>
    <col min="4875" max="4879" width="21.625" customWidth="1"/>
    <col min="4880" max="4880" width="2.375" customWidth="1"/>
    <col min="4881" max="4882" width="0" hidden="1" customWidth="1"/>
    <col min="4883" max="4883" width="6.75" customWidth="1"/>
    <col min="4884" max="4884" width="2.375" customWidth="1"/>
    <col min="4885" max="4885" width="21.625" customWidth="1"/>
    <col min="4888" max="4888" width="8" customWidth="1"/>
    <col min="5121" max="5121" width="9.375" customWidth="1"/>
    <col min="5122" max="5122" width="6.75" customWidth="1"/>
    <col min="5123" max="5123" width="2" customWidth="1"/>
    <col min="5124" max="5125" width="0" hidden="1" customWidth="1"/>
    <col min="5126" max="5126" width="24.25" customWidth="1"/>
    <col min="5127" max="5127" width="6.75" customWidth="1"/>
    <col min="5128" max="5128" width="2.25" customWidth="1"/>
    <col min="5129" max="5129" width="8.25" customWidth="1"/>
    <col min="5130" max="5130" width="2.375" customWidth="1"/>
    <col min="5131" max="5135" width="21.625" customWidth="1"/>
    <col min="5136" max="5136" width="2.375" customWidth="1"/>
    <col min="5137" max="5138" width="0" hidden="1" customWidth="1"/>
    <col min="5139" max="5139" width="6.75" customWidth="1"/>
    <col min="5140" max="5140" width="2.375" customWidth="1"/>
    <col min="5141" max="5141" width="21.625" customWidth="1"/>
    <col min="5144" max="5144" width="8" customWidth="1"/>
    <col min="5377" max="5377" width="9.375" customWidth="1"/>
    <col min="5378" max="5378" width="6.75" customWidth="1"/>
    <col min="5379" max="5379" width="2" customWidth="1"/>
    <col min="5380" max="5381" width="0" hidden="1" customWidth="1"/>
    <col min="5382" max="5382" width="24.25" customWidth="1"/>
    <col min="5383" max="5383" width="6.75" customWidth="1"/>
    <col min="5384" max="5384" width="2.25" customWidth="1"/>
    <col min="5385" max="5385" width="8.25" customWidth="1"/>
    <col min="5386" max="5386" width="2.375" customWidth="1"/>
    <col min="5387" max="5391" width="21.625" customWidth="1"/>
    <col min="5392" max="5392" width="2.375" customWidth="1"/>
    <col min="5393" max="5394" width="0" hidden="1" customWidth="1"/>
    <col min="5395" max="5395" width="6.75" customWidth="1"/>
    <col min="5396" max="5396" width="2.375" customWidth="1"/>
    <col min="5397" max="5397" width="21.625" customWidth="1"/>
    <col min="5400" max="5400" width="8" customWidth="1"/>
    <col min="5633" max="5633" width="9.375" customWidth="1"/>
    <col min="5634" max="5634" width="6.75" customWidth="1"/>
    <col min="5635" max="5635" width="2" customWidth="1"/>
    <col min="5636" max="5637" width="0" hidden="1" customWidth="1"/>
    <col min="5638" max="5638" width="24.25" customWidth="1"/>
    <col min="5639" max="5639" width="6.75" customWidth="1"/>
    <col min="5640" max="5640" width="2.25" customWidth="1"/>
    <col min="5641" max="5641" width="8.25" customWidth="1"/>
    <col min="5642" max="5642" width="2.375" customWidth="1"/>
    <col min="5643" max="5647" width="21.625" customWidth="1"/>
    <col min="5648" max="5648" width="2.375" customWidth="1"/>
    <col min="5649" max="5650" width="0" hidden="1" customWidth="1"/>
    <col min="5651" max="5651" width="6.75" customWidth="1"/>
    <col min="5652" max="5652" width="2.375" customWidth="1"/>
    <col min="5653" max="5653" width="21.625" customWidth="1"/>
    <col min="5656" max="5656" width="8" customWidth="1"/>
    <col min="5889" max="5889" width="9.375" customWidth="1"/>
    <col min="5890" max="5890" width="6.75" customWidth="1"/>
    <col min="5891" max="5891" width="2" customWidth="1"/>
    <col min="5892" max="5893" width="0" hidden="1" customWidth="1"/>
    <col min="5894" max="5894" width="24.25" customWidth="1"/>
    <col min="5895" max="5895" width="6.75" customWidth="1"/>
    <col min="5896" max="5896" width="2.25" customWidth="1"/>
    <col min="5897" max="5897" width="8.25" customWidth="1"/>
    <col min="5898" max="5898" width="2.375" customWidth="1"/>
    <col min="5899" max="5903" width="21.625" customWidth="1"/>
    <col min="5904" max="5904" width="2.375" customWidth="1"/>
    <col min="5905" max="5906" width="0" hidden="1" customWidth="1"/>
    <col min="5907" max="5907" width="6.75" customWidth="1"/>
    <col min="5908" max="5908" width="2.375" customWidth="1"/>
    <col min="5909" max="5909" width="21.625" customWidth="1"/>
    <col min="5912" max="5912" width="8" customWidth="1"/>
    <col min="6145" max="6145" width="9.375" customWidth="1"/>
    <col min="6146" max="6146" width="6.75" customWidth="1"/>
    <col min="6147" max="6147" width="2" customWidth="1"/>
    <col min="6148" max="6149" width="0" hidden="1" customWidth="1"/>
    <col min="6150" max="6150" width="24.25" customWidth="1"/>
    <col min="6151" max="6151" width="6.75" customWidth="1"/>
    <col min="6152" max="6152" width="2.25" customWidth="1"/>
    <col min="6153" max="6153" width="8.25" customWidth="1"/>
    <col min="6154" max="6154" width="2.375" customWidth="1"/>
    <col min="6155" max="6159" width="21.625" customWidth="1"/>
    <col min="6160" max="6160" width="2.375" customWidth="1"/>
    <col min="6161" max="6162" width="0" hidden="1" customWidth="1"/>
    <col min="6163" max="6163" width="6.75" customWidth="1"/>
    <col min="6164" max="6164" width="2.375" customWidth="1"/>
    <col min="6165" max="6165" width="21.625" customWidth="1"/>
    <col min="6168" max="6168" width="8" customWidth="1"/>
    <col min="6401" max="6401" width="9.375" customWidth="1"/>
    <col min="6402" max="6402" width="6.75" customWidth="1"/>
    <col min="6403" max="6403" width="2" customWidth="1"/>
    <col min="6404" max="6405" width="0" hidden="1" customWidth="1"/>
    <col min="6406" max="6406" width="24.25" customWidth="1"/>
    <col min="6407" max="6407" width="6.75" customWidth="1"/>
    <col min="6408" max="6408" width="2.25" customWidth="1"/>
    <col min="6409" max="6409" width="8.25" customWidth="1"/>
    <col min="6410" max="6410" width="2.375" customWidth="1"/>
    <col min="6411" max="6415" width="21.625" customWidth="1"/>
    <col min="6416" max="6416" width="2.375" customWidth="1"/>
    <col min="6417" max="6418" width="0" hidden="1" customWidth="1"/>
    <col min="6419" max="6419" width="6.75" customWidth="1"/>
    <col min="6420" max="6420" width="2.375" customWidth="1"/>
    <col min="6421" max="6421" width="21.625" customWidth="1"/>
    <col min="6424" max="6424" width="8" customWidth="1"/>
    <col min="6657" max="6657" width="9.375" customWidth="1"/>
    <col min="6658" max="6658" width="6.75" customWidth="1"/>
    <col min="6659" max="6659" width="2" customWidth="1"/>
    <col min="6660" max="6661" width="0" hidden="1" customWidth="1"/>
    <col min="6662" max="6662" width="24.25" customWidth="1"/>
    <col min="6663" max="6663" width="6.75" customWidth="1"/>
    <col min="6664" max="6664" width="2.25" customWidth="1"/>
    <col min="6665" max="6665" width="8.25" customWidth="1"/>
    <col min="6666" max="6666" width="2.375" customWidth="1"/>
    <col min="6667" max="6671" width="21.625" customWidth="1"/>
    <col min="6672" max="6672" width="2.375" customWidth="1"/>
    <col min="6673" max="6674" width="0" hidden="1" customWidth="1"/>
    <col min="6675" max="6675" width="6.75" customWidth="1"/>
    <col min="6676" max="6676" width="2.375" customWidth="1"/>
    <col min="6677" max="6677" width="21.625" customWidth="1"/>
    <col min="6680" max="6680" width="8" customWidth="1"/>
    <col min="6913" max="6913" width="9.375" customWidth="1"/>
    <col min="6914" max="6914" width="6.75" customWidth="1"/>
    <col min="6915" max="6915" width="2" customWidth="1"/>
    <col min="6916" max="6917" width="0" hidden="1" customWidth="1"/>
    <col min="6918" max="6918" width="24.25" customWidth="1"/>
    <col min="6919" max="6919" width="6.75" customWidth="1"/>
    <col min="6920" max="6920" width="2.25" customWidth="1"/>
    <col min="6921" max="6921" width="8.25" customWidth="1"/>
    <col min="6922" max="6922" width="2.375" customWidth="1"/>
    <col min="6923" max="6927" width="21.625" customWidth="1"/>
    <col min="6928" max="6928" width="2.375" customWidth="1"/>
    <col min="6929" max="6930" width="0" hidden="1" customWidth="1"/>
    <col min="6931" max="6931" width="6.75" customWidth="1"/>
    <col min="6932" max="6932" width="2.375" customWidth="1"/>
    <col min="6933" max="6933" width="21.625" customWidth="1"/>
    <col min="6936" max="6936" width="8" customWidth="1"/>
    <col min="7169" max="7169" width="9.375" customWidth="1"/>
    <col min="7170" max="7170" width="6.75" customWidth="1"/>
    <col min="7171" max="7171" width="2" customWidth="1"/>
    <col min="7172" max="7173" width="0" hidden="1" customWidth="1"/>
    <col min="7174" max="7174" width="24.25" customWidth="1"/>
    <col min="7175" max="7175" width="6.75" customWidth="1"/>
    <col min="7176" max="7176" width="2.25" customWidth="1"/>
    <col min="7177" max="7177" width="8.25" customWidth="1"/>
    <col min="7178" max="7178" width="2.375" customWidth="1"/>
    <col min="7179" max="7183" width="21.625" customWidth="1"/>
    <col min="7184" max="7184" width="2.375" customWidth="1"/>
    <col min="7185" max="7186" width="0" hidden="1" customWidth="1"/>
    <col min="7187" max="7187" width="6.75" customWidth="1"/>
    <col min="7188" max="7188" width="2.375" customWidth="1"/>
    <col min="7189" max="7189" width="21.625" customWidth="1"/>
    <col min="7192" max="7192" width="8" customWidth="1"/>
    <col min="7425" max="7425" width="9.375" customWidth="1"/>
    <col min="7426" max="7426" width="6.75" customWidth="1"/>
    <col min="7427" max="7427" width="2" customWidth="1"/>
    <col min="7428" max="7429" width="0" hidden="1" customWidth="1"/>
    <col min="7430" max="7430" width="24.25" customWidth="1"/>
    <col min="7431" max="7431" width="6.75" customWidth="1"/>
    <col min="7432" max="7432" width="2.25" customWidth="1"/>
    <col min="7433" max="7433" width="8.25" customWidth="1"/>
    <col min="7434" max="7434" width="2.375" customWidth="1"/>
    <col min="7435" max="7439" width="21.625" customWidth="1"/>
    <col min="7440" max="7440" width="2.375" customWidth="1"/>
    <col min="7441" max="7442" width="0" hidden="1" customWidth="1"/>
    <col min="7443" max="7443" width="6.75" customWidth="1"/>
    <col min="7444" max="7444" width="2.375" customWidth="1"/>
    <col min="7445" max="7445" width="21.625" customWidth="1"/>
    <col min="7448" max="7448" width="8" customWidth="1"/>
    <col min="7681" max="7681" width="9.375" customWidth="1"/>
    <col min="7682" max="7682" width="6.75" customWidth="1"/>
    <col min="7683" max="7683" width="2" customWidth="1"/>
    <col min="7684" max="7685" width="0" hidden="1" customWidth="1"/>
    <col min="7686" max="7686" width="24.25" customWidth="1"/>
    <col min="7687" max="7687" width="6.75" customWidth="1"/>
    <col min="7688" max="7688" width="2.25" customWidth="1"/>
    <col min="7689" max="7689" width="8.25" customWidth="1"/>
    <col min="7690" max="7690" width="2.375" customWidth="1"/>
    <col min="7691" max="7695" width="21.625" customWidth="1"/>
    <col min="7696" max="7696" width="2.375" customWidth="1"/>
    <col min="7697" max="7698" width="0" hidden="1" customWidth="1"/>
    <col min="7699" max="7699" width="6.75" customWidth="1"/>
    <col min="7700" max="7700" width="2.375" customWidth="1"/>
    <col min="7701" max="7701" width="21.625" customWidth="1"/>
    <col min="7704" max="7704" width="8" customWidth="1"/>
    <col min="7937" max="7937" width="9.375" customWidth="1"/>
    <col min="7938" max="7938" width="6.75" customWidth="1"/>
    <col min="7939" max="7939" width="2" customWidth="1"/>
    <col min="7940" max="7941" width="0" hidden="1" customWidth="1"/>
    <col min="7942" max="7942" width="24.25" customWidth="1"/>
    <col min="7943" max="7943" width="6.75" customWidth="1"/>
    <col min="7944" max="7944" width="2.25" customWidth="1"/>
    <col min="7945" max="7945" width="8.25" customWidth="1"/>
    <col min="7946" max="7946" width="2.375" customWidth="1"/>
    <col min="7947" max="7951" width="21.625" customWidth="1"/>
    <col min="7952" max="7952" width="2.375" customWidth="1"/>
    <col min="7953" max="7954" width="0" hidden="1" customWidth="1"/>
    <col min="7955" max="7955" width="6.75" customWidth="1"/>
    <col min="7956" max="7956" width="2.375" customWidth="1"/>
    <col min="7957" max="7957" width="21.625" customWidth="1"/>
    <col min="7960" max="7960" width="8" customWidth="1"/>
    <col min="8193" max="8193" width="9.375" customWidth="1"/>
    <col min="8194" max="8194" width="6.75" customWidth="1"/>
    <col min="8195" max="8195" width="2" customWidth="1"/>
    <col min="8196" max="8197" width="0" hidden="1" customWidth="1"/>
    <col min="8198" max="8198" width="24.25" customWidth="1"/>
    <col min="8199" max="8199" width="6.75" customWidth="1"/>
    <col min="8200" max="8200" width="2.25" customWidth="1"/>
    <col min="8201" max="8201" width="8.25" customWidth="1"/>
    <col min="8202" max="8202" width="2.375" customWidth="1"/>
    <col min="8203" max="8207" width="21.625" customWidth="1"/>
    <col min="8208" max="8208" width="2.375" customWidth="1"/>
    <col min="8209" max="8210" width="0" hidden="1" customWidth="1"/>
    <col min="8211" max="8211" width="6.75" customWidth="1"/>
    <col min="8212" max="8212" width="2.375" customWidth="1"/>
    <col min="8213" max="8213" width="21.625" customWidth="1"/>
    <col min="8216" max="8216" width="8" customWidth="1"/>
    <col min="8449" max="8449" width="9.375" customWidth="1"/>
    <col min="8450" max="8450" width="6.75" customWidth="1"/>
    <col min="8451" max="8451" width="2" customWidth="1"/>
    <col min="8452" max="8453" width="0" hidden="1" customWidth="1"/>
    <col min="8454" max="8454" width="24.25" customWidth="1"/>
    <col min="8455" max="8455" width="6.75" customWidth="1"/>
    <col min="8456" max="8456" width="2.25" customWidth="1"/>
    <col min="8457" max="8457" width="8.25" customWidth="1"/>
    <col min="8458" max="8458" width="2.375" customWidth="1"/>
    <col min="8459" max="8463" width="21.625" customWidth="1"/>
    <col min="8464" max="8464" width="2.375" customWidth="1"/>
    <col min="8465" max="8466" width="0" hidden="1" customWidth="1"/>
    <col min="8467" max="8467" width="6.75" customWidth="1"/>
    <col min="8468" max="8468" width="2.375" customWidth="1"/>
    <col min="8469" max="8469" width="21.625" customWidth="1"/>
    <col min="8472" max="8472" width="8" customWidth="1"/>
    <col min="8705" max="8705" width="9.375" customWidth="1"/>
    <col min="8706" max="8706" width="6.75" customWidth="1"/>
    <col min="8707" max="8707" width="2" customWidth="1"/>
    <col min="8708" max="8709" width="0" hidden="1" customWidth="1"/>
    <col min="8710" max="8710" width="24.25" customWidth="1"/>
    <col min="8711" max="8711" width="6.75" customWidth="1"/>
    <col min="8712" max="8712" width="2.25" customWidth="1"/>
    <col min="8713" max="8713" width="8.25" customWidth="1"/>
    <col min="8714" max="8714" width="2.375" customWidth="1"/>
    <col min="8715" max="8719" width="21.625" customWidth="1"/>
    <col min="8720" max="8720" width="2.375" customWidth="1"/>
    <col min="8721" max="8722" width="0" hidden="1" customWidth="1"/>
    <col min="8723" max="8723" width="6.75" customWidth="1"/>
    <col min="8724" max="8724" width="2.375" customWidth="1"/>
    <col min="8725" max="8725" width="21.625" customWidth="1"/>
    <col min="8728" max="8728" width="8" customWidth="1"/>
    <col min="8961" max="8961" width="9.375" customWidth="1"/>
    <col min="8962" max="8962" width="6.75" customWidth="1"/>
    <col min="8963" max="8963" width="2" customWidth="1"/>
    <col min="8964" max="8965" width="0" hidden="1" customWidth="1"/>
    <col min="8966" max="8966" width="24.25" customWidth="1"/>
    <col min="8967" max="8967" width="6.75" customWidth="1"/>
    <col min="8968" max="8968" width="2.25" customWidth="1"/>
    <col min="8969" max="8969" width="8.25" customWidth="1"/>
    <col min="8970" max="8970" width="2.375" customWidth="1"/>
    <col min="8971" max="8975" width="21.625" customWidth="1"/>
    <col min="8976" max="8976" width="2.375" customWidth="1"/>
    <col min="8977" max="8978" width="0" hidden="1" customWidth="1"/>
    <col min="8979" max="8979" width="6.75" customWidth="1"/>
    <col min="8980" max="8980" width="2.375" customWidth="1"/>
    <col min="8981" max="8981" width="21.625" customWidth="1"/>
    <col min="8984" max="8984" width="8" customWidth="1"/>
    <col min="9217" max="9217" width="9.375" customWidth="1"/>
    <col min="9218" max="9218" width="6.75" customWidth="1"/>
    <col min="9219" max="9219" width="2" customWidth="1"/>
    <col min="9220" max="9221" width="0" hidden="1" customWidth="1"/>
    <col min="9222" max="9222" width="24.25" customWidth="1"/>
    <col min="9223" max="9223" width="6.75" customWidth="1"/>
    <col min="9224" max="9224" width="2.25" customWidth="1"/>
    <col min="9225" max="9225" width="8.25" customWidth="1"/>
    <col min="9226" max="9226" width="2.375" customWidth="1"/>
    <col min="9227" max="9231" width="21.625" customWidth="1"/>
    <col min="9232" max="9232" width="2.375" customWidth="1"/>
    <col min="9233" max="9234" width="0" hidden="1" customWidth="1"/>
    <col min="9235" max="9235" width="6.75" customWidth="1"/>
    <col min="9236" max="9236" width="2.375" customWidth="1"/>
    <col min="9237" max="9237" width="21.625" customWidth="1"/>
    <col min="9240" max="9240" width="8" customWidth="1"/>
    <col min="9473" max="9473" width="9.375" customWidth="1"/>
    <col min="9474" max="9474" width="6.75" customWidth="1"/>
    <col min="9475" max="9475" width="2" customWidth="1"/>
    <col min="9476" max="9477" width="0" hidden="1" customWidth="1"/>
    <col min="9478" max="9478" width="24.25" customWidth="1"/>
    <col min="9479" max="9479" width="6.75" customWidth="1"/>
    <col min="9480" max="9480" width="2.25" customWidth="1"/>
    <col min="9481" max="9481" width="8.25" customWidth="1"/>
    <col min="9482" max="9482" width="2.375" customWidth="1"/>
    <col min="9483" max="9487" width="21.625" customWidth="1"/>
    <col min="9488" max="9488" width="2.375" customWidth="1"/>
    <col min="9489" max="9490" width="0" hidden="1" customWidth="1"/>
    <col min="9491" max="9491" width="6.75" customWidth="1"/>
    <col min="9492" max="9492" width="2.375" customWidth="1"/>
    <col min="9493" max="9493" width="21.625" customWidth="1"/>
    <col min="9496" max="9496" width="8" customWidth="1"/>
    <col min="9729" max="9729" width="9.375" customWidth="1"/>
    <col min="9730" max="9730" width="6.75" customWidth="1"/>
    <col min="9731" max="9731" width="2" customWidth="1"/>
    <col min="9732" max="9733" width="0" hidden="1" customWidth="1"/>
    <col min="9734" max="9734" width="24.25" customWidth="1"/>
    <col min="9735" max="9735" width="6.75" customWidth="1"/>
    <col min="9736" max="9736" width="2.25" customWidth="1"/>
    <col min="9737" max="9737" width="8.25" customWidth="1"/>
    <col min="9738" max="9738" width="2.375" customWidth="1"/>
    <col min="9739" max="9743" width="21.625" customWidth="1"/>
    <col min="9744" max="9744" width="2.375" customWidth="1"/>
    <col min="9745" max="9746" width="0" hidden="1" customWidth="1"/>
    <col min="9747" max="9747" width="6.75" customWidth="1"/>
    <col min="9748" max="9748" width="2.375" customWidth="1"/>
    <col min="9749" max="9749" width="21.625" customWidth="1"/>
    <col min="9752" max="9752" width="8" customWidth="1"/>
    <col min="9985" max="9985" width="9.375" customWidth="1"/>
    <col min="9986" max="9986" width="6.75" customWidth="1"/>
    <col min="9987" max="9987" width="2" customWidth="1"/>
    <col min="9988" max="9989" width="0" hidden="1" customWidth="1"/>
    <col min="9990" max="9990" width="24.25" customWidth="1"/>
    <col min="9991" max="9991" width="6.75" customWidth="1"/>
    <col min="9992" max="9992" width="2.25" customWidth="1"/>
    <col min="9993" max="9993" width="8.25" customWidth="1"/>
    <col min="9994" max="9994" width="2.375" customWidth="1"/>
    <col min="9995" max="9999" width="21.625" customWidth="1"/>
    <col min="10000" max="10000" width="2.375" customWidth="1"/>
    <col min="10001" max="10002" width="0" hidden="1" customWidth="1"/>
    <col min="10003" max="10003" width="6.75" customWidth="1"/>
    <col min="10004" max="10004" width="2.375" customWidth="1"/>
    <col min="10005" max="10005" width="21.625" customWidth="1"/>
    <col min="10008" max="10008" width="8" customWidth="1"/>
    <col min="10241" max="10241" width="9.375" customWidth="1"/>
    <col min="10242" max="10242" width="6.75" customWidth="1"/>
    <col min="10243" max="10243" width="2" customWidth="1"/>
    <col min="10244" max="10245" width="0" hidden="1" customWidth="1"/>
    <col min="10246" max="10246" width="24.25" customWidth="1"/>
    <col min="10247" max="10247" width="6.75" customWidth="1"/>
    <col min="10248" max="10248" width="2.25" customWidth="1"/>
    <col min="10249" max="10249" width="8.25" customWidth="1"/>
    <col min="10250" max="10250" width="2.375" customWidth="1"/>
    <col min="10251" max="10255" width="21.625" customWidth="1"/>
    <col min="10256" max="10256" width="2.375" customWidth="1"/>
    <col min="10257" max="10258" width="0" hidden="1" customWidth="1"/>
    <col min="10259" max="10259" width="6.75" customWidth="1"/>
    <col min="10260" max="10260" width="2.375" customWidth="1"/>
    <col min="10261" max="10261" width="21.625" customWidth="1"/>
    <col min="10264" max="10264" width="8" customWidth="1"/>
    <col min="10497" max="10497" width="9.375" customWidth="1"/>
    <col min="10498" max="10498" width="6.75" customWidth="1"/>
    <col min="10499" max="10499" width="2" customWidth="1"/>
    <col min="10500" max="10501" width="0" hidden="1" customWidth="1"/>
    <col min="10502" max="10502" width="24.25" customWidth="1"/>
    <col min="10503" max="10503" width="6.75" customWidth="1"/>
    <col min="10504" max="10504" width="2.25" customWidth="1"/>
    <col min="10505" max="10505" width="8.25" customWidth="1"/>
    <col min="10506" max="10506" width="2.375" customWidth="1"/>
    <col min="10507" max="10511" width="21.625" customWidth="1"/>
    <col min="10512" max="10512" width="2.375" customWidth="1"/>
    <col min="10513" max="10514" width="0" hidden="1" customWidth="1"/>
    <col min="10515" max="10515" width="6.75" customWidth="1"/>
    <col min="10516" max="10516" width="2.375" customWidth="1"/>
    <col min="10517" max="10517" width="21.625" customWidth="1"/>
    <col min="10520" max="10520" width="8" customWidth="1"/>
    <col min="10753" max="10753" width="9.375" customWidth="1"/>
    <col min="10754" max="10754" width="6.75" customWidth="1"/>
    <col min="10755" max="10755" width="2" customWidth="1"/>
    <col min="10756" max="10757" width="0" hidden="1" customWidth="1"/>
    <col min="10758" max="10758" width="24.25" customWidth="1"/>
    <col min="10759" max="10759" width="6.75" customWidth="1"/>
    <col min="10760" max="10760" width="2.25" customWidth="1"/>
    <col min="10761" max="10761" width="8.25" customWidth="1"/>
    <col min="10762" max="10762" width="2.375" customWidth="1"/>
    <col min="10763" max="10767" width="21.625" customWidth="1"/>
    <col min="10768" max="10768" width="2.375" customWidth="1"/>
    <col min="10769" max="10770" width="0" hidden="1" customWidth="1"/>
    <col min="10771" max="10771" width="6.75" customWidth="1"/>
    <col min="10772" max="10772" width="2.375" customWidth="1"/>
    <col min="10773" max="10773" width="21.625" customWidth="1"/>
    <col min="10776" max="10776" width="8" customWidth="1"/>
    <col min="11009" max="11009" width="9.375" customWidth="1"/>
    <col min="11010" max="11010" width="6.75" customWidth="1"/>
    <col min="11011" max="11011" width="2" customWidth="1"/>
    <col min="11012" max="11013" width="0" hidden="1" customWidth="1"/>
    <col min="11014" max="11014" width="24.25" customWidth="1"/>
    <col min="11015" max="11015" width="6.75" customWidth="1"/>
    <col min="11016" max="11016" width="2.25" customWidth="1"/>
    <col min="11017" max="11017" width="8.25" customWidth="1"/>
    <col min="11018" max="11018" width="2.375" customWidth="1"/>
    <col min="11019" max="11023" width="21.625" customWidth="1"/>
    <col min="11024" max="11024" width="2.375" customWidth="1"/>
    <col min="11025" max="11026" width="0" hidden="1" customWidth="1"/>
    <col min="11027" max="11027" width="6.75" customWidth="1"/>
    <col min="11028" max="11028" width="2.375" customWidth="1"/>
    <col min="11029" max="11029" width="21.625" customWidth="1"/>
    <col min="11032" max="11032" width="8" customWidth="1"/>
    <col min="11265" max="11265" width="9.375" customWidth="1"/>
    <col min="11266" max="11266" width="6.75" customWidth="1"/>
    <col min="11267" max="11267" width="2" customWidth="1"/>
    <col min="11268" max="11269" width="0" hidden="1" customWidth="1"/>
    <col min="11270" max="11270" width="24.25" customWidth="1"/>
    <col min="11271" max="11271" width="6.75" customWidth="1"/>
    <col min="11272" max="11272" width="2.25" customWidth="1"/>
    <col min="11273" max="11273" width="8.25" customWidth="1"/>
    <col min="11274" max="11274" width="2.375" customWidth="1"/>
    <col min="11275" max="11279" width="21.625" customWidth="1"/>
    <col min="11280" max="11280" width="2.375" customWidth="1"/>
    <col min="11281" max="11282" width="0" hidden="1" customWidth="1"/>
    <col min="11283" max="11283" width="6.75" customWidth="1"/>
    <col min="11284" max="11284" width="2.375" customWidth="1"/>
    <col min="11285" max="11285" width="21.625" customWidth="1"/>
    <col min="11288" max="11288" width="8" customWidth="1"/>
    <col min="11521" max="11521" width="9.375" customWidth="1"/>
    <col min="11522" max="11522" width="6.75" customWidth="1"/>
    <col min="11523" max="11523" width="2" customWidth="1"/>
    <col min="11524" max="11525" width="0" hidden="1" customWidth="1"/>
    <col min="11526" max="11526" width="24.25" customWidth="1"/>
    <col min="11527" max="11527" width="6.75" customWidth="1"/>
    <col min="11528" max="11528" width="2.25" customWidth="1"/>
    <col min="11529" max="11529" width="8.25" customWidth="1"/>
    <col min="11530" max="11530" width="2.375" customWidth="1"/>
    <col min="11531" max="11535" width="21.625" customWidth="1"/>
    <col min="11536" max="11536" width="2.375" customWidth="1"/>
    <col min="11537" max="11538" width="0" hidden="1" customWidth="1"/>
    <col min="11539" max="11539" width="6.75" customWidth="1"/>
    <col min="11540" max="11540" width="2.375" customWidth="1"/>
    <col min="11541" max="11541" width="21.625" customWidth="1"/>
    <col min="11544" max="11544" width="8" customWidth="1"/>
    <col min="11777" max="11777" width="9.375" customWidth="1"/>
    <col min="11778" max="11778" width="6.75" customWidth="1"/>
    <col min="11779" max="11779" width="2" customWidth="1"/>
    <col min="11780" max="11781" width="0" hidden="1" customWidth="1"/>
    <col min="11782" max="11782" width="24.25" customWidth="1"/>
    <col min="11783" max="11783" width="6.75" customWidth="1"/>
    <col min="11784" max="11784" width="2.25" customWidth="1"/>
    <col min="11785" max="11785" width="8.25" customWidth="1"/>
    <col min="11786" max="11786" width="2.375" customWidth="1"/>
    <col min="11787" max="11791" width="21.625" customWidth="1"/>
    <col min="11792" max="11792" width="2.375" customWidth="1"/>
    <col min="11793" max="11794" width="0" hidden="1" customWidth="1"/>
    <col min="11795" max="11795" width="6.75" customWidth="1"/>
    <col min="11796" max="11796" width="2.375" customWidth="1"/>
    <col min="11797" max="11797" width="21.625" customWidth="1"/>
    <col min="11800" max="11800" width="8" customWidth="1"/>
    <col min="12033" max="12033" width="9.375" customWidth="1"/>
    <col min="12034" max="12034" width="6.75" customWidth="1"/>
    <col min="12035" max="12035" width="2" customWidth="1"/>
    <col min="12036" max="12037" width="0" hidden="1" customWidth="1"/>
    <col min="12038" max="12038" width="24.25" customWidth="1"/>
    <col min="12039" max="12039" width="6.75" customWidth="1"/>
    <col min="12040" max="12040" width="2.25" customWidth="1"/>
    <col min="12041" max="12041" width="8.25" customWidth="1"/>
    <col min="12042" max="12042" width="2.375" customWidth="1"/>
    <col min="12043" max="12047" width="21.625" customWidth="1"/>
    <col min="12048" max="12048" width="2.375" customWidth="1"/>
    <col min="12049" max="12050" width="0" hidden="1" customWidth="1"/>
    <col min="12051" max="12051" width="6.75" customWidth="1"/>
    <col min="12052" max="12052" width="2.375" customWidth="1"/>
    <col min="12053" max="12053" width="21.625" customWidth="1"/>
    <col min="12056" max="12056" width="8" customWidth="1"/>
    <col min="12289" max="12289" width="9.375" customWidth="1"/>
    <col min="12290" max="12290" width="6.75" customWidth="1"/>
    <col min="12291" max="12291" width="2" customWidth="1"/>
    <col min="12292" max="12293" width="0" hidden="1" customWidth="1"/>
    <col min="12294" max="12294" width="24.25" customWidth="1"/>
    <col min="12295" max="12295" width="6.75" customWidth="1"/>
    <col min="12296" max="12296" width="2.25" customWidth="1"/>
    <col min="12297" max="12297" width="8.25" customWidth="1"/>
    <col min="12298" max="12298" width="2.375" customWidth="1"/>
    <col min="12299" max="12303" width="21.625" customWidth="1"/>
    <col min="12304" max="12304" width="2.375" customWidth="1"/>
    <col min="12305" max="12306" width="0" hidden="1" customWidth="1"/>
    <col min="12307" max="12307" width="6.75" customWidth="1"/>
    <col min="12308" max="12308" width="2.375" customWidth="1"/>
    <col min="12309" max="12309" width="21.625" customWidth="1"/>
    <col min="12312" max="12312" width="8" customWidth="1"/>
    <col min="12545" max="12545" width="9.375" customWidth="1"/>
    <col min="12546" max="12546" width="6.75" customWidth="1"/>
    <col min="12547" max="12547" width="2" customWidth="1"/>
    <col min="12548" max="12549" width="0" hidden="1" customWidth="1"/>
    <col min="12550" max="12550" width="24.25" customWidth="1"/>
    <col min="12551" max="12551" width="6.75" customWidth="1"/>
    <col min="12552" max="12552" width="2.25" customWidth="1"/>
    <col min="12553" max="12553" width="8.25" customWidth="1"/>
    <col min="12554" max="12554" width="2.375" customWidth="1"/>
    <col min="12555" max="12559" width="21.625" customWidth="1"/>
    <col min="12560" max="12560" width="2.375" customWidth="1"/>
    <col min="12561" max="12562" width="0" hidden="1" customWidth="1"/>
    <col min="12563" max="12563" width="6.75" customWidth="1"/>
    <col min="12564" max="12564" width="2.375" customWidth="1"/>
    <col min="12565" max="12565" width="21.625" customWidth="1"/>
    <col min="12568" max="12568" width="8" customWidth="1"/>
    <col min="12801" max="12801" width="9.375" customWidth="1"/>
    <col min="12802" max="12802" width="6.75" customWidth="1"/>
    <col min="12803" max="12803" width="2" customWidth="1"/>
    <col min="12804" max="12805" width="0" hidden="1" customWidth="1"/>
    <col min="12806" max="12806" width="24.25" customWidth="1"/>
    <col min="12807" max="12807" width="6.75" customWidth="1"/>
    <col min="12808" max="12808" width="2.25" customWidth="1"/>
    <col min="12809" max="12809" width="8.25" customWidth="1"/>
    <col min="12810" max="12810" width="2.375" customWidth="1"/>
    <col min="12811" max="12815" width="21.625" customWidth="1"/>
    <col min="12816" max="12816" width="2.375" customWidth="1"/>
    <col min="12817" max="12818" width="0" hidden="1" customWidth="1"/>
    <col min="12819" max="12819" width="6.75" customWidth="1"/>
    <col min="12820" max="12820" width="2.375" customWidth="1"/>
    <col min="12821" max="12821" width="21.625" customWidth="1"/>
    <col min="12824" max="12824" width="8" customWidth="1"/>
    <col min="13057" max="13057" width="9.375" customWidth="1"/>
    <col min="13058" max="13058" width="6.75" customWidth="1"/>
    <col min="13059" max="13059" width="2" customWidth="1"/>
    <col min="13060" max="13061" width="0" hidden="1" customWidth="1"/>
    <col min="13062" max="13062" width="24.25" customWidth="1"/>
    <col min="13063" max="13063" width="6.75" customWidth="1"/>
    <col min="13064" max="13064" width="2.25" customWidth="1"/>
    <col min="13065" max="13065" width="8.25" customWidth="1"/>
    <col min="13066" max="13066" width="2.375" customWidth="1"/>
    <col min="13067" max="13071" width="21.625" customWidth="1"/>
    <col min="13072" max="13072" width="2.375" customWidth="1"/>
    <col min="13073" max="13074" width="0" hidden="1" customWidth="1"/>
    <col min="13075" max="13075" width="6.75" customWidth="1"/>
    <col min="13076" max="13076" width="2.375" customWidth="1"/>
    <col min="13077" max="13077" width="21.625" customWidth="1"/>
    <col min="13080" max="13080" width="8" customWidth="1"/>
    <col min="13313" max="13313" width="9.375" customWidth="1"/>
    <col min="13314" max="13314" width="6.75" customWidth="1"/>
    <col min="13315" max="13315" width="2" customWidth="1"/>
    <col min="13316" max="13317" width="0" hidden="1" customWidth="1"/>
    <col min="13318" max="13318" width="24.25" customWidth="1"/>
    <col min="13319" max="13319" width="6.75" customWidth="1"/>
    <col min="13320" max="13320" width="2.25" customWidth="1"/>
    <col min="13321" max="13321" width="8.25" customWidth="1"/>
    <col min="13322" max="13322" width="2.375" customWidth="1"/>
    <col min="13323" max="13327" width="21.625" customWidth="1"/>
    <col min="13328" max="13328" width="2.375" customWidth="1"/>
    <col min="13329" max="13330" width="0" hidden="1" customWidth="1"/>
    <col min="13331" max="13331" width="6.75" customWidth="1"/>
    <col min="13332" max="13332" width="2.375" customWidth="1"/>
    <col min="13333" max="13333" width="21.625" customWidth="1"/>
    <col min="13336" max="13336" width="8" customWidth="1"/>
    <col min="13569" max="13569" width="9.375" customWidth="1"/>
    <col min="13570" max="13570" width="6.75" customWidth="1"/>
    <col min="13571" max="13571" width="2" customWidth="1"/>
    <col min="13572" max="13573" width="0" hidden="1" customWidth="1"/>
    <col min="13574" max="13574" width="24.25" customWidth="1"/>
    <col min="13575" max="13575" width="6.75" customWidth="1"/>
    <col min="13576" max="13576" width="2.25" customWidth="1"/>
    <col min="13577" max="13577" width="8.25" customWidth="1"/>
    <col min="13578" max="13578" width="2.375" customWidth="1"/>
    <col min="13579" max="13583" width="21.625" customWidth="1"/>
    <col min="13584" max="13584" width="2.375" customWidth="1"/>
    <col min="13585" max="13586" width="0" hidden="1" customWidth="1"/>
    <col min="13587" max="13587" width="6.75" customWidth="1"/>
    <col min="13588" max="13588" width="2.375" customWidth="1"/>
    <col min="13589" max="13589" width="21.625" customWidth="1"/>
    <col min="13592" max="13592" width="8" customWidth="1"/>
    <col min="13825" max="13825" width="9.375" customWidth="1"/>
    <col min="13826" max="13826" width="6.75" customWidth="1"/>
    <col min="13827" max="13827" width="2" customWidth="1"/>
    <col min="13828" max="13829" width="0" hidden="1" customWidth="1"/>
    <col min="13830" max="13830" width="24.25" customWidth="1"/>
    <col min="13831" max="13831" width="6.75" customWidth="1"/>
    <col min="13832" max="13832" width="2.25" customWidth="1"/>
    <col min="13833" max="13833" width="8.25" customWidth="1"/>
    <col min="13834" max="13834" width="2.375" customWidth="1"/>
    <col min="13835" max="13839" width="21.625" customWidth="1"/>
    <col min="13840" max="13840" width="2.375" customWidth="1"/>
    <col min="13841" max="13842" width="0" hidden="1" customWidth="1"/>
    <col min="13843" max="13843" width="6.75" customWidth="1"/>
    <col min="13844" max="13844" width="2.375" customWidth="1"/>
    <col min="13845" max="13845" width="21.625" customWidth="1"/>
    <col min="13848" max="13848" width="8" customWidth="1"/>
    <col min="14081" max="14081" width="9.375" customWidth="1"/>
    <col min="14082" max="14082" width="6.75" customWidth="1"/>
    <col min="14083" max="14083" width="2" customWidth="1"/>
    <col min="14084" max="14085" width="0" hidden="1" customWidth="1"/>
    <col min="14086" max="14086" width="24.25" customWidth="1"/>
    <col min="14087" max="14087" width="6.75" customWidth="1"/>
    <col min="14088" max="14088" width="2.25" customWidth="1"/>
    <col min="14089" max="14089" width="8.25" customWidth="1"/>
    <col min="14090" max="14090" width="2.375" customWidth="1"/>
    <col min="14091" max="14095" width="21.625" customWidth="1"/>
    <col min="14096" max="14096" width="2.375" customWidth="1"/>
    <col min="14097" max="14098" width="0" hidden="1" customWidth="1"/>
    <col min="14099" max="14099" width="6.75" customWidth="1"/>
    <col min="14100" max="14100" width="2.375" customWidth="1"/>
    <col min="14101" max="14101" width="21.625" customWidth="1"/>
    <col min="14104" max="14104" width="8" customWidth="1"/>
    <col min="14337" max="14337" width="9.375" customWidth="1"/>
    <col min="14338" max="14338" width="6.75" customWidth="1"/>
    <col min="14339" max="14339" width="2" customWidth="1"/>
    <col min="14340" max="14341" width="0" hidden="1" customWidth="1"/>
    <col min="14342" max="14342" width="24.25" customWidth="1"/>
    <col min="14343" max="14343" width="6.75" customWidth="1"/>
    <col min="14344" max="14344" width="2.25" customWidth="1"/>
    <col min="14345" max="14345" width="8.25" customWidth="1"/>
    <col min="14346" max="14346" width="2.375" customWidth="1"/>
    <col min="14347" max="14351" width="21.625" customWidth="1"/>
    <col min="14352" max="14352" width="2.375" customWidth="1"/>
    <col min="14353" max="14354" width="0" hidden="1" customWidth="1"/>
    <col min="14355" max="14355" width="6.75" customWidth="1"/>
    <col min="14356" max="14356" width="2.375" customWidth="1"/>
    <col min="14357" max="14357" width="21.625" customWidth="1"/>
    <col min="14360" max="14360" width="8" customWidth="1"/>
    <col min="14593" max="14593" width="9.375" customWidth="1"/>
    <col min="14594" max="14594" width="6.75" customWidth="1"/>
    <col min="14595" max="14595" width="2" customWidth="1"/>
    <col min="14596" max="14597" width="0" hidden="1" customWidth="1"/>
    <col min="14598" max="14598" width="24.25" customWidth="1"/>
    <col min="14599" max="14599" width="6.75" customWidth="1"/>
    <col min="14600" max="14600" width="2.25" customWidth="1"/>
    <col min="14601" max="14601" width="8.25" customWidth="1"/>
    <col min="14602" max="14602" width="2.375" customWidth="1"/>
    <col min="14603" max="14607" width="21.625" customWidth="1"/>
    <col min="14608" max="14608" width="2.375" customWidth="1"/>
    <col min="14609" max="14610" width="0" hidden="1" customWidth="1"/>
    <col min="14611" max="14611" width="6.75" customWidth="1"/>
    <col min="14612" max="14612" width="2.375" customWidth="1"/>
    <col min="14613" max="14613" width="21.625" customWidth="1"/>
    <col min="14616" max="14616" width="8" customWidth="1"/>
    <col min="14849" max="14849" width="9.375" customWidth="1"/>
    <col min="14850" max="14850" width="6.75" customWidth="1"/>
    <col min="14851" max="14851" width="2" customWidth="1"/>
    <col min="14852" max="14853" width="0" hidden="1" customWidth="1"/>
    <col min="14854" max="14854" width="24.25" customWidth="1"/>
    <col min="14855" max="14855" width="6.75" customWidth="1"/>
    <col min="14856" max="14856" width="2.25" customWidth="1"/>
    <col min="14857" max="14857" width="8.25" customWidth="1"/>
    <col min="14858" max="14858" width="2.375" customWidth="1"/>
    <col min="14859" max="14863" width="21.625" customWidth="1"/>
    <col min="14864" max="14864" width="2.375" customWidth="1"/>
    <col min="14865" max="14866" width="0" hidden="1" customWidth="1"/>
    <col min="14867" max="14867" width="6.75" customWidth="1"/>
    <col min="14868" max="14868" width="2.375" customWidth="1"/>
    <col min="14869" max="14869" width="21.625" customWidth="1"/>
    <col min="14872" max="14872" width="8" customWidth="1"/>
    <col min="15105" max="15105" width="9.375" customWidth="1"/>
    <col min="15106" max="15106" width="6.75" customWidth="1"/>
    <col min="15107" max="15107" width="2" customWidth="1"/>
    <col min="15108" max="15109" width="0" hidden="1" customWidth="1"/>
    <col min="15110" max="15110" width="24.25" customWidth="1"/>
    <col min="15111" max="15111" width="6.75" customWidth="1"/>
    <col min="15112" max="15112" width="2.25" customWidth="1"/>
    <col min="15113" max="15113" width="8.25" customWidth="1"/>
    <col min="15114" max="15114" width="2.375" customWidth="1"/>
    <col min="15115" max="15119" width="21.625" customWidth="1"/>
    <col min="15120" max="15120" width="2.375" customWidth="1"/>
    <col min="15121" max="15122" width="0" hidden="1" customWidth="1"/>
    <col min="15123" max="15123" width="6.75" customWidth="1"/>
    <col min="15124" max="15124" width="2.375" customWidth="1"/>
    <col min="15125" max="15125" width="21.625" customWidth="1"/>
    <col min="15128" max="15128" width="8" customWidth="1"/>
    <col min="15361" max="15361" width="9.375" customWidth="1"/>
    <col min="15362" max="15362" width="6.75" customWidth="1"/>
    <col min="15363" max="15363" width="2" customWidth="1"/>
    <col min="15364" max="15365" width="0" hidden="1" customWidth="1"/>
    <col min="15366" max="15366" width="24.25" customWidth="1"/>
    <col min="15367" max="15367" width="6.75" customWidth="1"/>
    <col min="15368" max="15368" width="2.25" customWidth="1"/>
    <col min="15369" max="15369" width="8.25" customWidth="1"/>
    <col min="15370" max="15370" width="2.375" customWidth="1"/>
    <col min="15371" max="15375" width="21.625" customWidth="1"/>
    <col min="15376" max="15376" width="2.375" customWidth="1"/>
    <col min="15377" max="15378" width="0" hidden="1" customWidth="1"/>
    <col min="15379" max="15379" width="6.75" customWidth="1"/>
    <col min="15380" max="15380" width="2.375" customWidth="1"/>
    <col min="15381" max="15381" width="21.625" customWidth="1"/>
    <col min="15384" max="15384" width="8" customWidth="1"/>
    <col min="15617" max="15617" width="9.375" customWidth="1"/>
    <col min="15618" max="15618" width="6.75" customWidth="1"/>
    <col min="15619" max="15619" width="2" customWidth="1"/>
    <col min="15620" max="15621" width="0" hidden="1" customWidth="1"/>
    <col min="15622" max="15622" width="24.25" customWidth="1"/>
    <col min="15623" max="15623" width="6.75" customWidth="1"/>
    <col min="15624" max="15624" width="2.25" customWidth="1"/>
    <col min="15625" max="15625" width="8.25" customWidth="1"/>
    <col min="15626" max="15626" width="2.375" customWidth="1"/>
    <col min="15627" max="15631" width="21.625" customWidth="1"/>
    <col min="15632" max="15632" width="2.375" customWidth="1"/>
    <col min="15633" max="15634" width="0" hidden="1" customWidth="1"/>
    <col min="15635" max="15635" width="6.75" customWidth="1"/>
    <col min="15636" max="15636" width="2.375" customWidth="1"/>
    <col min="15637" max="15637" width="21.625" customWidth="1"/>
    <col min="15640" max="15640" width="8" customWidth="1"/>
    <col min="15873" max="15873" width="9.375" customWidth="1"/>
    <col min="15874" max="15874" width="6.75" customWidth="1"/>
    <col min="15875" max="15875" width="2" customWidth="1"/>
    <col min="15876" max="15877" width="0" hidden="1" customWidth="1"/>
    <col min="15878" max="15878" width="24.25" customWidth="1"/>
    <col min="15879" max="15879" width="6.75" customWidth="1"/>
    <col min="15880" max="15880" width="2.25" customWidth="1"/>
    <col min="15881" max="15881" width="8.25" customWidth="1"/>
    <col min="15882" max="15882" width="2.375" customWidth="1"/>
    <col min="15883" max="15887" width="21.625" customWidth="1"/>
    <col min="15888" max="15888" width="2.375" customWidth="1"/>
    <col min="15889" max="15890" width="0" hidden="1" customWidth="1"/>
    <col min="15891" max="15891" width="6.75" customWidth="1"/>
    <col min="15892" max="15892" width="2.375" customWidth="1"/>
    <col min="15893" max="15893" width="21.625" customWidth="1"/>
    <col min="15896" max="15896" width="8" customWidth="1"/>
    <col min="16129" max="16129" width="9.375" customWidth="1"/>
    <col min="16130" max="16130" width="6.75" customWidth="1"/>
    <col min="16131" max="16131" width="2" customWidth="1"/>
    <col min="16132" max="16133" width="0" hidden="1" customWidth="1"/>
    <col min="16134" max="16134" width="24.25" customWidth="1"/>
    <col min="16135" max="16135" width="6.75" customWidth="1"/>
    <col min="16136" max="16136" width="2.25" customWidth="1"/>
    <col min="16137" max="16137" width="8.25" customWidth="1"/>
    <col min="16138" max="16138" width="2.375" customWidth="1"/>
    <col min="16139" max="16143" width="21.625" customWidth="1"/>
    <col min="16144" max="16144" width="2.375" customWidth="1"/>
    <col min="16145" max="16146" width="0" hidden="1" customWidth="1"/>
    <col min="16147" max="16147" width="6.75" customWidth="1"/>
    <col min="16148" max="16148" width="2.375" customWidth="1"/>
    <col min="16149" max="16149" width="21.625" customWidth="1"/>
    <col min="16152" max="16152" width="8" customWidth="1"/>
  </cols>
  <sheetData>
    <row r="1" spans="1:27" ht="29.25" customHeight="1" thickBot="1" x14ac:dyDescent="0.25">
      <c r="A1" t="s">
        <v>10</v>
      </c>
    </row>
    <row r="2" spans="1:27" ht="33" customHeight="1" thickBot="1" x14ac:dyDescent="0.25">
      <c r="A2" s="252" t="s">
        <v>11</v>
      </c>
      <c r="B2" s="307"/>
      <c r="C2" s="307"/>
      <c r="D2" s="307"/>
      <c r="E2" s="307"/>
      <c r="F2" s="307"/>
      <c r="G2" s="307"/>
      <c r="H2" s="307"/>
      <c r="I2" s="307"/>
      <c r="J2" s="307"/>
      <c r="K2" s="307"/>
      <c r="L2" s="307"/>
      <c r="M2" s="307"/>
      <c r="N2" s="307"/>
      <c r="O2" s="308"/>
      <c r="P2" s="43"/>
      <c r="Q2" s="44"/>
      <c r="R2" s="309" t="s">
        <v>12</v>
      </c>
      <c r="S2" s="310"/>
      <c r="T2" s="311"/>
      <c r="U2" s="312"/>
    </row>
    <row r="3" spans="1:27" ht="13.5" customHeight="1" x14ac:dyDescent="0.2">
      <c r="A3" s="45"/>
      <c r="B3" s="45"/>
      <c r="C3" s="45"/>
      <c r="D3" s="45"/>
      <c r="E3" s="45"/>
      <c r="F3" s="45"/>
      <c r="G3" s="45"/>
      <c r="H3" s="45"/>
      <c r="I3" s="45"/>
      <c r="J3" s="45"/>
      <c r="M3" s="46"/>
      <c r="R3" s="47" t="e">
        <f>ROUND(SUM(R9:R30),0)</f>
        <v>#DIV/0!</v>
      </c>
      <c r="S3" s="258" t="str">
        <f>IF(SUM(E9:E30)=0,"ernstig aub",ROUND(SUM(R9:R30),0)/100)</f>
        <v>ernstig aub</v>
      </c>
      <c r="T3" s="259"/>
      <c r="U3" s="260"/>
    </row>
    <row r="4" spans="1:27" ht="27" customHeight="1" x14ac:dyDescent="0.35">
      <c r="A4" s="267" t="s">
        <v>283</v>
      </c>
      <c r="B4" s="313"/>
      <c r="C4" s="48"/>
      <c r="D4" s="48"/>
      <c r="E4" s="49"/>
      <c r="F4" s="268" t="s">
        <v>259</v>
      </c>
      <c r="G4" s="268"/>
      <c r="H4" s="268"/>
      <c r="I4" s="268"/>
      <c r="J4" s="268"/>
      <c r="K4" s="268"/>
      <c r="L4" s="268"/>
      <c r="M4" s="268"/>
      <c r="N4" s="268"/>
      <c r="O4" s="51"/>
      <c r="P4" s="52"/>
      <c r="Q4" s="53"/>
      <c r="R4" s="54"/>
      <c r="S4" s="261"/>
      <c r="T4" s="262"/>
      <c r="U4" s="263"/>
    </row>
    <row r="5" spans="1:27" ht="24.95" customHeight="1" x14ac:dyDescent="0.35">
      <c r="A5" s="269"/>
      <c r="B5" s="314"/>
      <c r="C5" s="55"/>
      <c r="D5" s="55"/>
      <c r="E5" s="56"/>
      <c r="F5" s="270"/>
      <c r="G5" s="314"/>
      <c r="H5" s="314"/>
      <c r="I5" s="314"/>
      <c r="J5" s="314"/>
      <c r="K5" s="314"/>
      <c r="L5" s="314"/>
      <c r="M5" s="314"/>
      <c r="N5" s="314"/>
      <c r="O5" s="58"/>
      <c r="P5" s="52"/>
      <c r="Q5" s="53"/>
      <c r="R5" s="54"/>
      <c r="S5" s="261"/>
      <c r="T5" s="262"/>
      <c r="U5" s="263"/>
      <c r="W5" s="59"/>
      <c r="X5" s="59"/>
    </row>
    <row r="6" spans="1:27" ht="29.25" customHeight="1" thickBot="1" x14ac:dyDescent="0.4">
      <c r="A6" s="269"/>
      <c r="B6" s="315"/>
      <c r="C6" s="60"/>
      <c r="D6" s="60"/>
      <c r="E6" s="56"/>
      <c r="F6" s="271"/>
      <c r="G6" s="316"/>
      <c r="H6" s="316"/>
      <c r="I6" s="316"/>
      <c r="J6" s="316"/>
      <c r="K6" s="316"/>
      <c r="L6" s="316"/>
      <c r="M6" s="316"/>
      <c r="N6" s="316"/>
      <c r="O6" s="61"/>
      <c r="P6" s="52"/>
      <c r="Q6" s="53"/>
      <c r="R6" s="62"/>
      <c r="S6" s="264"/>
      <c r="T6" s="265"/>
      <c r="U6" s="266"/>
      <c r="W6" s="63"/>
    </row>
    <row r="7" spans="1:27" ht="11.25" customHeight="1" x14ac:dyDescent="0.35">
      <c r="A7" s="272"/>
      <c r="B7" s="317"/>
      <c r="C7" s="64"/>
      <c r="D7" s="64"/>
      <c r="E7" s="65"/>
      <c r="F7" s="274"/>
      <c r="G7" s="318"/>
      <c r="H7" s="318"/>
      <c r="I7" s="318"/>
      <c r="J7" s="318"/>
      <c r="K7" s="318"/>
      <c r="L7" s="318"/>
      <c r="M7" s="318"/>
      <c r="N7" s="318"/>
      <c r="O7" s="66"/>
      <c r="P7" s="67"/>
    </row>
    <row r="8" spans="1:27" ht="26.25" thickBot="1" x14ac:dyDescent="0.25">
      <c r="A8" s="68" t="s">
        <v>13</v>
      </c>
      <c r="B8" s="68" t="s">
        <v>14</v>
      </c>
      <c r="C8" s="68"/>
      <c r="D8" s="68"/>
      <c r="E8" s="68"/>
      <c r="F8" s="68" t="s">
        <v>15</v>
      </c>
      <c r="G8" s="68" t="s">
        <v>14</v>
      </c>
      <c r="H8" s="68"/>
      <c r="I8" s="69" t="s">
        <v>16</v>
      </c>
      <c r="J8" s="68"/>
      <c r="K8" s="70" t="s">
        <v>17</v>
      </c>
      <c r="L8" s="71" t="s">
        <v>18</v>
      </c>
      <c r="M8" s="72" t="s">
        <v>19</v>
      </c>
      <c r="N8" s="73" t="s">
        <v>20</v>
      </c>
      <c r="O8" s="74" t="s">
        <v>21</v>
      </c>
      <c r="P8" s="75"/>
      <c r="R8" s="68" t="s">
        <v>22</v>
      </c>
      <c r="S8" s="68" t="s">
        <v>22</v>
      </c>
      <c r="T8" s="68"/>
      <c r="U8" s="69" t="s">
        <v>23</v>
      </c>
      <c r="AA8" s="63"/>
    </row>
    <row r="9" spans="1:27" ht="60" customHeight="1" x14ac:dyDescent="0.2">
      <c r="A9" s="275" t="s">
        <v>24</v>
      </c>
      <c r="B9" s="278" t="e">
        <f>40*100*D9/SUM($E$9:$E$30)</f>
        <v>#DIV/0!</v>
      </c>
      <c r="C9" s="76"/>
      <c r="D9" s="45">
        <f>SUM(G9:G16)</f>
        <v>0</v>
      </c>
      <c r="E9" s="45">
        <f>40*D9</f>
        <v>0</v>
      </c>
      <c r="F9" s="77" t="s">
        <v>25</v>
      </c>
      <c r="G9" s="321">
        <f>15*(I9&lt;&gt;"nvt")</f>
        <v>0</v>
      </c>
      <c r="H9" s="78"/>
      <c r="I9" s="283" t="s">
        <v>55</v>
      </c>
      <c r="J9" s="79"/>
      <c r="K9" s="285" t="s">
        <v>26</v>
      </c>
      <c r="L9" s="285"/>
      <c r="M9" s="285"/>
      <c r="N9" s="285"/>
      <c r="O9" s="285" t="s">
        <v>27</v>
      </c>
      <c r="P9" s="80"/>
      <c r="Q9" s="322">
        <f>IF(G9=0,0,10*G9*(10*($I9="++")+7.5*($I9="+")+5*($I9="+/-")+2.5*($I9="-"))/SUM($G$9:$G$16))</f>
        <v>0</v>
      </c>
      <c r="R9" s="288" t="e">
        <f>SUM(Q9:Q16)*B9/100</f>
        <v>#DIV/0!</v>
      </c>
      <c r="S9" s="291">
        <f>SUM(Q9:Q16)/100</f>
        <v>0</v>
      </c>
      <c r="T9" s="78"/>
      <c r="U9" s="323"/>
    </row>
    <row r="10" spans="1:27" ht="12.75" customHeight="1" x14ac:dyDescent="0.2">
      <c r="A10" s="319"/>
      <c r="B10" s="279"/>
      <c r="C10" s="76"/>
      <c r="D10" s="81"/>
      <c r="E10" s="45"/>
      <c r="F10" s="82" t="s">
        <v>28</v>
      </c>
      <c r="G10" s="321"/>
      <c r="H10" s="78"/>
      <c r="I10" s="284"/>
      <c r="J10" s="83"/>
      <c r="K10" s="286"/>
      <c r="L10" s="286"/>
      <c r="M10" s="286"/>
      <c r="N10" s="286"/>
      <c r="O10" s="286"/>
      <c r="P10" s="84"/>
      <c r="Q10" s="322"/>
      <c r="R10" s="289"/>
      <c r="S10" s="292"/>
      <c r="T10" s="78"/>
      <c r="U10" s="323"/>
    </row>
    <row r="11" spans="1:27" ht="41.25" customHeight="1" x14ac:dyDescent="0.2">
      <c r="A11" s="319"/>
      <c r="B11" s="279"/>
      <c r="C11" s="76"/>
      <c r="D11" s="81"/>
      <c r="E11" s="45"/>
      <c r="F11" s="285" t="s">
        <v>29</v>
      </c>
      <c r="G11" s="321">
        <f>15*(I11&lt;&gt;"nvt")</f>
        <v>0</v>
      </c>
      <c r="H11" s="78"/>
      <c r="I11" s="283" t="s">
        <v>55</v>
      </c>
      <c r="J11" s="79"/>
      <c r="K11" s="285" t="s">
        <v>30</v>
      </c>
      <c r="L11" s="285"/>
      <c r="M11" s="285"/>
      <c r="N11" s="285"/>
      <c r="O11" s="285" t="s">
        <v>31</v>
      </c>
      <c r="P11" s="80"/>
      <c r="Q11" s="322">
        <f>IF(G11=0,0,10*G11*(10*($I11="++")+7.5*($I11="+")+5*($I11="+/-")+2.5*($I11="-"))/SUM($G$9:$G$16))</f>
        <v>0</v>
      </c>
      <c r="R11" s="289"/>
      <c r="S11" s="292"/>
      <c r="T11" s="78"/>
      <c r="U11" s="85"/>
    </row>
    <row r="12" spans="1:27" ht="12.75" customHeight="1" x14ac:dyDescent="0.2">
      <c r="A12" s="319"/>
      <c r="B12" s="279"/>
      <c r="C12" s="76"/>
      <c r="D12" s="81"/>
      <c r="E12" s="45"/>
      <c r="F12" s="286"/>
      <c r="G12" s="321"/>
      <c r="H12" s="78"/>
      <c r="I12" s="284"/>
      <c r="J12" s="83"/>
      <c r="K12" s="286"/>
      <c r="L12" s="286"/>
      <c r="M12" s="286"/>
      <c r="N12" s="286"/>
      <c r="O12" s="286"/>
      <c r="P12" s="84"/>
      <c r="Q12" s="322"/>
      <c r="R12" s="289"/>
      <c r="S12" s="292"/>
      <c r="T12" s="78"/>
      <c r="U12" s="86"/>
    </row>
    <row r="13" spans="1:27" ht="38.25" x14ac:dyDescent="0.2">
      <c r="A13" s="319"/>
      <c r="B13" s="279"/>
      <c r="C13" s="76"/>
      <c r="D13" s="81"/>
      <c r="F13" s="77" t="s">
        <v>32</v>
      </c>
      <c r="G13" s="321">
        <f>40*(I13&lt;&gt;"nvt")</f>
        <v>0</v>
      </c>
      <c r="H13" s="78"/>
      <c r="I13" s="283" t="s">
        <v>55</v>
      </c>
      <c r="J13" s="79"/>
      <c r="K13" s="285" t="s">
        <v>33</v>
      </c>
      <c r="L13" s="285"/>
      <c r="M13" s="285" t="s">
        <v>34</v>
      </c>
      <c r="N13" s="285"/>
      <c r="O13" s="285" t="s">
        <v>35</v>
      </c>
      <c r="P13" s="87"/>
      <c r="Q13" s="322">
        <f>IF(G13=0,0,10*G13*(10*($I13="++")+7.5*($I13="+")+5*($I13="+/-")+2.5*($I13="-"))/SUM($G$9:$G$16))</f>
        <v>0</v>
      </c>
      <c r="R13" s="289"/>
      <c r="S13" s="292"/>
      <c r="T13" s="53"/>
      <c r="U13" s="323" t="s">
        <v>36</v>
      </c>
    </row>
    <row r="14" spans="1:27" ht="12.75" customHeight="1" x14ac:dyDescent="0.2">
      <c r="A14" s="319"/>
      <c r="B14" s="279"/>
      <c r="C14" s="76"/>
      <c r="D14" s="81"/>
      <c r="E14" s="88"/>
      <c r="F14" s="89" t="s">
        <v>37</v>
      </c>
      <c r="G14" s="321"/>
      <c r="H14" s="78"/>
      <c r="I14" s="284"/>
      <c r="J14" s="83"/>
      <c r="K14" s="286"/>
      <c r="L14" s="286"/>
      <c r="M14" s="286"/>
      <c r="N14" s="286"/>
      <c r="O14" s="286"/>
      <c r="P14" s="87"/>
      <c r="Q14" s="322"/>
      <c r="R14" s="289"/>
      <c r="S14" s="292"/>
      <c r="T14" s="53"/>
      <c r="U14" s="323"/>
    </row>
    <row r="15" spans="1:27" ht="80.25" customHeight="1" x14ac:dyDescent="0.2">
      <c r="A15" s="319"/>
      <c r="B15" s="279"/>
      <c r="C15" s="76"/>
      <c r="D15" s="81"/>
      <c r="E15" s="45"/>
      <c r="F15" s="77" t="s">
        <v>38</v>
      </c>
      <c r="G15" s="321">
        <f>30*(I15&lt;&gt;"nvt")</f>
        <v>0</v>
      </c>
      <c r="H15" s="78"/>
      <c r="I15" s="283" t="s">
        <v>55</v>
      </c>
      <c r="J15" s="79"/>
      <c r="K15" s="285" t="s">
        <v>39</v>
      </c>
      <c r="L15" s="285"/>
      <c r="M15" s="285" t="s">
        <v>40</v>
      </c>
      <c r="N15" s="285"/>
      <c r="O15" s="285" t="s">
        <v>41</v>
      </c>
      <c r="P15" s="87"/>
      <c r="Q15" s="322">
        <f>IF(G15=0,0,10*G15*(10*($I15="++")+7.5*($I15="+")+5*($I15="+/-")+2.5*($I15="-"))/SUM($G$9:$G$16))</f>
        <v>0</v>
      </c>
      <c r="R15" s="289"/>
      <c r="S15" s="292"/>
      <c r="T15" s="53"/>
      <c r="U15" s="323"/>
    </row>
    <row r="16" spans="1:27" ht="13.5" customHeight="1" thickBot="1" x14ac:dyDescent="0.25">
      <c r="A16" s="320"/>
      <c r="B16" s="280"/>
      <c r="C16" s="76"/>
      <c r="D16" s="81"/>
      <c r="E16" s="45"/>
      <c r="F16" s="89" t="s">
        <v>42</v>
      </c>
      <c r="G16" s="321"/>
      <c r="H16" s="78"/>
      <c r="I16" s="284"/>
      <c r="J16" s="83"/>
      <c r="K16" s="286"/>
      <c r="L16" s="286"/>
      <c r="M16" s="286"/>
      <c r="N16" s="286"/>
      <c r="O16" s="286"/>
      <c r="P16" s="87"/>
      <c r="Q16" s="322"/>
      <c r="R16" s="290"/>
      <c r="S16" s="293"/>
      <c r="T16" s="53"/>
      <c r="U16" s="323"/>
    </row>
    <row r="17" spans="1:21" ht="13.5" thickBot="1" x14ac:dyDescent="0.25">
      <c r="I17" s="90"/>
      <c r="Q17" s="91"/>
      <c r="U17" s="92"/>
    </row>
    <row r="18" spans="1:21" ht="88.5" customHeight="1" x14ac:dyDescent="0.2">
      <c r="A18" s="275" t="s">
        <v>43</v>
      </c>
      <c r="B18" s="278" t="e">
        <f>30*100*D18/SUM($E$9:$E$30)</f>
        <v>#DIV/0!</v>
      </c>
      <c r="C18" s="76"/>
      <c r="D18" s="45">
        <f>SUM(G18:G23)</f>
        <v>0</v>
      </c>
      <c r="E18" s="45">
        <f>30*D18</f>
        <v>0</v>
      </c>
      <c r="F18" s="77" t="s">
        <v>44</v>
      </c>
      <c r="G18" s="321">
        <f>40*(I18&lt;&gt;"nvt")</f>
        <v>0</v>
      </c>
      <c r="H18" s="53"/>
      <c r="I18" s="283" t="s">
        <v>55</v>
      </c>
      <c r="K18" s="285" t="s">
        <v>45</v>
      </c>
      <c r="L18" s="285"/>
      <c r="M18" s="285" t="s">
        <v>46</v>
      </c>
      <c r="N18" s="285"/>
      <c r="O18" s="285" t="s">
        <v>47</v>
      </c>
      <c r="P18" s="87"/>
      <c r="Q18" s="322">
        <f>IF(G18=0,0,10*G18*(10*($I18="++")+7.5*($I18="+")+5*($I18="+/-")+2.5*($I18="-"))/SUM($G$18:$G$23))</f>
        <v>0</v>
      </c>
      <c r="R18" s="288" t="e">
        <f>SUM(Q18:Q23)*B18/100</f>
        <v>#DIV/0!</v>
      </c>
      <c r="S18" s="291">
        <f>SUM(Q18:Q23)/100</f>
        <v>0</v>
      </c>
      <c r="T18" s="87"/>
      <c r="U18" s="324"/>
    </row>
    <row r="19" spans="1:21" ht="11.25" customHeight="1" x14ac:dyDescent="0.2">
      <c r="A19" s="319"/>
      <c r="B19" s="279"/>
      <c r="C19" s="76"/>
      <c r="D19" s="81"/>
      <c r="F19" s="89" t="s">
        <v>48</v>
      </c>
      <c r="G19" s="321"/>
      <c r="H19" s="53"/>
      <c r="I19" s="284"/>
      <c r="K19" s="286"/>
      <c r="L19" s="286"/>
      <c r="M19" s="286"/>
      <c r="N19" s="286"/>
      <c r="O19" s="286"/>
      <c r="P19" s="87"/>
      <c r="Q19" s="322"/>
      <c r="R19" s="289"/>
      <c r="S19" s="292"/>
      <c r="T19" s="87"/>
      <c r="U19" s="324"/>
    </row>
    <row r="20" spans="1:21" ht="75.75" customHeight="1" x14ac:dyDescent="0.25">
      <c r="A20" s="319"/>
      <c r="B20" s="279"/>
      <c r="C20" s="76"/>
      <c r="D20" s="93"/>
      <c r="F20" s="77" t="s">
        <v>49</v>
      </c>
      <c r="G20" s="321">
        <f>40*(I20&lt;&gt;"nvt")</f>
        <v>0</v>
      </c>
      <c r="H20" s="53"/>
      <c r="I20" s="283" t="s">
        <v>55</v>
      </c>
      <c r="K20" s="285" t="s">
        <v>50</v>
      </c>
      <c r="L20" s="285"/>
      <c r="M20" s="285" t="s">
        <v>51</v>
      </c>
      <c r="N20" s="285"/>
      <c r="O20" s="285" t="s">
        <v>52</v>
      </c>
      <c r="P20" s="87"/>
      <c r="Q20" s="322">
        <f>IF(G20=0,0,10*G20*(10*($I20="++")+7.5*($I20="+")+5*($I20="+/-")+2.5*($I20="-"))/SUM($G$18:$G$23))</f>
        <v>0</v>
      </c>
      <c r="R20" s="289"/>
      <c r="S20" s="292"/>
      <c r="T20" s="87"/>
      <c r="U20" s="324" t="s">
        <v>53</v>
      </c>
    </row>
    <row r="21" spans="1:21" ht="12.75" customHeight="1" x14ac:dyDescent="0.25">
      <c r="A21" s="319"/>
      <c r="B21" s="279"/>
      <c r="C21" s="76"/>
      <c r="D21" s="93"/>
      <c r="F21" s="89" t="s">
        <v>48</v>
      </c>
      <c r="G21" s="321"/>
      <c r="H21" s="53"/>
      <c r="I21" s="284"/>
      <c r="K21" s="286"/>
      <c r="L21" s="286"/>
      <c r="M21" s="286"/>
      <c r="N21" s="286"/>
      <c r="O21" s="286"/>
      <c r="P21" s="87"/>
      <c r="Q21" s="322"/>
      <c r="R21" s="289"/>
      <c r="S21" s="292"/>
      <c r="T21" s="87"/>
      <c r="U21" s="324"/>
    </row>
    <row r="22" spans="1:21" ht="130.5" customHeight="1" x14ac:dyDescent="0.25">
      <c r="A22" s="319"/>
      <c r="B22" s="279"/>
      <c r="C22" s="76"/>
      <c r="D22" s="93"/>
      <c r="F22" s="77" t="s">
        <v>54</v>
      </c>
      <c r="G22" s="321">
        <f>20*(I22&lt;&gt;"nvt")</f>
        <v>0</v>
      </c>
      <c r="H22" s="53"/>
      <c r="I22" s="283" t="s">
        <v>55</v>
      </c>
      <c r="K22" s="285" t="s">
        <v>56</v>
      </c>
      <c r="L22" s="285"/>
      <c r="M22" s="285" t="s">
        <v>57</v>
      </c>
      <c r="N22" s="285"/>
      <c r="O22" s="285" t="s">
        <v>58</v>
      </c>
      <c r="P22" s="87"/>
      <c r="Q22" s="322">
        <f>IF(G22=0,0,10*G22*(10*($I22="++")+7.5*($I22="+")+5*($I22="+/-")+2.5*($I22="-"))/SUM($G$18:$G$23))</f>
        <v>0</v>
      </c>
      <c r="R22" s="289"/>
      <c r="S22" s="292"/>
      <c r="T22" s="87"/>
      <c r="U22" s="324"/>
    </row>
    <row r="23" spans="1:21" ht="13.5" customHeight="1" thickBot="1" x14ac:dyDescent="0.3">
      <c r="A23" s="320"/>
      <c r="B23" s="280"/>
      <c r="C23" s="76"/>
      <c r="D23" s="93"/>
      <c r="F23" s="89" t="s">
        <v>59</v>
      </c>
      <c r="G23" s="321"/>
      <c r="H23" s="53"/>
      <c r="I23" s="284"/>
      <c r="K23" s="286"/>
      <c r="L23" s="286"/>
      <c r="M23" s="286"/>
      <c r="N23" s="286"/>
      <c r="O23" s="286"/>
      <c r="P23" s="87"/>
      <c r="Q23" s="322"/>
      <c r="R23" s="290"/>
      <c r="S23" s="293"/>
      <c r="T23" s="87"/>
      <c r="U23" s="324"/>
    </row>
    <row r="24" spans="1:21" ht="13.5" thickBot="1" x14ac:dyDescent="0.25">
      <c r="A24" s="94"/>
      <c r="B24" s="53"/>
      <c r="C24" s="53"/>
      <c r="D24" s="53"/>
      <c r="F24" s="83"/>
      <c r="G24" s="53"/>
      <c r="H24" s="53"/>
      <c r="I24" s="95"/>
      <c r="K24" s="87"/>
      <c r="L24" s="53"/>
      <c r="M24" s="53"/>
      <c r="N24" s="53"/>
      <c r="O24" s="87"/>
      <c r="P24" s="87"/>
      <c r="Q24" s="91"/>
      <c r="R24" s="87"/>
      <c r="S24" s="87"/>
      <c r="T24" s="87"/>
      <c r="U24" s="95"/>
    </row>
    <row r="25" spans="1:21" ht="60" customHeight="1" x14ac:dyDescent="0.2">
      <c r="A25" s="275" t="s">
        <v>60</v>
      </c>
      <c r="B25" s="278" t="e">
        <f>30*100*D25/SUM($E$9:$E$30)</f>
        <v>#DIV/0!</v>
      </c>
      <c r="C25" s="76"/>
      <c r="D25" s="45">
        <f>SUM(G25:G30)</f>
        <v>0</v>
      </c>
      <c r="E25" s="45">
        <f>30*D25</f>
        <v>0</v>
      </c>
      <c r="F25" s="77" t="s">
        <v>61</v>
      </c>
      <c r="G25" s="321">
        <f>30*(I25&lt;&gt;"nvt")</f>
        <v>0</v>
      </c>
      <c r="H25" s="78"/>
      <c r="I25" s="283" t="s">
        <v>55</v>
      </c>
      <c r="K25" s="285" t="s">
        <v>62</v>
      </c>
      <c r="L25" s="285"/>
      <c r="M25" s="285" t="s">
        <v>63</v>
      </c>
      <c r="N25" s="285"/>
      <c r="O25" s="285" t="s">
        <v>64</v>
      </c>
      <c r="P25" s="87"/>
      <c r="Q25" s="322">
        <f>IF(G25=0,0,10*G25*(10*($I25="++")+7.5*($I25="+")+5*($I25="+/-")+2.5*($I25="-"))/SUM($G$25:$G$30))</f>
        <v>0</v>
      </c>
      <c r="R25" s="288" t="e">
        <f>SUM(Q25:Q30)*B25/100</f>
        <v>#DIV/0!</v>
      </c>
      <c r="S25" s="291">
        <f>SUM(Q25:Q30)/100</f>
        <v>0</v>
      </c>
      <c r="T25" s="87"/>
      <c r="U25" s="324" t="s">
        <v>200</v>
      </c>
    </row>
    <row r="26" spans="1:21" ht="13.5" customHeight="1" thickBot="1" x14ac:dyDescent="0.25">
      <c r="A26" s="319"/>
      <c r="B26" s="279"/>
      <c r="C26" s="76"/>
      <c r="D26" s="81"/>
      <c r="F26" s="82" t="s">
        <v>65</v>
      </c>
      <c r="G26" s="321"/>
      <c r="H26" s="78"/>
      <c r="I26" s="284"/>
      <c r="K26" s="286"/>
      <c r="L26" s="286"/>
      <c r="M26" s="286"/>
      <c r="N26" s="286"/>
      <c r="O26" s="286"/>
      <c r="P26" s="87"/>
      <c r="Q26" s="322"/>
      <c r="R26" s="289"/>
      <c r="S26" s="292"/>
      <c r="T26" s="87"/>
      <c r="U26" s="324"/>
    </row>
    <row r="27" spans="1:21" ht="55.5" customHeight="1" x14ac:dyDescent="0.25">
      <c r="A27" s="319"/>
      <c r="B27" s="279"/>
      <c r="C27" s="76"/>
      <c r="D27" s="93"/>
      <c r="F27" s="96" t="s">
        <v>66</v>
      </c>
      <c r="G27" s="321">
        <f>30*(I27&lt;&gt;"nvt")</f>
        <v>0</v>
      </c>
      <c r="H27" s="53"/>
      <c r="I27" s="283" t="s">
        <v>55</v>
      </c>
      <c r="K27" s="285" t="s">
        <v>67</v>
      </c>
      <c r="L27" s="285"/>
      <c r="M27" s="285"/>
      <c r="N27" s="285"/>
      <c r="O27" s="285" t="s">
        <v>68</v>
      </c>
      <c r="P27" s="87"/>
      <c r="Q27" s="322">
        <f>IF(G27=0,0,10*G27*(10*($I27="++")+7.5*($I27="+")+5*($I27="+/-")+2.5*($I27="-"))/SUM($G$25:$G$30))</f>
        <v>0</v>
      </c>
      <c r="R27" s="289"/>
      <c r="S27" s="292"/>
      <c r="T27" s="87"/>
      <c r="U27" s="324"/>
    </row>
    <row r="28" spans="1:21" ht="12.75" customHeight="1" x14ac:dyDescent="0.25">
      <c r="A28" s="319"/>
      <c r="B28" s="279"/>
      <c r="C28" s="76"/>
      <c r="D28" s="93"/>
      <c r="F28" s="82" t="s">
        <v>69</v>
      </c>
      <c r="G28" s="321"/>
      <c r="H28" s="53"/>
      <c r="I28" s="284"/>
      <c r="K28" s="286"/>
      <c r="L28" s="286"/>
      <c r="M28" s="286"/>
      <c r="N28" s="286"/>
      <c r="O28" s="286"/>
      <c r="P28" s="87"/>
      <c r="Q28" s="322"/>
      <c r="R28" s="289"/>
      <c r="S28" s="292"/>
      <c r="T28" s="87"/>
      <c r="U28" s="324"/>
    </row>
    <row r="29" spans="1:21" ht="42.75" customHeight="1" x14ac:dyDescent="0.25">
      <c r="A29" s="319"/>
      <c r="B29" s="279"/>
      <c r="C29" s="76"/>
      <c r="D29" s="93"/>
      <c r="F29" s="77" t="s">
        <v>70</v>
      </c>
      <c r="G29" s="321">
        <f>40*(I29&lt;&gt;"nvt")</f>
        <v>0</v>
      </c>
      <c r="H29" s="53"/>
      <c r="I29" s="283" t="s">
        <v>55</v>
      </c>
      <c r="K29" s="285" t="s">
        <v>71</v>
      </c>
      <c r="L29" s="285"/>
      <c r="M29" s="285"/>
      <c r="N29" s="285"/>
      <c r="O29" s="285" t="s">
        <v>72</v>
      </c>
      <c r="P29" s="87"/>
      <c r="Q29" s="322">
        <f>IF(G29=0,0,10*G29*(10*($I29="++")+7.5*($I29="+")+5*($I29="+/-")+2.5*($I29="-"))/SUM($G$25:$G$30))</f>
        <v>0</v>
      </c>
      <c r="R29" s="289"/>
      <c r="S29" s="292"/>
      <c r="T29" s="87"/>
      <c r="U29" s="324"/>
    </row>
    <row r="30" spans="1:21" ht="13.5" customHeight="1" thickBot="1" x14ac:dyDescent="0.3">
      <c r="A30" s="320"/>
      <c r="B30" s="280"/>
      <c r="C30" s="76"/>
      <c r="D30" s="93"/>
      <c r="F30" s="82" t="s">
        <v>73</v>
      </c>
      <c r="G30" s="321"/>
      <c r="H30" s="53"/>
      <c r="I30" s="284"/>
      <c r="K30" s="286"/>
      <c r="L30" s="286"/>
      <c r="M30" s="286"/>
      <c r="N30" s="286"/>
      <c r="O30" s="286"/>
      <c r="P30" s="87"/>
      <c r="Q30" s="322"/>
      <c r="R30" s="290"/>
      <c r="S30" s="293"/>
      <c r="T30" s="87"/>
      <c r="U30" s="324"/>
    </row>
    <row r="31" spans="1:21" x14ac:dyDescent="0.2">
      <c r="Q31" s="91"/>
    </row>
    <row r="33" spans="2:24" hidden="1" x14ac:dyDescent="0.2">
      <c r="B33" t="e">
        <f>SUM(B9:B32)</f>
        <v>#DIV/0!</v>
      </c>
      <c r="R33" t="e">
        <f>SUM(R9:R32)</f>
        <v>#DIV/0!</v>
      </c>
    </row>
    <row r="36" spans="2:24" hidden="1" x14ac:dyDescent="0.2"/>
    <row r="37" spans="2:24" ht="25.5" hidden="1" x14ac:dyDescent="0.35">
      <c r="X37" s="97" t="s">
        <v>55</v>
      </c>
    </row>
    <row r="38" spans="2:24" ht="25.5" hidden="1" x14ac:dyDescent="0.35">
      <c r="X38" s="98" t="s">
        <v>17</v>
      </c>
    </row>
    <row r="39" spans="2:24" ht="25.5" hidden="1" x14ac:dyDescent="0.35">
      <c r="X39" s="98" t="s">
        <v>18</v>
      </c>
    </row>
    <row r="40" spans="2:24" ht="25.5" hidden="1" x14ac:dyDescent="0.35">
      <c r="X40" s="98" t="s">
        <v>19</v>
      </c>
    </row>
    <row r="41" spans="2:24" ht="25.5" hidden="1" x14ac:dyDescent="0.35">
      <c r="X41" s="98" t="s">
        <v>20</v>
      </c>
    </row>
    <row r="42" spans="2:24" ht="25.5" hidden="1" x14ac:dyDescent="0.35">
      <c r="X42" s="99" t="s">
        <v>21</v>
      </c>
    </row>
    <row r="43" spans="2:24" hidden="1" x14ac:dyDescent="0.2"/>
    <row r="44" spans="2:24" hidden="1" x14ac:dyDescent="0.2"/>
  </sheetData>
  <sheetProtection sheet="1" objects="1" scenarios="1"/>
  <mergeCells count="113">
    <mergeCell ref="Q25:Q26"/>
    <mergeCell ref="R25:R30"/>
    <mergeCell ref="S25:S30"/>
    <mergeCell ref="U25:U26"/>
    <mergeCell ref="O27:O28"/>
    <mergeCell ref="Q27:Q28"/>
    <mergeCell ref="U27:U28"/>
    <mergeCell ref="O29:O30"/>
    <mergeCell ref="Q29:Q30"/>
    <mergeCell ref="U29:U30"/>
    <mergeCell ref="A25:A30"/>
    <mergeCell ref="B25:B30"/>
    <mergeCell ref="G25:G26"/>
    <mergeCell ref="I25:I26"/>
    <mergeCell ref="K25:K26"/>
    <mergeCell ref="L25:L26"/>
    <mergeCell ref="M25:M26"/>
    <mergeCell ref="N25:N26"/>
    <mergeCell ref="O25:O26"/>
    <mergeCell ref="G29:G30"/>
    <mergeCell ref="I29:I30"/>
    <mergeCell ref="K29:K30"/>
    <mergeCell ref="L29:L30"/>
    <mergeCell ref="M29:M30"/>
    <mergeCell ref="N29:N30"/>
    <mergeCell ref="G27:G28"/>
    <mergeCell ref="I27:I28"/>
    <mergeCell ref="K27:K28"/>
    <mergeCell ref="L27:L28"/>
    <mergeCell ref="M27:M28"/>
    <mergeCell ref="N27:N28"/>
    <mergeCell ref="U20:U21"/>
    <mergeCell ref="G22:G23"/>
    <mergeCell ref="I22:I23"/>
    <mergeCell ref="K22:K23"/>
    <mergeCell ref="L22:L23"/>
    <mergeCell ref="M22:M23"/>
    <mergeCell ref="N22:N23"/>
    <mergeCell ref="O22:O23"/>
    <mergeCell ref="Q22:Q23"/>
    <mergeCell ref="U22:U23"/>
    <mergeCell ref="O15:O16"/>
    <mergeCell ref="Q15:Q16"/>
    <mergeCell ref="U15:U16"/>
    <mergeCell ref="A18:A23"/>
    <mergeCell ref="B18:B23"/>
    <mergeCell ref="G18:G19"/>
    <mergeCell ref="I18:I19"/>
    <mergeCell ref="K18:K19"/>
    <mergeCell ref="L18:L19"/>
    <mergeCell ref="M18:M19"/>
    <mergeCell ref="N18:N19"/>
    <mergeCell ref="O18:O19"/>
    <mergeCell ref="Q18:Q19"/>
    <mergeCell ref="R18:R23"/>
    <mergeCell ref="S18:S23"/>
    <mergeCell ref="U18:U19"/>
    <mergeCell ref="G20:G21"/>
    <mergeCell ref="I20:I21"/>
    <mergeCell ref="K20:K21"/>
    <mergeCell ref="L20:L21"/>
    <mergeCell ref="M20:M21"/>
    <mergeCell ref="N20:N21"/>
    <mergeCell ref="O20:O21"/>
    <mergeCell ref="Q20:Q21"/>
    <mergeCell ref="O9:O10"/>
    <mergeCell ref="Q9:Q10"/>
    <mergeCell ref="R9:R16"/>
    <mergeCell ref="S9:S16"/>
    <mergeCell ref="U9:U10"/>
    <mergeCell ref="F11:F12"/>
    <mergeCell ref="G11:G12"/>
    <mergeCell ref="I11:I12"/>
    <mergeCell ref="K11:K12"/>
    <mergeCell ref="L11:L12"/>
    <mergeCell ref="M11:M12"/>
    <mergeCell ref="N11:N12"/>
    <mergeCell ref="O11:O12"/>
    <mergeCell ref="Q11:Q12"/>
    <mergeCell ref="G13:G14"/>
    <mergeCell ref="I13:I14"/>
    <mergeCell ref="K13:K14"/>
    <mergeCell ref="L13:L14"/>
    <mergeCell ref="M13:M14"/>
    <mergeCell ref="N13:N14"/>
    <mergeCell ref="O13:O14"/>
    <mergeCell ref="Q13:Q14"/>
    <mergeCell ref="U13:U14"/>
    <mergeCell ref="G15:G16"/>
    <mergeCell ref="A7:B7"/>
    <mergeCell ref="F7:N7"/>
    <mergeCell ref="A9:A16"/>
    <mergeCell ref="B9:B16"/>
    <mergeCell ref="G9:G10"/>
    <mergeCell ref="I9:I10"/>
    <mergeCell ref="K9:K10"/>
    <mergeCell ref="L9:L10"/>
    <mergeCell ref="M9:M10"/>
    <mergeCell ref="N9:N10"/>
    <mergeCell ref="I15:I16"/>
    <mergeCell ref="K15:K16"/>
    <mergeCell ref="L15:L16"/>
    <mergeCell ref="M15:M16"/>
    <mergeCell ref="N15:N16"/>
    <mergeCell ref="A2:O2"/>
    <mergeCell ref="R2:U2"/>
    <mergeCell ref="S3:U6"/>
    <mergeCell ref="A4:B4"/>
    <mergeCell ref="F4:N4"/>
    <mergeCell ref="A5:B5"/>
    <mergeCell ref="F5:N5"/>
    <mergeCell ref="A6:B6"/>
    <mergeCell ref="F6:N6"/>
  </mergeCells>
  <conditionalFormatting sqref="F20">
    <cfRule type="colorScale" priority="38">
      <colorScale>
        <cfvo type="min"/>
        <cfvo type="percentile" val="50"/>
        <cfvo type="max"/>
        <color rgb="FFF8696B"/>
        <color rgb="FFFFEB84"/>
        <color rgb="FF63BE7B"/>
      </colorScale>
    </cfRule>
  </conditionalFormatting>
  <conditionalFormatting sqref="M9:M10 M24:M30 M13:M17">
    <cfRule type="expression" dxfId="1351" priority="43" stopIfTrue="1">
      <formula>$I9="+/-"</formula>
    </cfRule>
    <cfRule type="expression" dxfId="1350" priority="44" stopIfTrue="1">
      <formula>$I9="nvt"</formula>
    </cfRule>
  </conditionalFormatting>
  <conditionalFormatting sqref="K9:K10 K24:K30 K13:K17">
    <cfRule type="expression" dxfId="1349" priority="39" stopIfTrue="1">
      <formula>$I9="++"</formula>
    </cfRule>
    <cfRule type="expression" dxfId="1348" priority="40" stopIfTrue="1">
      <formula>$I9="nvt"</formula>
    </cfRule>
  </conditionalFormatting>
  <conditionalFormatting sqref="L9:L10 L22:L30 L13:L17">
    <cfRule type="expression" dxfId="1347" priority="41" stopIfTrue="1">
      <formula>$I9="+"</formula>
    </cfRule>
    <cfRule type="expression" dxfId="1346" priority="42" stopIfTrue="1">
      <formula>$I9="nvt"</formula>
    </cfRule>
  </conditionalFormatting>
  <conditionalFormatting sqref="N9:N10 N22:N30 N13:N17">
    <cfRule type="expression" dxfId="1345" priority="45" stopIfTrue="1">
      <formula>$I9="-"</formula>
    </cfRule>
    <cfRule type="expression" dxfId="1344" priority="46" stopIfTrue="1">
      <formula>$I9="nvt"</formula>
    </cfRule>
  </conditionalFormatting>
  <conditionalFormatting sqref="O24:O30 O9:O10 O13:O17">
    <cfRule type="expression" dxfId="1343" priority="47" stopIfTrue="1">
      <formula>$I9="--"</formula>
    </cfRule>
    <cfRule type="expression" dxfId="1342" priority="48" stopIfTrue="1">
      <formula>$I9="nvt"</formula>
    </cfRule>
  </conditionalFormatting>
  <conditionalFormatting sqref="M11:M12">
    <cfRule type="expression" dxfId="1341" priority="32" stopIfTrue="1">
      <formula>$I11="+/-"</formula>
    </cfRule>
    <cfRule type="expression" dxfId="1340" priority="33" stopIfTrue="1">
      <formula>$I11="nvt"</formula>
    </cfRule>
  </conditionalFormatting>
  <conditionalFormatting sqref="K11:K12">
    <cfRule type="expression" dxfId="1339" priority="28" stopIfTrue="1">
      <formula>$I11="++"</formula>
    </cfRule>
    <cfRule type="expression" dxfId="1338" priority="29" stopIfTrue="1">
      <formula>$I11="nvt"</formula>
    </cfRule>
  </conditionalFormatting>
  <conditionalFormatting sqref="L11:L12">
    <cfRule type="expression" dxfId="1337" priority="30" stopIfTrue="1">
      <formula>$I11="+"</formula>
    </cfRule>
    <cfRule type="expression" dxfId="1336" priority="31" stopIfTrue="1">
      <formula>$I11="nvt"</formula>
    </cfRule>
  </conditionalFormatting>
  <conditionalFormatting sqref="N11:N12">
    <cfRule type="expression" dxfId="1335" priority="34" stopIfTrue="1">
      <formula>$I11="-"</formula>
    </cfRule>
    <cfRule type="expression" dxfId="1334" priority="35" stopIfTrue="1">
      <formula>$I11="nvt"</formula>
    </cfRule>
  </conditionalFormatting>
  <conditionalFormatting sqref="O11:O12">
    <cfRule type="expression" dxfId="1333" priority="36" stopIfTrue="1">
      <formula>$I11="--"</formula>
    </cfRule>
    <cfRule type="expression" dxfId="1332" priority="37" stopIfTrue="1">
      <formula>$I11="nvt"</formula>
    </cfRule>
  </conditionalFormatting>
  <conditionalFormatting sqref="L18:L19">
    <cfRule type="expression" dxfId="1331" priority="24" stopIfTrue="1">
      <formula>$I18="+"</formula>
    </cfRule>
    <cfRule type="expression" dxfId="1330" priority="25" stopIfTrue="1">
      <formula>$I18="nvt"</formula>
    </cfRule>
  </conditionalFormatting>
  <conditionalFormatting sqref="N18:N19">
    <cfRule type="expression" dxfId="1329" priority="26" stopIfTrue="1">
      <formula>$I18="-"</formula>
    </cfRule>
    <cfRule type="expression" dxfId="1328" priority="27" stopIfTrue="1">
      <formula>$I18="nvt"</formula>
    </cfRule>
  </conditionalFormatting>
  <conditionalFormatting sqref="L20:L21">
    <cfRule type="expression" dxfId="1327" priority="20" stopIfTrue="1">
      <formula>$I20="+"</formula>
    </cfRule>
    <cfRule type="expression" dxfId="1326" priority="21" stopIfTrue="1">
      <formula>$I20="nvt"</formula>
    </cfRule>
  </conditionalFormatting>
  <conditionalFormatting sqref="N20:N21">
    <cfRule type="expression" dxfId="1325" priority="22" stopIfTrue="1">
      <formula>$I20="-"</formula>
    </cfRule>
    <cfRule type="expression" dxfId="1324" priority="23" stopIfTrue="1">
      <formula>$I20="nvt"</formula>
    </cfRule>
  </conditionalFormatting>
  <conditionalFormatting sqref="F22">
    <cfRule type="colorScale" priority="19">
      <colorScale>
        <cfvo type="min"/>
        <cfvo type="percentile" val="50"/>
        <cfvo type="max"/>
        <color rgb="FFF8696B"/>
        <color rgb="FFFFEB84"/>
        <color rgb="FF63BE7B"/>
      </colorScale>
    </cfRule>
  </conditionalFormatting>
  <conditionalFormatting sqref="K22:K23">
    <cfRule type="expression" dxfId="1323" priority="17" stopIfTrue="1">
      <formula>$I22="++"</formula>
    </cfRule>
    <cfRule type="expression" dxfId="1322" priority="18" stopIfTrue="1">
      <formula>$I22="nvt"</formula>
    </cfRule>
  </conditionalFormatting>
  <conditionalFormatting sqref="M22:M23">
    <cfRule type="expression" dxfId="1321" priority="15" stopIfTrue="1">
      <formula>$I22="+/-"</formula>
    </cfRule>
    <cfRule type="expression" dxfId="1320" priority="16" stopIfTrue="1">
      <formula>$I22="nvt"</formula>
    </cfRule>
  </conditionalFormatting>
  <conditionalFormatting sqref="O22:O23">
    <cfRule type="expression" dxfId="1319" priority="13" stopIfTrue="1">
      <formula>$I22="--"</formula>
    </cfRule>
    <cfRule type="expression" dxfId="1318" priority="14" stopIfTrue="1">
      <formula>$I22="nvt"</formula>
    </cfRule>
  </conditionalFormatting>
  <conditionalFormatting sqref="K20:K21">
    <cfRule type="expression" dxfId="1317" priority="11" stopIfTrue="1">
      <formula>$I20="++"</formula>
    </cfRule>
    <cfRule type="expression" dxfId="1316" priority="12" stopIfTrue="1">
      <formula>$I20="nvt"</formula>
    </cfRule>
  </conditionalFormatting>
  <conditionalFormatting sqref="M20:M21">
    <cfRule type="expression" dxfId="1315" priority="9" stopIfTrue="1">
      <formula>$I20="+/-"</formula>
    </cfRule>
    <cfRule type="expression" dxfId="1314" priority="10" stopIfTrue="1">
      <formula>$I20="nvt"</formula>
    </cfRule>
  </conditionalFormatting>
  <conditionalFormatting sqref="O18:O19">
    <cfRule type="expression" dxfId="1313" priority="1" stopIfTrue="1">
      <formula>$I18="--"</formula>
    </cfRule>
    <cfRule type="expression" dxfId="1312" priority="2" stopIfTrue="1">
      <formula>$I18="nvt"</formula>
    </cfRule>
  </conditionalFormatting>
  <conditionalFormatting sqref="O20:O21">
    <cfRule type="expression" dxfId="1311" priority="7" stopIfTrue="1">
      <formula>$I20="--"</formula>
    </cfRule>
    <cfRule type="expression" dxfId="1310" priority="8" stopIfTrue="1">
      <formula>$I20="nvt"</formula>
    </cfRule>
  </conditionalFormatting>
  <conditionalFormatting sqref="K18:K19">
    <cfRule type="expression" dxfId="1309" priority="5" stopIfTrue="1">
      <formula>$I18="++"</formula>
    </cfRule>
    <cfRule type="expression" dxfId="1308" priority="6" stopIfTrue="1">
      <formula>$I18="nvt"</formula>
    </cfRule>
  </conditionalFormatting>
  <conditionalFormatting sqref="M18:M19">
    <cfRule type="expression" dxfId="1307" priority="3" stopIfTrue="1">
      <formula>$I18="+/-"</formula>
    </cfRule>
    <cfRule type="expression" dxfId="1306" priority="4" stopIfTrue="1">
      <formula>$I18="nvt"</formula>
    </cfRule>
  </conditionalFormatting>
  <dataValidations count="1">
    <dataValidation type="list" allowBlank="1" showInputMessage="1" showErrorMessage="1" sqref="I25:I30 JE25:JE30 TA25:TA30 ACW25:ACW30 AMS25:AMS30 AWO25:AWO30 BGK25:BGK30 BQG25:BQG30 CAC25:CAC30 CJY25:CJY30 CTU25:CTU30 DDQ25:DDQ30 DNM25:DNM30 DXI25:DXI30 EHE25:EHE30 ERA25:ERA30 FAW25:FAW30 FKS25:FKS30 FUO25:FUO30 GEK25:GEK30 GOG25:GOG30 GYC25:GYC30 HHY25:HHY30 HRU25:HRU30 IBQ25:IBQ30 ILM25:ILM30 IVI25:IVI30 JFE25:JFE30 JPA25:JPA30 JYW25:JYW30 KIS25:KIS30 KSO25:KSO30 LCK25:LCK30 LMG25:LMG30 LWC25:LWC30 MFY25:MFY30 MPU25:MPU30 MZQ25:MZQ30 NJM25:NJM30 NTI25:NTI30 ODE25:ODE30 ONA25:ONA30 OWW25:OWW30 PGS25:PGS30 PQO25:PQO30 QAK25:QAK30 QKG25:QKG30 QUC25:QUC30 RDY25:RDY30 RNU25:RNU30 RXQ25:RXQ30 SHM25:SHM30 SRI25:SRI30 TBE25:TBE30 TLA25:TLA30 TUW25:TUW30 UES25:UES30 UOO25:UOO30 UYK25:UYK30 VIG25:VIG30 VSC25:VSC30 WBY25:WBY30 WLU25:WLU30 WVQ25:WVQ30 I65561:I65566 JE65561:JE65566 TA65561:TA65566 ACW65561:ACW65566 AMS65561:AMS65566 AWO65561:AWO65566 BGK65561:BGK65566 BQG65561:BQG65566 CAC65561:CAC65566 CJY65561:CJY65566 CTU65561:CTU65566 DDQ65561:DDQ65566 DNM65561:DNM65566 DXI65561:DXI65566 EHE65561:EHE65566 ERA65561:ERA65566 FAW65561:FAW65566 FKS65561:FKS65566 FUO65561:FUO65566 GEK65561:GEK65566 GOG65561:GOG65566 GYC65561:GYC65566 HHY65561:HHY65566 HRU65561:HRU65566 IBQ65561:IBQ65566 ILM65561:ILM65566 IVI65561:IVI65566 JFE65561:JFE65566 JPA65561:JPA65566 JYW65561:JYW65566 KIS65561:KIS65566 KSO65561:KSO65566 LCK65561:LCK65566 LMG65561:LMG65566 LWC65561:LWC65566 MFY65561:MFY65566 MPU65561:MPU65566 MZQ65561:MZQ65566 NJM65561:NJM65566 NTI65561:NTI65566 ODE65561:ODE65566 ONA65561:ONA65566 OWW65561:OWW65566 PGS65561:PGS65566 PQO65561:PQO65566 QAK65561:QAK65566 QKG65561:QKG65566 QUC65561:QUC65566 RDY65561:RDY65566 RNU65561:RNU65566 RXQ65561:RXQ65566 SHM65561:SHM65566 SRI65561:SRI65566 TBE65561:TBE65566 TLA65561:TLA65566 TUW65561:TUW65566 UES65561:UES65566 UOO65561:UOO65566 UYK65561:UYK65566 VIG65561:VIG65566 VSC65561:VSC65566 WBY65561:WBY65566 WLU65561:WLU65566 WVQ65561:WVQ65566 I131097:I131102 JE131097:JE131102 TA131097:TA131102 ACW131097:ACW131102 AMS131097:AMS131102 AWO131097:AWO131102 BGK131097:BGK131102 BQG131097:BQG131102 CAC131097:CAC131102 CJY131097:CJY131102 CTU131097:CTU131102 DDQ131097:DDQ131102 DNM131097:DNM131102 DXI131097:DXI131102 EHE131097:EHE131102 ERA131097:ERA131102 FAW131097:FAW131102 FKS131097:FKS131102 FUO131097:FUO131102 GEK131097:GEK131102 GOG131097:GOG131102 GYC131097:GYC131102 HHY131097:HHY131102 HRU131097:HRU131102 IBQ131097:IBQ131102 ILM131097:ILM131102 IVI131097:IVI131102 JFE131097:JFE131102 JPA131097:JPA131102 JYW131097:JYW131102 KIS131097:KIS131102 KSO131097:KSO131102 LCK131097:LCK131102 LMG131097:LMG131102 LWC131097:LWC131102 MFY131097:MFY131102 MPU131097:MPU131102 MZQ131097:MZQ131102 NJM131097:NJM131102 NTI131097:NTI131102 ODE131097:ODE131102 ONA131097:ONA131102 OWW131097:OWW131102 PGS131097:PGS131102 PQO131097:PQO131102 QAK131097:QAK131102 QKG131097:QKG131102 QUC131097:QUC131102 RDY131097:RDY131102 RNU131097:RNU131102 RXQ131097:RXQ131102 SHM131097:SHM131102 SRI131097:SRI131102 TBE131097:TBE131102 TLA131097:TLA131102 TUW131097:TUW131102 UES131097:UES131102 UOO131097:UOO131102 UYK131097:UYK131102 VIG131097:VIG131102 VSC131097:VSC131102 WBY131097:WBY131102 WLU131097:WLU131102 WVQ131097:WVQ131102 I196633:I196638 JE196633:JE196638 TA196633:TA196638 ACW196633:ACW196638 AMS196633:AMS196638 AWO196633:AWO196638 BGK196633:BGK196638 BQG196633:BQG196638 CAC196633:CAC196638 CJY196633:CJY196638 CTU196633:CTU196638 DDQ196633:DDQ196638 DNM196633:DNM196638 DXI196633:DXI196638 EHE196633:EHE196638 ERA196633:ERA196638 FAW196633:FAW196638 FKS196633:FKS196638 FUO196633:FUO196638 GEK196633:GEK196638 GOG196633:GOG196638 GYC196633:GYC196638 HHY196633:HHY196638 HRU196633:HRU196638 IBQ196633:IBQ196638 ILM196633:ILM196638 IVI196633:IVI196638 JFE196633:JFE196638 JPA196633:JPA196638 JYW196633:JYW196638 KIS196633:KIS196638 KSO196633:KSO196638 LCK196633:LCK196638 LMG196633:LMG196638 LWC196633:LWC196638 MFY196633:MFY196638 MPU196633:MPU196638 MZQ196633:MZQ196638 NJM196633:NJM196638 NTI196633:NTI196638 ODE196633:ODE196638 ONA196633:ONA196638 OWW196633:OWW196638 PGS196633:PGS196638 PQO196633:PQO196638 QAK196633:QAK196638 QKG196633:QKG196638 QUC196633:QUC196638 RDY196633:RDY196638 RNU196633:RNU196638 RXQ196633:RXQ196638 SHM196633:SHM196638 SRI196633:SRI196638 TBE196633:TBE196638 TLA196633:TLA196638 TUW196633:TUW196638 UES196633:UES196638 UOO196633:UOO196638 UYK196633:UYK196638 VIG196633:VIG196638 VSC196633:VSC196638 WBY196633:WBY196638 WLU196633:WLU196638 WVQ196633:WVQ196638 I262169:I262174 JE262169:JE262174 TA262169:TA262174 ACW262169:ACW262174 AMS262169:AMS262174 AWO262169:AWO262174 BGK262169:BGK262174 BQG262169:BQG262174 CAC262169:CAC262174 CJY262169:CJY262174 CTU262169:CTU262174 DDQ262169:DDQ262174 DNM262169:DNM262174 DXI262169:DXI262174 EHE262169:EHE262174 ERA262169:ERA262174 FAW262169:FAW262174 FKS262169:FKS262174 FUO262169:FUO262174 GEK262169:GEK262174 GOG262169:GOG262174 GYC262169:GYC262174 HHY262169:HHY262174 HRU262169:HRU262174 IBQ262169:IBQ262174 ILM262169:ILM262174 IVI262169:IVI262174 JFE262169:JFE262174 JPA262169:JPA262174 JYW262169:JYW262174 KIS262169:KIS262174 KSO262169:KSO262174 LCK262169:LCK262174 LMG262169:LMG262174 LWC262169:LWC262174 MFY262169:MFY262174 MPU262169:MPU262174 MZQ262169:MZQ262174 NJM262169:NJM262174 NTI262169:NTI262174 ODE262169:ODE262174 ONA262169:ONA262174 OWW262169:OWW262174 PGS262169:PGS262174 PQO262169:PQO262174 QAK262169:QAK262174 QKG262169:QKG262174 QUC262169:QUC262174 RDY262169:RDY262174 RNU262169:RNU262174 RXQ262169:RXQ262174 SHM262169:SHM262174 SRI262169:SRI262174 TBE262169:TBE262174 TLA262169:TLA262174 TUW262169:TUW262174 UES262169:UES262174 UOO262169:UOO262174 UYK262169:UYK262174 VIG262169:VIG262174 VSC262169:VSC262174 WBY262169:WBY262174 WLU262169:WLU262174 WVQ262169:WVQ262174 I327705:I327710 JE327705:JE327710 TA327705:TA327710 ACW327705:ACW327710 AMS327705:AMS327710 AWO327705:AWO327710 BGK327705:BGK327710 BQG327705:BQG327710 CAC327705:CAC327710 CJY327705:CJY327710 CTU327705:CTU327710 DDQ327705:DDQ327710 DNM327705:DNM327710 DXI327705:DXI327710 EHE327705:EHE327710 ERA327705:ERA327710 FAW327705:FAW327710 FKS327705:FKS327710 FUO327705:FUO327710 GEK327705:GEK327710 GOG327705:GOG327710 GYC327705:GYC327710 HHY327705:HHY327710 HRU327705:HRU327710 IBQ327705:IBQ327710 ILM327705:ILM327710 IVI327705:IVI327710 JFE327705:JFE327710 JPA327705:JPA327710 JYW327705:JYW327710 KIS327705:KIS327710 KSO327705:KSO327710 LCK327705:LCK327710 LMG327705:LMG327710 LWC327705:LWC327710 MFY327705:MFY327710 MPU327705:MPU327710 MZQ327705:MZQ327710 NJM327705:NJM327710 NTI327705:NTI327710 ODE327705:ODE327710 ONA327705:ONA327710 OWW327705:OWW327710 PGS327705:PGS327710 PQO327705:PQO327710 QAK327705:QAK327710 QKG327705:QKG327710 QUC327705:QUC327710 RDY327705:RDY327710 RNU327705:RNU327710 RXQ327705:RXQ327710 SHM327705:SHM327710 SRI327705:SRI327710 TBE327705:TBE327710 TLA327705:TLA327710 TUW327705:TUW327710 UES327705:UES327710 UOO327705:UOO327710 UYK327705:UYK327710 VIG327705:VIG327710 VSC327705:VSC327710 WBY327705:WBY327710 WLU327705:WLU327710 WVQ327705:WVQ327710 I393241:I393246 JE393241:JE393246 TA393241:TA393246 ACW393241:ACW393246 AMS393241:AMS393246 AWO393241:AWO393246 BGK393241:BGK393246 BQG393241:BQG393246 CAC393241:CAC393246 CJY393241:CJY393246 CTU393241:CTU393246 DDQ393241:DDQ393246 DNM393241:DNM393246 DXI393241:DXI393246 EHE393241:EHE393246 ERA393241:ERA393246 FAW393241:FAW393246 FKS393241:FKS393246 FUO393241:FUO393246 GEK393241:GEK393246 GOG393241:GOG393246 GYC393241:GYC393246 HHY393241:HHY393246 HRU393241:HRU393246 IBQ393241:IBQ393246 ILM393241:ILM393246 IVI393241:IVI393246 JFE393241:JFE393246 JPA393241:JPA393246 JYW393241:JYW393246 KIS393241:KIS393246 KSO393241:KSO393246 LCK393241:LCK393246 LMG393241:LMG393246 LWC393241:LWC393246 MFY393241:MFY393246 MPU393241:MPU393246 MZQ393241:MZQ393246 NJM393241:NJM393246 NTI393241:NTI393246 ODE393241:ODE393246 ONA393241:ONA393246 OWW393241:OWW393246 PGS393241:PGS393246 PQO393241:PQO393246 QAK393241:QAK393246 QKG393241:QKG393246 QUC393241:QUC393246 RDY393241:RDY393246 RNU393241:RNU393246 RXQ393241:RXQ393246 SHM393241:SHM393246 SRI393241:SRI393246 TBE393241:TBE393246 TLA393241:TLA393246 TUW393241:TUW393246 UES393241:UES393246 UOO393241:UOO393246 UYK393241:UYK393246 VIG393241:VIG393246 VSC393241:VSC393246 WBY393241:WBY393246 WLU393241:WLU393246 WVQ393241:WVQ393246 I458777:I458782 JE458777:JE458782 TA458777:TA458782 ACW458777:ACW458782 AMS458777:AMS458782 AWO458777:AWO458782 BGK458777:BGK458782 BQG458777:BQG458782 CAC458777:CAC458782 CJY458777:CJY458782 CTU458777:CTU458782 DDQ458777:DDQ458782 DNM458777:DNM458782 DXI458777:DXI458782 EHE458777:EHE458782 ERA458777:ERA458782 FAW458777:FAW458782 FKS458777:FKS458782 FUO458777:FUO458782 GEK458777:GEK458782 GOG458777:GOG458782 GYC458777:GYC458782 HHY458777:HHY458782 HRU458777:HRU458782 IBQ458777:IBQ458782 ILM458777:ILM458782 IVI458777:IVI458782 JFE458777:JFE458782 JPA458777:JPA458782 JYW458777:JYW458782 KIS458777:KIS458782 KSO458777:KSO458782 LCK458777:LCK458782 LMG458777:LMG458782 LWC458777:LWC458782 MFY458777:MFY458782 MPU458777:MPU458782 MZQ458777:MZQ458782 NJM458777:NJM458782 NTI458777:NTI458782 ODE458777:ODE458782 ONA458777:ONA458782 OWW458777:OWW458782 PGS458777:PGS458782 PQO458777:PQO458782 QAK458777:QAK458782 QKG458777:QKG458782 QUC458777:QUC458782 RDY458777:RDY458782 RNU458777:RNU458782 RXQ458777:RXQ458782 SHM458777:SHM458782 SRI458777:SRI458782 TBE458777:TBE458782 TLA458777:TLA458782 TUW458777:TUW458782 UES458777:UES458782 UOO458777:UOO458782 UYK458777:UYK458782 VIG458777:VIG458782 VSC458777:VSC458782 WBY458777:WBY458782 WLU458777:WLU458782 WVQ458777:WVQ458782 I524313:I524318 JE524313:JE524318 TA524313:TA524318 ACW524313:ACW524318 AMS524313:AMS524318 AWO524313:AWO524318 BGK524313:BGK524318 BQG524313:BQG524318 CAC524313:CAC524318 CJY524313:CJY524318 CTU524313:CTU524318 DDQ524313:DDQ524318 DNM524313:DNM524318 DXI524313:DXI524318 EHE524313:EHE524318 ERA524313:ERA524318 FAW524313:FAW524318 FKS524313:FKS524318 FUO524313:FUO524318 GEK524313:GEK524318 GOG524313:GOG524318 GYC524313:GYC524318 HHY524313:HHY524318 HRU524313:HRU524318 IBQ524313:IBQ524318 ILM524313:ILM524318 IVI524313:IVI524318 JFE524313:JFE524318 JPA524313:JPA524318 JYW524313:JYW524318 KIS524313:KIS524318 KSO524313:KSO524318 LCK524313:LCK524318 LMG524313:LMG524318 LWC524313:LWC524318 MFY524313:MFY524318 MPU524313:MPU524318 MZQ524313:MZQ524318 NJM524313:NJM524318 NTI524313:NTI524318 ODE524313:ODE524318 ONA524313:ONA524318 OWW524313:OWW524318 PGS524313:PGS524318 PQO524313:PQO524318 QAK524313:QAK524318 QKG524313:QKG524318 QUC524313:QUC524318 RDY524313:RDY524318 RNU524313:RNU524318 RXQ524313:RXQ524318 SHM524313:SHM524318 SRI524313:SRI524318 TBE524313:TBE524318 TLA524313:TLA524318 TUW524313:TUW524318 UES524313:UES524318 UOO524313:UOO524318 UYK524313:UYK524318 VIG524313:VIG524318 VSC524313:VSC524318 WBY524313:WBY524318 WLU524313:WLU524318 WVQ524313:WVQ524318 I589849:I589854 JE589849:JE589854 TA589849:TA589854 ACW589849:ACW589854 AMS589849:AMS589854 AWO589849:AWO589854 BGK589849:BGK589854 BQG589849:BQG589854 CAC589849:CAC589854 CJY589849:CJY589854 CTU589849:CTU589854 DDQ589849:DDQ589854 DNM589849:DNM589854 DXI589849:DXI589854 EHE589849:EHE589854 ERA589849:ERA589854 FAW589849:FAW589854 FKS589849:FKS589854 FUO589849:FUO589854 GEK589849:GEK589854 GOG589849:GOG589854 GYC589849:GYC589854 HHY589849:HHY589854 HRU589849:HRU589854 IBQ589849:IBQ589854 ILM589849:ILM589854 IVI589849:IVI589854 JFE589849:JFE589854 JPA589849:JPA589854 JYW589849:JYW589854 KIS589849:KIS589854 KSO589849:KSO589854 LCK589849:LCK589854 LMG589849:LMG589854 LWC589849:LWC589854 MFY589849:MFY589854 MPU589849:MPU589854 MZQ589849:MZQ589854 NJM589849:NJM589854 NTI589849:NTI589854 ODE589849:ODE589854 ONA589849:ONA589854 OWW589849:OWW589854 PGS589849:PGS589854 PQO589849:PQO589854 QAK589849:QAK589854 QKG589849:QKG589854 QUC589849:QUC589854 RDY589849:RDY589854 RNU589849:RNU589854 RXQ589849:RXQ589854 SHM589849:SHM589854 SRI589849:SRI589854 TBE589849:TBE589854 TLA589849:TLA589854 TUW589849:TUW589854 UES589849:UES589854 UOO589849:UOO589854 UYK589849:UYK589854 VIG589849:VIG589854 VSC589849:VSC589854 WBY589849:WBY589854 WLU589849:WLU589854 WVQ589849:WVQ589854 I655385:I655390 JE655385:JE655390 TA655385:TA655390 ACW655385:ACW655390 AMS655385:AMS655390 AWO655385:AWO655390 BGK655385:BGK655390 BQG655385:BQG655390 CAC655385:CAC655390 CJY655385:CJY655390 CTU655385:CTU655390 DDQ655385:DDQ655390 DNM655385:DNM655390 DXI655385:DXI655390 EHE655385:EHE655390 ERA655385:ERA655390 FAW655385:FAW655390 FKS655385:FKS655390 FUO655385:FUO655390 GEK655385:GEK655390 GOG655385:GOG655390 GYC655385:GYC655390 HHY655385:HHY655390 HRU655385:HRU655390 IBQ655385:IBQ655390 ILM655385:ILM655390 IVI655385:IVI655390 JFE655385:JFE655390 JPA655385:JPA655390 JYW655385:JYW655390 KIS655385:KIS655390 KSO655385:KSO655390 LCK655385:LCK655390 LMG655385:LMG655390 LWC655385:LWC655390 MFY655385:MFY655390 MPU655385:MPU655390 MZQ655385:MZQ655390 NJM655385:NJM655390 NTI655385:NTI655390 ODE655385:ODE655390 ONA655385:ONA655390 OWW655385:OWW655390 PGS655385:PGS655390 PQO655385:PQO655390 QAK655385:QAK655390 QKG655385:QKG655390 QUC655385:QUC655390 RDY655385:RDY655390 RNU655385:RNU655390 RXQ655385:RXQ655390 SHM655385:SHM655390 SRI655385:SRI655390 TBE655385:TBE655390 TLA655385:TLA655390 TUW655385:TUW655390 UES655385:UES655390 UOO655385:UOO655390 UYK655385:UYK655390 VIG655385:VIG655390 VSC655385:VSC655390 WBY655385:WBY655390 WLU655385:WLU655390 WVQ655385:WVQ655390 I720921:I720926 JE720921:JE720926 TA720921:TA720926 ACW720921:ACW720926 AMS720921:AMS720926 AWO720921:AWO720926 BGK720921:BGK720926 BQG720921:BQG720926 CAC720921:CAC720926 CJY720921:CJY720926 CTU720921:CTU720926 DDQ720921:DDQ720926 DNM720921:DNM720926 DXI720921:DXI720926 EHE720921:EHE720926 ERA720921:ERA720926 FAW720921:FAW720926 FKS720921:FKS720926 FUO720921:FUO720926 GEK720921:GEK720926 GOG720921:GOG720926 GYC720921:GYC720926 HHY720921:HHY720926 HRU720921:HRU720926 IBQ720921:IBQ720926 ILM720921:ILM720926 IVI720921:IVI720926 JFE720921:JFE720926 JPA720921:JPA720926 JYW720921:JYW720926 KIS720921:KIS720926 KSO720921:KSO720926 LCK720921:LCK720926 LMG720921:LMG720926 LWC720921:LWC720926 MFY720921:MFY720926 MPU720921:MPU720926 MZQ720921:MZQ720926 NJM720921:NJM720926 NTI720921:NTI720926 ODE720921:ODE720926 ONA720921:ONA720926 OWW720921:OWW720926 PGS720921:PGS720926 PQO720921:PQO720926 QAK720921:QAK720926 QKG720921:QKG720926 QUC720921:QUC720926 RDY720921:RDY720926 RNU720921:RNU720926 RXQ720921:RXQ720926 SHM720921:SHM720926 SRI720921:SRI720926 TBE720921:TBE720926 TLA720921:TLA720926 TUW720921:TUW720926 UES720921:UES720926 UOO720921:UOO720926 UYK720921:UYK720926 VIG720921:VIG720926 VSC720921:VSC720926 WBY720921:WBY720926 WLU720921:WLU720926 WVQ720921:WVQ720926 I786457:I786462 JE786457:JE786462 TA786457:TA786462 ACW786457:ACW786462 AMS786457:AMS786462 AWO786457:AWO786462 BGK786457:BGK786462 BQG786457:BQG786462 CAC786457:CAC786462 CJY786457:CJY786462 CTU786457:CTU786462 DDQ786457:DDQ786462 DNM786457:DNM786462 DXI786457:DXI786462 EHE786457:EHE786462 ERA786457:ERA786462 FAW786457:FAW786462 FKS786457:FKS786462 FUO786457:FUO786462 GEK786457:GEK786462 GOG786457:GOG786462 GYC786457:GYC786462 HHY786457:HHY786462 HRU786457:HRU786462 IBQ786457:IBQ786462 ILM786457:ILM786462 IVI786457:IVI786462 JFE786457:JFE786462 JPA786457:JPA786462 JYW786457:JYW786462 KIS786457:KIS786462 KSO786457:KSO786462 LCK786457:LCK786462 LMG786457:LMG786462 LWC786457:LWC786462 MFY786457:MFY786462 MPU786457:MPU786462 MZQ786457:MZQ786462 NJM786457:NJM786462 NTI786457:NTI786462 ODE786457:ODE786462 ONA786457:ONA786462 OWW786457:OWW786462 PGS786457:PGS786462 PQO786457:PQO786462 QAK786457:QAK786462 QKG786457:QKG786462 QUC786457:QUC786462 RDY786457:RDY786462 RNU786457:RNU786462 RXQ786457:RXQ786462 SHM786457:SHM786462 SRI786457:SRI786462 TBE786457:TBE786462 TLA786457:TLA786462 TUW786457:TUW786462 UES786457:UES786462 UOO786457:UOO786462 UYK786457:UYK786462 VIG786457:VIG786462 VSC786457:VSC786462 WBY786457:WBY786462 WLU786457:WLU786462 WVQ786457:WVQ786462 I851993:I851998 JE851993:JE851998 TA851993:TA851998 ACW851993:ACW851998 AMS851993:AMS851998 AWO851993:AWO851998 BGK851993:BGK851998 BQG851993:BQG851998 CAC851993:CAC851998 CJY851993:CJY851998 CTU851993:CTU851998 DDQ851993:DDQ851998 DNM851993:DNM851998 DXI851993:DXI851998 EHE851993:EHE851998 ERA851993:ERA851998 FAW851993:FAW851998 FKS851993:FKS851998 FUO851993:FUO851998 GEK851993:GEK851998 GOG851993:GOG851998 GYC851993:GYC851998 HHY851993:HHY851998 HRU851993:HRU851998 IBQ851993:IBQ851998 ILM851993:ILM851998 IVI851993:IVI851998 JFE851993:JFE851998 JPA851993:JPA851998 JYW851993:JYW851998 KIS851993:KIS851998 KSO851993:KSO851998 LCK851993:LCK851998 LMG851993:LMG851998 LWC851993:LWC851998 MFY851993:MFY851998 MPU851993:MPU851998 MZQ851993:MZQ851998 NJM851993:NJM851998 NTI851993:NTI851998 ODE851993:ODE851998 ONA851993:ONA851998 OWW851993:OWW851998 PGS851993:PGS851998 PQO851993:PQO851998 QAK851993:QAK851998 QKG851993:QKG851998 QUC851993:QUC851998 RDY851993:RDY851998 RNU851993:RNU851998 RXQ851993:RXQ851998 SHM851993:SHM851998 SRI851993:SRI851998 TBE851993:TBE851998 TLA851993:TLA851998 TUW851993:TUW851998 UES851993:UES851998 UOO851993:UOO851998 UYK851993:UYK851998 VIG851993:VIG851998 VSC851993:VSC851998 WBY851993:WBY851998 WLU851993:WLU851998 WVQ851993:WVQ851998 I917529:I917534 JE917529:JE917534 TA917529:TA917534 ACW917529:ACW917534 AMS917529:AMS917534 AWO917529:AWO917534 BGK917529:BGK917534 BQG917529:BQG917534 CAC917529:CAC917534 CJY917529:CJY917534 CTU917529:CTU917534 DDQ917529:DDQ917534 DNM917529:DNM917534 DXI917529:DXI917534 EHE917529:EHE917534 ERA917529:ERA917534 FAW917529:FAW917534 FKS917529:FKS917534 FUO917529:FUO917534 GEK917529:GEK917534 GOG917529:GOG917534 GYC917529:GYC917534 HHY917529:HHY917534 HRU917529:HRU917534 IBQ917529:IBQ917534 ILM917529:ILM917534 IVI917529:IVI917534 JFE917529:JFE917534 JPA917529:JPA917534 JYW917529:JYW917534 KIS917529:KIS917534 KSO917529:KSO917534 LCK917529:LCK917534 LMG917529:LMG917534 LWC917529:LWC917534 MFY917529:MFY917534 MPU917529:MPU917534 MZQ917529:MZQ917534 NJM917529:NJM917534 NTI917529:NTI917534 ODE917529:ODE917534 ONA917529:ONA917534 OWW917529:OWW917534 PGS917529:PGS917534 PQO917529:PQO917534 QAK917529:QAK917534 QKG917529:QKG917534 QUC917529:QUC917534 RDY917529:RDY917534 RNU917529:RNU917534 RXQ917529:RXQ917534 SHM917529:SHM917534 SRI917529:SRI917534 TBE917529:TBE917534 TLA917529:TLA917534 TUW917529:TUW917534 UES917529:UES917534 UOO917529:UOO917534 UYK917529:UYK917534 VIG917529:VIG917534 VSC917529:VSC917534 WBY917529:WBY917534 WLU917529:WLU917534 WVQ917529:WVQ917534 I983065:I983070 JE983065:JE983070 TA983065:TA983070 ACW983065:ACW983070 AMS983065:AMS983070 AWO983065:AWO983070 BGK983065:BGK983070 BQG983065:BQG983070 CAC983065:CAC983070 CJY983065:CJY983070 CTU983065:CTU983070 DDQ983065:DDQ983070 DNM983065:DNM983070 DXI983065:DXI983070 EHE983065:EHE983070 ERA983065:ERA983070 FAW983065:FAW983070 FKS983065:FKS983070 FUO983065:FUO983070 GEK983065:GEK983070 GOG983065:GOG983070 GYC983065:GYC983070 HHY983065:HHY983070 HRU983065:HRU983070 IBQ983065:IBQ983070 ILM983065:ILM983070 IVI983065:IVI983070 JFE983065:JFE983070 JPA983065:JPA983070 JYW983065:JYW983070 KIS983065:KIS983070 KSO983065:KSO983070 LCK983065:LCK983070 LMG983065:LMG983070 LWC983065:LWC983070 MFY983065:MFY983070 MPU983065:MPU983070 MZQ983065:MZQ983070 NJM983065:NJM983070 NTI983065:NTI983070 ODE983065:ODE983070 ONA983065:ONA983070 OWW983065:OWW983070 PGS983065:PGS983070 PQO983065:PQO983070 QAK983065:QAK983070 QKG983065:QKG983070 QUC983065:QUC983070 RDY983065:RDY983070 RNU983065:RNU983070 RXQ983065:RXQ983070 SHM983065:SHM983070 SRI983065:SRI983070 TBE983065:TBE983070 TLA983065:TLA983070 TUW983065:TUW983070 UES983065:UES983070 UOO983065:UOO983070 UYK983065:UYK983070 VIG983065:VIG983070 VSC983065:VSC983070 WBY983065:WBY983070 WLU983065:WLU983070 WVQ983065:WVQ983070 I9:I16 JE9:JE16 TA9:TA16 ACW9:ACW16 AMS9:AMS16 AWO9:AWO16 BGK9:BGK16 BQG9:BQG16 CAC9:CAC16 CJY9:CJY16 CTU9:CTU16 DDQ9:DDQ16 DNM9:DNM16 DXI9:DXI16 EHE9:EHE16 ERA9:ERA16 FAW9:FAW16 FKS9:FKS16 FUO9:FUO16 GEK9:GEK16 GOG9:GOG16 GYC9:GYC16 HHY9:HHY16 HRU9:HRU16 IBQ9:IBQ16 ILM9:ILM16 IVI9:IVI16 JFE9:JFE16 JPA9:JPA16 JYW9:JYW16 KIS9:KIS16 KSO9:KSO16 LCK9:LCK16 LMG9:LMG16 LWC9:LWC16 MFY9:MFY16 MPU9:MPU16 MZQ9:MZQ16 NJM9:NJM16 NTI9:NTI16 ODE9:ODE16 ONA9:ONA16 OWW9:OWW16 PGS9:PGS16 PQO9:PQO16 QAK9:QAK16 QKG9:QKG16 QUC9:QUC16 RDY9:RDY16 RNU9:RNU16 RXQ9:RXQ16 SHM9:SHM16 SRI9:SRI16 TBE9:TBE16 TLA9:TLA16 TUW9:TUW16 UES9:UES16 UOO9:UOO16 UYK9:UYK16 VIG9:VIG16 VSC9:VSC16 WBY9:WBY16 WLU9:WLU16 WVQ9:WVQ16 I65545:I65552 JE65545:JE65552 TA65545:TA65552 ACW65545:ACW65552 AMS65545:AMS65552 AWO65545:AWO65552 BGK65545:BGK65552 BQG65545:BQG65552 CAC65545:CAC65552 CJY65545:CJY65552 CTU65545:CTU65552 DDQ65545:DDQ65552 DNM65545:DNM65552 DXI65545:DXI65552 EHE65545:EHE65552 ERA65545:ERA65552 FAW65545:FAW65552 FKS65545:FKS65552 FUO65545:FUO65552 GEK65545:GEK65552 GOG65545:GOG65552 GYC65545:GYC65552 HHY65545:HHY65552 HRU65545:HRU65552 IBQ65545:IBQ65552 ILM65545:ILM65552 IVI65545:IVI65552 JFE65545:JFE65552 JPA65545:JPA65552 JYW65545:JYW65552 KIS65545:KIS65552 KSO65545:KSO65552 LCK65545:LCK65552 LMG65545:LMG65552 LWC65545:LWC65552 MFY65545:MFY65552 MPU65545:MPU65552 MZQ65545:MZQ65552 NJM65545:NJM65552 NTI65545:NTI65552 ODE65545:ODE65552 ONA65545:ONA65552 OWW65545:OWW65552 PGS65545:PGS65552 PQO65545:PQO65552 QAK65545:QAK65552 QKG65545:QKG65552 QUC65545:QUC65552 RDY65545:RDY65552 RNU65545:RNU65552 RXQ65545:RXQ65552 SHM65545:SHM65552 SRI65545:SRI65552 TBE65545:TBE65552 TLA65545:TLA65552 TUW65545:TUW65552 UES65545:UES65552 UOO65545:UOO65552 UYK65545:UYK65552 VIG65545:VIG65552 VSC65545:VSC65552 WBY65545:WBY65552 WLU65545:WLU65552 WVQ65545:WVQ65552 I131081:I131088 JE131081:JE131088 TA131081:TA131088 ACW131081:ACW131088 AMS131081:AMS131088 AWO131081:AWO131088 BGK131081:BGK131088 BQG131081:BQG131088 CAC131081:CAC131088 CJY131081:CJY131088 CTU131081:CTU131088 DDQ131081:DDQ131088 DNM131081:DNM131088 DXI131081:DXI131088 EHE131081:EHE131088 ERA131081:ERA131088 FAW131081:FAW131088 FKS131081:FKS131088 FUO131081:FUO131088 GEK131081:GEK131088 GOG131081:GOG131088 GYC131081:GYC131088 HHY131081:HHY131088 HRU131081:HRU131088 IBQ131081:IBQ131088 ILM131081:ILM131088 IVI131081:IVI131088 JFE131081:JFE131088 JPA131081:JPA131088 JYW131081:JYW131088 KIS131081:KIS131088 KSO131081:KSO131088 LCK131081:LCK131088 LMG131081:LMG131088 LWC131081:LWC131088 MFY131081:MFY131088 MPU131081:MPU131088 MZQ131081:MZQ131088 NJM131081:NJM131088 NTI131081:NTI131088 ODE131081:ODE131088 ONA131081:ONA131088 OWW131081:OWW131088 PGS131081:PGS131088 PQO131081:PQO131088 QAK131081:QAK131088 QKG131081:QKG131088 QUC131081:QUC131088 RDY131081:RDY131088 RNU131081:RNU131088 RXQ131081:RXQ131088 SHM131081:SHM131088 SRI131081:SRI131088 TBE131081:TBE131088 TLA131081:TLA131088 TUW131081:TUW131088 UES131081:UES131088 UOO131081:UOO131088 UYK131081:UYK131088 VIG131081:VIG131088 VSC131081:VSC131088 WBY131081:WBY131088 WLU131081:WLU131088 WVQ131081:WVQ131088 I196617:I196624 JE196617:JE196624 TA196617:TA196624 ACW196617:ACW196624 AMS196617:AMS196624 AWO196617:AWO196624 BGK196617:BGK196624 BQG196617:BQG196624 CAC196617:CAC196624 CJY196617:CJY196624 CTU196617:CTU196624 DDQ196617:DDQ196624 DNM196617:DNM196624 DXI196617:DXI196624 EHE196617:EHE196624 ERA196617:ERA196624 FAW196617:FAW196624 FKS196617:FKS196624 FUO196617:FUO196624 GEK196617:GEK196624 GOG196617:GOG196624 GYC196617:GYC196624 HHY196617:HHY196624 HRU196617:HRU196624 IBQ196617:IBQ196624 ILM196617:ILM196624 IVI196617:IVI196624 JFE196617:JFE196624 JPA196617:JPA196624 JYW196617:JYW196624 KIS196617:KIS196624 KSO196617:KSO196624 LCK196617:LCK196624 LMG196617:LMG196624 LWC196617:LWC196624 MFY196617:MFY196624 MPU196617:MPU196624 MZQ196617:MZQ196624 NJM196617:NJM196624 NTI196617:NTI196624 ODE196617:ODE196624 ONA196617:ONA196624 OWW196617:OWW196624 PGS196617:PGS196624 PQO196617:PQO196624 QAK196617:QAK196624 QKG196617:QKG196624 QUC196617:QUC196624 RDY196617:RDY196624 RNU196617:RNU196624 RXQ196617:RXQ196624 SHM196617:SHM196624 SRI196617:SRI196624 TBE196617:TBE196624 TLA196617:TLA196624 TUW196617:TUW196624 UES196617:UES196624 UOO196617:UOO196624 UYK196617:UYK196624 VIG196617:VIG196624 VSC196617:VSC196624 WBY196617:WBY196624 WLU196617:WLU196624 WVQ196617:WVQ196624 I262153:I262160 JE262153:JE262160 TA262153:TA262160 ACW262153:ACW262160 AMS262153:AMS262160 AWO262153:AWO262160 BGK262153:BGK262160 BQG262153:BQG262160 CAC262153:CAC262160 CJY262153:CJY262160 CTU262153:CTU262160 DDQ262153:DDQ262160 DNM262153:DNM262160 DXI262153:DXI262160 EHE262153:EHE262160 ERA262153:ERA262160 FAW262153:FAW262160 FKS262153:FKS262160 FUO262153:FUO262160 GEK262153:GEK262160 GOG262153:GOG262160 GYC262153:GYC262160 HHY262153:HHY262160 HRU262153:HRU262160 IBQ262153:IBQ262160 ILM262153:ILM262160 IVI262153:IVI262160 JFE262153:JFE262160 JPA262153:JPA262160 JYW262153:JYW262160 KIS262153:KIS262160 KSO262153:KSO262160 LCK262153:LCK262160 LMG262153:LMG262160 LWC262153:LWC262160 MFY262153:MFY262160 MPU262153:MPU262160 MZQ262153:MZQ262160 NJM262153:NJM262160 NTI262153:NTI262160 ODE262153:ODE262160 ONA262153:ONA262160 OWW262153:OWW262160 PGS262153:PGS262160 PQO262153:PQO262160 QAK262153:QAK262160 QKG262153:QKG262160 QUC262153:QUC262160 RDY262153:RDY262160 RNU262153:RNU262160 RXQ262153:RXQ262160 SHM262153:SHM262160 SRI262153:SRI262160 TBE262153:TBE262160 TLA262153:TLA262160 TUW262153:TUW262160 UES262153:UES262160 UOO262153:UOO262160 UYK262153:UYK262160 VIG262153:VIG262160 VSC262153:VSC262160 WBY262153:WBY262160 WLU262153:WLU262160 WVQ262153:WVQ262160 I327689:I327696 JE327689:JE327696 TA327689:TA327696 ACW327689:ACW327696 AMS327689:AMS327696 AWO327689:AWO327696 BGK327689:BGK327696 BQG327689:BQG327696 CAC327689:CAC327696 CJY327689:CJY327696 CTU327689:CTU327696 DDQ327689:DDQ327696 DNM327689:DNM327696 DXI327689:DXI327696 EHE327689:EHE327696 ERA327689:ERA327696 FAW327689:FAW327696 FKS327689:FKS327696 FUO327689:FUO327696 GEK327689:GEK327696 GOG327689:GOG327696 GYC327689:GYC327696 HHY327689:HHY327696 HRU327689:HRU327696 IBQ327689:IBQ327696 ILM327689:ILM327696 IVI327689:IVI327696 JFE327689:JFE327696 JPA327689:JPA327696 JYW327689:JYW327696 KIS327689:KIS327696 KSO327689:KSO327696 LCK327689:LCK327696 LMG327689:LMG327696 LWC327689:LWC327696 MFY327689:MFY327696 MPU327689:MPU327696 MZQ327689:MZQ327696 NJM327689:NJM327696 NTI327689:NTI327696 ODE327689:ODE327696 ONA327689:ONA327696 OWW327689:OWW327696 PGS327689:PGS327696 PQO327689:PQO327696 QAK327689:QAK327696 QKG327689:QKG327696 QUC327689:QUC327696 RDY327689:RDY327696 RNU327689:RNU327696 RXQ327689:RXQ327696 SHM327689:SHM327696 SRI327689:SRI327696 TBE327689:TBE327696 TLA327689:TLA327696 TUW327689:TUW327696 UES327689:UES327696 UOO327689:UOO327696 UYK327689:UYK327696 VIG327689:VIG327696 VSC327689:VSC327696 WBY327689:WBY327696 WLU327689:WLU327696 WVQ327689:WVQ327696 I393225:I393232 JE393225:JE393232 TA393225:TA393232 ACW393225:ACW393232 AMS393225:AMS393232 AWO393225:AWO393232 BGK393225:BGK393232 BQG393225:BQG393232 CAC393225:CAC393232 CJY393225:CJY393232 CTU393225:CTU393232 DDQ393225:DDQ393232 DNM393225:DNM393232 DXI393225:DXI393232 EHE393225:EHE393232 ERA393225:ERA393232 FAW393225:FAW393232 FKS393225:FKS393232 FUO393225:FUO393232 GEK393225:GEK393232 GOG393225:GOG393232 GYC393225:GYC393232 HHY393225:HHY393232 HRU393225:HRU393232 IBQ393225:IBQ393232 ILM393225:ILM393232 IVI393225:IVI393232 JFE393225:JFE393232 JPA393225:JPA393232 JYW393225:JYW393232 KIS393225:KIS393232 KSO393225:KSO393232 LCK393225:LCK393232 LMG393225:LMG393232 LWC393225:LWC393232 MFY393225:MFY393232 MPU393225:MPU393232 MZQ393225:MZQ393232 NJM393225:NJM393232 NTI393225:NTI393232 ODE393225:ODE393232 ONA393225:ONA393232 OWW393225:OWW393232 PGS393225:PGS393232 PQO393225:PQO393232 QAK393225:QAK393232 QKG393225:QKG393232 QUC393225:QUC393232 RDY393225:RDY393232 RNU393225:RNU393232 RXQ393225:RXQ393232 SHM393225:SHM393232 SRI393225:SRI393232 TBE393225:TBE393232 TLA393225:TLA393232 TUW393225:TUW393232 UES393225:UES393232 UOO393225:UOO393232 UYK393225:UYK393232 VIG393225:VIG393232 VSC393225:VSC393232 WBY393225:WBY393232 WLU393225:WLU393232 WVQ393225:WVQ393232 I458761:I458768 JE458761:JE458768 TA458761:TA458768 ACW458761:ACW458768 AMS458761:AMS458768 AWO458761:AWO458768 BGK458761:BGK458768 BQG458761:BQG458768 CAC458761:CAC458768 CJY458761:CJY458768 CTU458761:CTU458768 DDQ458761:DDQ458768 DNM458761:DNM458768 DXI458761:DXI458768 EHE458761:EHE458768 ERA458761:ERA458768 FAW458761:FAW458768 FKS458761:FKS458768 FUO458761:FUO458768 GEK458761:GEK458768 GOG458761:GOG458768 GYC458761:GYC458768 HHY458761:HHY458768 HRU458761:HRU458768 IBQ458761:IBQ458768 ILM458761:ILM458768 IVI458761:IVI458768 JFE458761:JFE458768 JPA458761:JPA458768 JYW458761:JYW458768 KIS458761:KIS458768 KSO458761:KSO458768 LCK458761:LCK458768 LMG458761:LMG458768 LWC458761:LWC458768 MFY458761:MFY458768 MPU458761:MPU458768 MZQ458761:MZQ458768 NJM458761:NJM458768 NTI458761:NTI458768 ODE458761:ODE458768 ONA458761:ONA458768 OWW458761:OWW458768 PGS458761:PGS458768 PQO458761:PQO458768 QAK458761:QAK458768 QKG458761:QKG458768 QUC458761:QUC458768 RDY458761:RDY458768 RNU458761:RNU458768 RXQ458761:RXQ458768 SHM458761:SHM458768 SRI458761:SRI458768 TBE458761:TBE458768 TLA458761:TLA458768 TUW458761:TUW458768 UES458761:UES458768 UOO458761:UOO458768 UYK458761:UYK458768 VIG458761:VIG458768 VSC458761:VSC458768 WBY458761:WBY458768 WLU458761:WLU458768 WVQ458761:WVQ458768 I524297:I524304 JE524297:JE524304 TA524297:TA524304 ACW524297:ACW524304 AMS524297:AMS524304 AWO524297:AWO524304 BGK524297:BGK524304 BQG524297:BQG524304 CAC524297:CAC524304 CJY524297:CJY524304 CTU524297:CTU524304 DDQ524297:DDQ524304 DNM524297:DNM524304 DXI524297:DXI524304 EHE524297:EHE524304 ERA524297:ERA524304 FAW524297:FAW524304 FKS524297:FKS524304 FUO524297:FUO524304 GEK524297:GEK524304 GOG524297:GOG524304 GYC524297:GYC524304 HHY524297:HHY524304 HRU524297:HRU524304 IBQ524297:IBQ524304 ILM524297:ILM524304 IVI524297:IVI524304 JFE524297:JFE524304 JPA524297:JPA524304 JYW524297:JYW524304 KIS524297:KIS524304 KSO524297:KSO524304 LCK524297:LCK524304 LMG524297:LMG524304 LWC524297:LWC524304 MFY524297:MFY524304 MPU524297:MPU524304 MZQ524297:MZQ524304 NJM524297:NJM524304 NTI524297:NTI524304 ODE524297:ODE524304 ONA524297:ONA524304 OWW524297:OWW524304 PGS524297:PGS524304 PQO524297:PQO524304 QAK524297:QAK524304 QKG524297:QKG524304 QUC524297:QUC524304 RDY524297:RDY524304 RNU524297:RNU524304 RXQ524297:RXQ524304 SHM524297:SHM524304 SRI524297:SRI524304 TBE524297:TBE524304 TLA524297:TLA524304 TUW524297:TUW524304 UES524297:UES524304 UOO524297:UOO524304 UYK524297:UYK524304 VIG524297:VIG524304 VSC524297:VSC524304 WBY524297:WBY524304 WLU524297:WLU524304 WVQ524297:WVQ524304 I589833:I589840 JE589833:JE589840 TA589833:TA589840 ACW589833:ACW589840 AMS589833:AMS589840 AWO589833:AWO589840 BGK589833:BGK589840 BQG589833:BQG589840 CAC589833:CAC589840 CJY589833:CJY589840 CTU589833:CTU589840 DDQ589833:DDQ589840 DNM589833:DNM589840 DXI589833:DXI589840 EHE589833:EHE589840 ERA589833:ERA589840 FAW589833:FAW589840 FKS589833:FKS589840 FUO589833:FUO589840 GEK589833:GEK589840 GOG589833:GOG589840 GYC589833:GYC589840 HHY589833:HHY589840 HRU589833:HRU589840 IBQ589833:IBQ589840 ILM589833:ILM589840 IVI589833:IVI589840 JFE589833:JFE589840 JPA589833:JPA589840 JYW589833:JYW589840 KIS589833:KIS589840 KSO589833:KSO589840 LCK589833:LCK589840 LMG589833:LMG589840 LWC589833:LWC589840 MFY589833:MFY589840 MPU589833:MPU589840 MZQ589833:MZQ589840 NJM589833:NJM589840 NTI589833:NTI589840 ODE589833:ODE589840 ONA589833:ONA589840 OWW589833:OWW589840 PGS589833:PGS589840 PQO589833:PQO589840 QAK589833:QAK589840 QKG589833:QKG589840 QUC589833:QUC589840 RDY589833:RDY589840 RNU589833:RNU589840 RXQ589833:RXQ589840 SHM589833:SHM589840 SRI589833:SRI589840 TBE589833:TBE589840 TLA589833:TLA589840 TUW589833:TUW589840 UES589833:UES589840 UOO589833:UOO589840 UYK589833:UYK589840 VIG589833:VIG589840 VSC589833:VSC589840 WBY589833:WBY589840 WLU589833:WLU589840 WVQ589833:WVQ589840 I655369:I655376 JE655369:JE655376 TA655369:TA655376 ACW655369:ACW655376 AMS655369:AMS655376 AWO655369:AWO655376 BGK655369:BGK655376 BQG655369:BQG655376 CAC655369:CAC655376 CJY655369:CJY655376 CTU655369:CTU655376 DDQ655369:DDQ655376 DNM655369:DNM655376 DXI655369:DXI655376 EHE655369:EHE655376 ERA655369:ERA655376 FAW655369:FAW655376 FKS655369:FKS655376 FUO655369:FUO655376 GEK655369:GEK655376 GOG655369:GOG655376 GYC655369:GYC655376 HHY655369:HHY655376 HRU655369:HRU655376 IBQ655369:IBQ655376 ILM655369:ILM655376 IVI655369:IVI655376 JFE655369:JFE655376 JPA655369:JPA655376 JYW655369:JYW655376 KIS655369:KIS655376 KSO655369:KSO655376 LCK655369:LCK655376 LMG655369:LMG655376 LWC655369:LWC655376 MFY655369:MFY655376 MPU655369:MPU655376 MZQ655369:MZQ655376 NJM655369:NJM655376 NTI655369:NTI655376 ODE655369:ODE655376 ONA655369:ONA655376 OWW655369:OWW655376 PGS655369:PGS655376 PQO655369:PQO655376 QAK655369:QAK655376 QKG655369:QKG655376 QUC655369:QUC655376 RDY655369:RDY655376 RNU655369:RNU655376 RXQ655369:RXQ655376 SHM655369:SHM655376 SRI655369:SRI655376 TBE655369:TBE655376 TLA655369:TLA655376 TUW655369:TUW655376 UES655369:UES655376 UOO655369:UOO655376 UYK655369:UYK655376 VIG655369:VIG655376 VSC655369:VSC655376 WBY655369:WBY655376 WLU655369:WLU655376 WVQ655369:WVQ655376 I720905:I720912 JE720905:JE720912 TA720905:TA720912 ACW720905:ACW720912 AMS720905:AMS720912 AWO720905:AWO720912 BGK720905:BGK720912 BQG720905:BQG720912 CAC720905:CAC720912 CJY720905:CJY720912 CTU720905:CTU720912 DDQ720905:DDQ720912 DNM720905:DNM720912 DXI720905:DXI720912 EHE720905:EHE720912 ERA720905:ERA720912 FAW720905:FAW720912 FKS720905:FKS720912 FUO720905:FUO720912 GEK720905:GEK720912 GOG720905:GOG720912 GYC720905:GYC720912 HHY720905:HHY720912 HRU720905:HRU720912 IBQ720905:IBQ720912 ILM720905:ILM720912 IVI720905:IVI720912 JFE720905:JFE720912 JPA720905:JPA720912 JYW720905:JYW720912 KIS720905:KIS720912 KSO720905:KSO720912 LCK720905:LCK720912 LMG720905:LMG720912 LWC720905:LWC720912 MFY720905:MFY720912 MPU720905:MPU720912 MZQ720905:MZQ720912 NJM720905:NJM720912 NTI720905:NTI720912 ODE720905:ODE720912 ONA720905:ONA720912 OWW720905:OWW720912 PGS720905:PGS720912 PQO720905:PQO720912 QAK720905:QAK720912 QKG720905:QKG720912 QUC720905:QUC720912 RDY720905:RDY720912 RNU720905:RNU720912 RXQ720905:RXQ720912 SHM720905:SHM720912 SRI720905:SRI720912 TBE720905:TBE720912 TLA720905:TLA720912 TUW720905:TUW720912 UES720905:UES720912 UOO720905:UOO720912 UYK720905:UYK720912 VIG720905:VIG720912 VSC720905:VSC720912 WBY720905:WBY720912 WLU720905:WLU720912 WVQ720905:WVQ720912 I786441:I786448 JE786441:JE786448 TA786441:TA786448 ACW786441:ACW786448 AMS786441:AMS786448 AWO786441:AWO786448 BGK786441:BGK786448 BQG786441:BQG786448 CAC786441:CAC786448 CJY786441:CJY786448 CTU786441:CTU786448 DDQ786441:DDQ786448 DNM786441:DNM786448 DXI786441:DXI786448 EHE786441:EHE786448 ERA786441:ERA786448 FAW786441:FAW786448 FKS786441:FKS786448 FUO786441:FUO786448 GEK786441:GEK786448 GOG786441:GOG786448 GYC786441:GYC786448 HHY786441:HHY786448 HRU786441:HRU786448 IBQ786441:IBQ786448 ILM786441:ILM786448 IVI786441:IVI786448 JFE786441:JFE786448 JPA786441:JPA786448 JYW786441:JYW786448 KIS786441:KIS786448 KSO786441:KSO786448 LCK786441:LCK786448 LMG786441:LMG786448 LWC786441:LWC786448 MFY786441:MFY786448 MPU786441:MPU786448 MZQ786441:MZQ786448 NJM786441:NJM786448 NTI786441:NTI786448 ODE786441:ODE786448 ONA786441:ONA786448 OWW786441:OWW786448 PGS786441:PGS786448 PQO786441:PQO786448 QAK786441:QAK786448 QKG786441:QKG786448 QUC786441:QUC786448 RDY786441:RDY786448 RNU786441:RNU786448 RXQ786441:RXQ786448 SHM786441:SHM786448 SRI786441:SRI786448 TBE786441:TBE786448 TLA786441:TLA786448 TUW786441:TUW786448 UES786441:UES786448 UOO786441:UOO786448 UYK786441:UYK786448 VIG786441:VIG786448 VSC786441:VSC786448 WBY786441:WBY786448 WLU786441:WLU786448 WVQ786441:WVQ786448 I851977:I851984 JE851977:JE851984 TA851977:TA851984 ACW851977:ACW851984 AMS851977:AMS851984 AWO851977:AWO851984 BGK851977:BGK851984 BQG851977:BQG851984 CAC851977:CAC851984 CJY851977:CJY851984 CTU851977:CTU851984 DDQ851977:DDQ851984 DNM851977:DNM851984 DXI851977:DXI851984 EHE851977:EHE851984 ERA851977:ERA851984 FAW851977:FAW851984 FKS851977:FKS851984 FUO851977:FUO851984 GEK851977:GEK851984 GOG851977:GOG851984 GYC851977:GYC851984 HHY851977:HHY851984 HRU851977:HRU851984 IBQ851977:IBQ851984 ILM851977:ILM851984 IVI851977:IVI851984 JFE851977:JFE851984 JPA851977:JPA851984 JYW851977:JYW851984 KIS851977:KIS851984 KSO851977:KSO851984 LCK851977:LCK851984 LMG851977:LMG851984 LWC851977:LWC851984 MFY851977:MFY851984 MPU851977:MPU851984 MZQ851977:MZQ851984 NJM851977:NJM851984 NTI851977:NTI851984 ODE851977:ODE851984 ONA851977:ONA851984 OWW851977:OWW851984 PGS851977:PGS851984 PQO851977:PQO851984 QAK851977:QAK851984 QKG851977:QKG851984 QUC851977:QUC851984 RDY851977:RDY851984 RNU851977:RNU851984 RXQ851977:RXQ851984 SHM851977:SHM851984 SRI851977:SRI851984 TBE851977:TBE851984 TLA851977:TLA851984 TUW851977:TUW851984 UES851977:UES851984 UOO851977:UOO851984 UYK851977:UYK851984 VIG851977:VIG851984 VSC851977:VSC851984 WBY851977:WBY851984 WLU851977:WLU851984 WVQ851977:WVQ851984 I917513:I917520 JE917513:JE917520 TA917513:TA917520 ACW917513:ACW917520 AMS917513:AMS917520 AWO917513:AWO917520 BGK917513:BGK917520 BQG917513:BQG917520 CAC917513:CAC917520 CJY917513:CJY917520 CTU917513:CTU917520 DDQ917513:DDQ917520 DNM917513:DNM917520 DXI917513:DXI917520 EHE917513:EHE917520 ERA917513:ERA917520 FAW917513:FAW917520 FKS917513:FKS917520 FUO917513:FUO917520 GEK917513:GEK917520 GOG917513:GOG917520 GYC917513:GYC917520 HHY917513:HHY917520 HRU917513:HRU917520 IBQ917513:IBQ917520 ILM917513:ILM917520 IVI917513:IVI917520 JFE917513:JFE917520 JPA917513:JPA917520 JYW917513:JYW917520 KIS917513:KIS917520 KSO917513:KSO917520 LCK917513:LCK917520 LMG917513:LMG917520 LWC917513:LWC917520 MFY917513:MFY917520 MPU917513:MPU917520 MZQ917513:MZQ917520 NJM917513:NJM917520 NTI917513:NTI917520 ODE917513:ODE917520 ONA917513:ONA917520 OWW917513:OWW917520 PGS917513:PGS917520 PQO917513:PQO917520 QAK917513:QAK917520 QKG917513:QKG917520 QUC917513:QUC917520 RDY917513:RDY917520 RNU917513:RNU917520 RXQ917513:RXQ917520 SHM917513:SHM917520 SRI917513:SRI917520 TBE917513:TBE917520 TLA917513:TLA917520 TUW917513:TUW917520 UES917513:UES917520 UOO917513:UOO917520 UYK917513:UYK917520 VIG917513:VIG917520 VSC917513:VSC917520 WBY917513:WBY917520 WLU917513:WLU917520 WVQ917513:WVQ917520 I983049:I983056 JE983049:JE983056 TA983049:TA983056 ACW983049:ACW983056 AMS983049:AMS983056 AWO983049:AWO983056 BGK983049:BGK983056 BQG983049:BQG983056 CAC983049:CAC983056 CJY983049:CJY983056 CTU983049:CTU983056 DDQ983049:DDQ983056 DNM983049:DNM983056 DXI983049:DXI983056 EHE983049:EHE983056 ERA983049:ERA983056 FAW983049:FAW983056 FKS983049:FKS983056 FUO983049:FUO983056 GEK983049:GEK983056 GOG983049:GOG983056 GYC983049:GYC983056 HHY983049:HHY983056 HRU983049:HRU983056 IBQ983049:IBQ983056 ILM983049:ILM983056 IVI983049:IVI983056 JFE983049:JFE983056 JPA983049:JPA983056 JYW983049:JYW983056 KIS983049:KIS983056 KSO983049:KSO983056 LCK983049:LCK983056 LMG983049:LMG983056 LWC983049:LWC983056 MFY983049:MFY983056 MPU983049:MPU983056 MZQ983049:MZQ983056 NJM983049:NJM983056 NTI983049:NTI983056 ODE983049:ODE983056 ONA983049:ONA983056 OWW983049:OWW983056 PGS983049:PGS983056 PQO983049:PQO983056 QAK983049:QAK983056 QKG983049:QKG983056 QUC983049:QUC983056 RDY983049:RDY983056 RNU983049:RNU983056 RXQ983049:RXQ983056 SHM983049:SHM983056 SRI983049:SRI983056 TBE983049:TBE983056 TLA983049:TLA983056 TUW983049:TUW983056 UES983049:UES983056 UOO983049:UOO983056 UYK983049:UYK983056 VIG983049:VIG983056 VSC983049:VSC983056 WBY983049:WBY983056 WLU983049:WLU983056 WVQ983049:WVQ983056 I18:I23 JE18:JE23 TA18:TA23 ACW18:ACW23 AMS18:AMS23 AWO18:AWO23 BGK18:BGK23 BQG18:BQG23 CAC18:CAC23 CJY18:CJY23 CTU18:CTU23 DDQ18:DDQ23 DNM18:DNM23 DXI18:DXI23 EHE18:EHE23 ERA18:ERA23 FAW18:FAW23 FKS18:FKS23 FUO18:FUO23 GEK18:GEK23 GOG18:GOG23 GYC18:GYC23 HHY18:HHY23 HRU18:HRU23 IBQ18:IBQ23 ILM18:ILM23 IVI18:IVI23 JFE18:JFE23 JPA18:JPA23 JYW18:JYW23 KIS18:KIS23 KSO18:KSO23 LCK18:LCK23 LMG18:LMG23 LWC18:LWC23 MFY18:MFY23 MPU18:MPU23 MZQ18:MZQ23 NJM18:NJM23 NTI18:NTI23 ODE18:ODE23 ONA18:ONA23 OWW18:OWW23 PGS18:PGS23 PQO18:PQO23 QAK18:QAK23 QKG18:QKG23 QUC18:QUC23 RDY18:RDY23 RNU18:RNU23 RXQ18:RXQ23 SHM18:SHM23 SRI18:SRI23 TBE18:TBE23 TLA18:TLA23 TUW18:TUW23 UES18:UES23 UOO18:UOO23 UYK18:UYK23 VIG18:VIG23 VSC18:VSC23 WBY18:WBY23 WLU18:WLU23 WVQ18:WVQ23 I65554:I65559 JE65554:JE65559 TA65554:TA65559 ACW65554:ACW65559 AMS65554:AMS65559 AWO65554:AWO65559 BGK65554:BGK65559 BQG65554:BQG65559 CAC65554:CAC65559 CJY65554:CJY65559 CTU65554:CTU65559 DDQ65554:DDQ65559 DNM65554:DNM65559 DXI65554:DXI65559 EHE65554:EHE65559 ERA65554:ERA65559 FAW65554:FAW65559 FKS65554:FKS65559 FUO65554:FUO65559 GEK65554:GEK65559 GOG65554:GOG65559 GYC65554:GYC65559 HHY65554:HHY65559 HRU65554:HRU65559 IBQ65554:IBQ65559 ILM65554:ILM65559 IVI65554:IVI65559 JFE65554:JFE65559 JPA65554:JPA65559 JYW65554:JYW65559 KIS65554:KIS65559 KSO65554:KSO65559 LCK65554:LCK65559 LMG65554:LMG65559 LWC65554:LWC65559 MFY65554:MFY65559 MPU65554:MPU65559 MZQ65554:MZQ65559 NJM65554:NJM65559 NTI65554:NTI65559 ODE65554:ODE65559 ONA65554:ONA65559 OWW65554:OWW65559 PGS65554:PGS65559 PQO65554:PQO65559 QAK65554:QAK65559 QKG65554:QKG65559 QUC65554:QUC65559 RDY65554:RDY65559 RNU65554:RNU65559 RXQ65554:RXQ65559 SHM65554:SHM65559 SRI65554:SRI65559 TBE65554:TBE65559 TLA65554:TLA65559 TUW65554:TUW65559 UES65554:UES65559 UOO65554:UOO65559 UYK65554:UYK65559 VIG65554:VIG65559 VSC65554:VSC65559 WBY65554:WBY65559 WLU65554:WLU65559 WVQ65554:WVQ65559 I131090:I131095 JE131090:JE131095 TA131090:TA131095 ACW131090:ACW131095 AMS131090:AMS131095 AWO131090:AWO131095 BGK131090:BGK131095 BQG131090:BQG131095 CAC131090:CAC131095 CJY131090:CJY131095 CTU131090:CTU131095 DDQ131090:DDQ131095 DNM131090:DNM131095 DXI131090:DXI131095 EHE131090:EHE131095 ERA131090:ERA131095 FAW131090:FAW131095 FKS131090:FKS131095 FUO131090:FUO131095 GEK131090:GEK131095 GOG131090:GOG131095 GYC131090:GYC131095 HHY131090:HHY131095 HRU131090:HRU131095 IBQ131090:IBQ131095 ILM131090:ILM131095 IVI131090:IVI131095 JFE131090:JFE131095 JPA131090:JPA131095 JYW131090:JYW131095 KIS131090:KIS131095 KSO131090:KSO131095 LCK131090:LCK131095 LMG131090:LMG131095 LWC131090:LWC131095 MFY131090:MFY131095 MPU131090:MPU131095 MZQ131090:MZQ131095 NJM131090:NJM131095 NTI131090:NTI131095 ODE131090:ODE131095 ONA131090:ONA131095 OWW131090:OWW131095 PGS131090:PGS131095 PQO131090:PQO131095 QAK131090:QAK131095 QKG131090:QKG131095 QUC131090:QUC131095 RDY131090:RDY131095 RNU131090:RNU131095 RXQ131090:RXQ131095 SHM131090:SHM131095 SRI131090:SRI131095 TBE131090:TBE131095 TLA131090:TLA131095 TUW131090:TUW131095 UES131090:UES131095 UOO131090:UOO131095 UYK131090:UYK131095 VIG131090:VIG131095 VSC131090:VSC131095 WBY131090:WBY131095 WLU131090:WLU131095 WVQ131090:WVQ131095 I196626:I196631 JE196626:JE196631 TA196626:TA196631 ACW196626:ACW196631 AMS196626:AMS196631 AWO196626:AWO196631 BGK196626:BGK196631 BQG196626:BQG196631 CAC196626:CAC196631 CJY196626:CJY196631 CTU196626:CTU196631 DDQ196626:DDQ196631 DNM196626:DNM196631 DXI196626:DXI196631 EHE196626:EHE196631 ERA196626:ERA196631 FAW196626:FAW196631 FKS196626:FKS196631 FUO196626:FUO196631 GEK196626:GEK196631 GOG196626:GOG196631 GYC196626:GYC196631 HHY196626:HHY196631 HRU196626:HRU196631 IBQ196626:IBQ196631 ILM196626:ILM196631 IVI196626:IVI196631 JFE196626:JFE196631 JPA196626:JPA196631 JYW196626:JYW196631 KIS196626:KIS196631 KSO196626:KSO196631 LCK196626:LCK196631 LMG196626:LMG196631 LWC196626:LWC196631 MFY196626:MFY196631 MPU196626:MPU196631 MZQ196626:MZQ196631 NJM196626:NJM196631 NTI196626:NTI196631 ODE196626:ODE196631 ONA196626:ONA196631 OWW196626:OWW196631 PGS196626:PGS196631 PQO196626:PQO196631 QAK196626:QAK196631 QKG196626:QKG196631 QUC196626:QUC196631 RDY196626:RDY196631 RNU196626:RNU196631 RXQ196626:RXQ196631 SHM196626:SHM196631 SRI196626:SRI196631 TBE196626:TBE196631 TLA196626:TLA196631 TUW196626:TUW196631 UES196626:UES196631 UOO196626:UOO196631 UYK196626:UYK196631 VIG196626:VIG196631 VSC196626:VSC196631 WBY196626:WBY196631 WLU196626:WLU196631 WVQ196626:WVQ196631 I262162:I262167 JE262162:JE262167 TA262162:TA262167 ACW262162:ACW262167 AMS262162:AMS262167 AWO262162:AWO262167 BGK262162:BGK262167 BQG262162:BQG262167 CAC262162:CAC262167 CJY262162:CJY262167 CTU262162:CTU262167 DDQ262162:DDQ262167 DNM262162:DNM262167 DXI262162:DXI262167 EHE262162:EHE262167 ERA262162:ERA262167 FAW262162:FAW262167 FKS262162:FKS262167 FUO262162:FUO262167 GEK262162:GEK262167 GOG262162:GOG262167 GYC262162:GYC262167 HHY262162:HHY262167 HRU262162:HRU262167 IBQ262162:IBQ262167 ILM262162:ILM262167 IVI262162:IVI262167 JFE262162:JFE262167 JPA262162:JPA262167 JYW262162:JYW262167 KIS262162:KIS262167 KSO262162:KSO262167 LCK262162:LCK262167 LMG262162:LMG262167 LWC262162:LWC262167 MFY262162:MFY262167 MPU262162:MPU262167 MZQ262162:MZQ262167 NJM262162:NJM262167 NTI262162:NTI262167 ODE262162:ODE262167 ONA262162:ONA262167 OWW262162:OWW262167 PGS262162:PGS262167 PQO262162:PQO262167 QAK262162:QAK262167 QKG262162:QKG262167 QUC262162:QUC262167 RDY262162:RDY262167 RNU262162:RNU262167 RXQ262162:RXQ262167 SHM262162:SHM262167 SRI262162:SRI262167 TBE262162:TBE262167 TLA262162:TLA262167 TUW262162:TUW262167 UES262162:UES262167 UOO262162:UOO262167 UYK262162:UYK262167 VIG262162:VIG262167 VSC262162:VSC262167 WBY262162:WBY262167 WLU262162:WLU262167 WVQ262162:WVQ262167 I327698:I327703 JE327698:JE327703 TA327698:TA327703 ACW327698:ACW327703 AMS327698:AMS327703 AWO327698:AWO327703 BGK327698:BGK327703 BQG327698:BQG327703 CAC327698:CAC327703 CJY327698:CJY327703 CTU327698:CTU327703 DDQ327698:DDQ327703 DNM327698:DNM327703 DXI327698:DXI327703 EHE327698:EHE327703 ERA327698:ERA327703 FAW327698:FAW327703 FKS327698:FKS327703 FUO327698:FUO327703 GEK327698:GEK327703 GOG327698:GOG327703 GYC327698:GYC327703 HHY327698:HHY327703 HRU327698:HRU327703 IBQ327698:IBQ327703 ILM327698:ILM327703 IVI327698:IVI327703 JFE327698:JFE327703 JPA327698:JPA327703 JYW327698:JYW327703 KIS327698:KIS327703 KSO327698:KSO327703 LCK327698:LCK327703 LMG327698:LMG327703 LWC327698:LWC327703 MFY327698:MFY327703 MPU327698:MPU327703 MZQ327698:MZQ327703 NJM327698:NJM327703 NTI327698:NTI327703 ODE327698:ODE327703 ONA327698:ONA327703 OWW327698:OWW327703 PGS327698:PGS327703 PQO327698:PQO327703 QAK327698:QAK327703 QKG327698:QKG327703 QUC327698:QUC327703 RDY327698:RDY327703 RNU327698:RNU327703 RXQ327698:RXQ327703 SHM327698:SHM327703 SRI327698:SRI327703 TBE327698:TBE327703 TLA327698:TLA327703 TUW327698:TUW327703 UES327698:UES327703 UOO327698:UOO327703 UYK327698:UYK327703 VIG327698:VIG327703 VSC327698:VSC327703 WBY327698:WBY327703 WLU327698:WLU327703 WVQ327698:WVQ327703 I393234:I393239 JE393234:JE393239 TA393234:TA393239 ACW393234:ACW393239 AMS393234:AMS393239 AWO393234:AWO393239 BGK393234:BGK393239 BQG393234:BQG393239 CAC393234:CAC393239 CJY393234:CJY393239 CTU393234:CTU393239 DDQ393234:DDQ393239 DNM393234:DNM393239 DXI393234:DXI393239 EHE393234:EHE393239 ERA393234:ERA393239 FAW393234:FAW393239 FKS393234:FKS393239 FUO393234:FUO393239 GEK393234:GEK393239 GOG393234:GOG393239 GYC393234:GYC393239 HHY393234:HHY393239 HRU393234:HRU393239 IBQ393234:IBQ393239 ILM393234:ILM393239 IVI393234:IVI393239 JFE393234:JFE393239 JPA393234:JPA393239 JYW393234:JYW393239 KIS393234:KIS393239 KSO393234:KSO393239 LCK393234:LCK393239 LMG393234:LMG393239 LWC393234:LWC393239 MFY393234:MFY393239 MPU393234:MPU393239 MZQ393234:MZQ393239 NJM393234:NJM393239 NTI393234:NTI393239 ODE393234:ODE393239 ONA393234:ONA393239 OWW393234:OWW393239 PGS393234:PGS393239 PQO393234:PQO393239 QAK393234:QAK393239 QKG393234:QKG393239 QUC393234:QUC393239 RDY393234:RDY393239 RNU393234:RNU393239 RXQ393234:RXQ393239 SHM393234:SHM393239 SRI393234:SRI393239 TBE393234:TBE393239 TLA393234:TLA393239 TUW393234:TUW393239 UES393234:UES393239 UOO393234:UOO393239 UYK393234:UYK393239 VIG393234:VIG393239 VSC393234:VSC393239 WBY393234:WBY393239 WLU393234:WLU393239 WVQ393234:WVQ393239 I458770:I458775 JE458770:JE458775 TA458770:TA458775 ACW458770:ACW458775 AMS458770:AMS458775 AWO458770:AWO458775 BGK458770:BGK458775 BQG458770:BQG458775 CAC458770:CAC458775 CJY458770:CJY458775 CTU458770:CTU458775 DDQ458770:DDQ458775 DNM458770:DNM458775 DXI458770:DXI458775 EHE458770:EHE458775 ERA458770:ERA458775 FAW458770:FAW458775 FKS458770:FKS458775 FUO458770:FUO458775 GEK458770:GEK458775 GOG458770:GOG458775 GYC458770:GYC458775 HHY458770:HHY458775 HRU458770:HRU458775 IBQ458770:IBQ458775 ILM458770:ILM458775 IVI458770:IVI458775 JFE458770:JFE458775 JPA458770:JPA458775 JYW458770:JYW458775 KIS458770:KIS458775 KSO458770:KSO458775 LCK458770:LCK458775 LMG458770:LMG458775 LWC458770:LWC458775 MFY458770:MFY458775 MPU458770:MPU458775 MZQ458770:MZQ458775 NJM458770:NJM458775 NTI458770:NTI458775 ODE458770:ODE458775 ONA458770:ONA458775 OWW458770:OWW458775 PGS458770:PGS458775 PQO458770:PQO458775 QAK458770:QAK458775 QKG458770:QKG458775 QUC458770:QUC458775 RDY458770:RDY458775 RNU458770:RNU458775 RXQ458770:RXQ458775 SHM458770:SHM458775 SRI458770:SRI458775 TBE458770:TBE458775 TLA458770:TLA458775 TUW458770:TUW458775 UES458770:UES458775 UOO458770:UOO458775 UYK458770:UYK458775 VIG458770:VIG458775 VSC458770:VSC458775 WBY458770:WBY458775 WLU458770:WLU458775 WVQ458770:WVQ458775 I524306:I524311 JE524306:JE524311 TA524306:TA524311 ACW524306:ACW524311 AMS524306:AMS524311 AWO524306:AWO524311 BGK524306:BGK524311 BQG524306:BQG524311 CAC524306:CAC524311 CJY524306:CJY524311 CTU524306:CTU524311 DDQ524306:DDQ524311 DNM524306:DNM524311 DXI524306:DXI524311 EHE524306:EHE524311 ERA524306:ERA524311 FAW524306:FAW524311 FKS524306:FKS524311 FUO524306:FUO524311 GEK524306:GEK524311 GOG524306:GOG524311 GYC524306:GYC524311 HHY524306:HHY524311 HRU524306:HRU524311 IBQ524306:IBQ524311 ILM524306:ILM524311 IVI524306:IVI524311 JFE524306:JFE524311 JPA524306:JPA524311 JYW524306:JYW524311 KIS524306:KIS524311 KSO524306:KSO524311 LCK524306:LCK524311 LMG524306:LMG524311 LWC524306:LWC524311 MFY524306:MFY524311 MPU524306:MPU524311 MZQ524306:MZQ524311 NJM524306:NJM524311 NTI524306:NTI524311 ODE524306:ODE524311 ONA524306:ONA524311 OWW524306:OWW524311 PGS524306:PGS524311 PQO524306:PQO524311 QAK524306:QAK524311 QKG524306:QKG524311 QUC524306:QUC524311 RDY524306:RDY524311 RNU524306:RNU524311 RXQ524306:RXQ524311 SHM524306:SHM524311 SRI524306:SRI524311 TBE524306:TBE524311 TLA524306:TLA524311 TUW524306:TUW524311 UES524306:UES524311 UOO524306:UOO524311 UYK524306:UYK524311 VIG524306:VIG524311 VSC524306:VSC524311 WBY524306:WBY524311 WLU524306:WLU524311 WVQ524306:WVQ524311 I589842:I589847 JE589842:JE589847 TA589842:TA589847 ACW589842:ACW589847 AMS589842:AMS589847 AWO589842:AWO589847 BGK589842:BGK589847 BQG589842:BQG589847 CAC589842:CAC589847 CJY589842:CJY589847 CTU589842:CTU589847 DDQ589842:DDQ589847 DNM589842:DNM589847 DXI589842:DXI589847 EHE589842:EHE589847 ERA589842:ERA589847 FAW589842:FAW589847 FKS589842:FKS589847 FUO589842:FUO589847 GEK589842:GEK589847 GOG589842:GOG589847 GYC589842:GYC589847 HHY589842:HHY589847 HRU589842:HRU589847 IBQ589842:IBQ589847 ILM589842:ILM589847 IVI589842:IVI589847 JFE589842:JFE589847 JPA589842:JPA589847 JYW589842:JYW589847 KIS589842:KIS589847 KSO589842:KSO589847 LCK589842:LCK589847 LMG589842:LMG589847 LWC589842:LWC589847 MFY589842:MFY589847 MPU589842:MPU589847 MZQ589842:MZQ589847 NJM589842:NJM589847 NTI589842:NTI589847 ODE589842:ODE589847 ONA589842:ONA589847 OWW589842:OWW589847 PGS589842:PGS589847 PQO589842:PQO589847 QAK589842:QAK589847 QKG589842:QKG589847 QUC589842:QUC589847 RDY589842:RDY589847 RNU589842:RNU589847 RXQ589842:RXQ589847 SHM589842:SHM589847 SRI589842:SRI589847 TBE589842:TBE589847 TLA589842:TLA589847 TUW589842:TUW589847 UES589842:UES589847 UOO589842:UOO589847 UYK589842:UYK589847 VIG589842:VIG589847 VSC589842:VSC589847 WBY589842:WBY589847 WLU589842:WLU589847 WVQ589842:WVQ589847 I655378:I655383 JE655378:JE655383 TA655378:TA655383 ACW655378:ACW655383 AMS655378:AMS655383 AWO655378:AWO655383 BGK655378:BGK655383 BQG655378:BQG655383 CAC655378:CAC655383 CJY655378:CJY655383 CTU655378:CTU655383 DDQ655378:DDQ655383 DNM655378:DNM655383 DXI655378:DXI655383 EHE655378:EHE655383 ERA655378:ERA655383 FAW655378:FAW655383 FKS655378:FKS655383 FUO655378:FUO655383 GEK655378:GEK655383 GOG655378:GOG655383 GYC655378:GYC655383 HHY655378:HHY655383 HRU655378:HRU655383 IBQ655378:IBQ655383 ILM655378:ILM655383 IVI655378:IVI655383 JFE655378:JFE655383 JPA655378:JPA655383 JYW655378:JYW655383 KIS655378:KIS655383 KSO655378:KSO655383 LCK655378:LCK655383 LMG655378:LMG655383 LWC655378:LWC655383 MFY655378:MFY655383 MPU655378:MPU655383 MZQ655378:MZQ655383 NJM655378:NJM655383 NTI655378:NTI655383 ODE655378:ODE655383 ONA655378:ONA655383 OWW655378:OWW655383 PGS655378:PGS655383 PQO655378:PQO655383 QAK655378:QAK655383 QKG655378:QKG655383 QUC655378:QUC655383 RDY655378:RDY655383 RNU655378:RNU655383 RXQ655378:RXQ655383 SHM655378:SHM655383 SRI655378:SRI655383 TBE655378:TBE655383 TLA655378:TLA655383 TUW655378:TUW655383 UES655378:UES655383 UOO655378:UOO655383 UYK655378:UYK655383 VIG655378:VIG655383 VSC655378:VSC655383 WBY655378:WBY655383 WLU655378:WLU655383 WVQ655378:WVQ655383 I720914:I720919 JE720914:JE720919 TA720914:TA720919 ACW720914:ACW720919 AMS720914:AMS720919 AWO720914:AWO720919 BGK720914:BGK720919 BQG720914:BQG720919 CAC720914:CAC720919 CJY720914:CJY720919 CTU720914:CTU720919 DDQ720914:DDQ720919 DNM720914:DNM720919 DXI720914:DXI720919 EHE720914:EHE720919 ERA720914:ERA720919 FAW720914:FAW720919 FKS720914:FKS720919 FUO720914:FUO720919 GEK720914:GEK720919 GOG720914:GOG720919 GYC720914:GYC720919 HHY720914:HHY720919 HRU720914:HRU720919 IBQ720914:IBQ720919 ILM720914:ILM720919 IVI720914:IVI720919 JFE720914:JFE720919 JPA720914:JPA720919 JYW720914:JYW720919 KIS720914:KIS720919 KSO720914:KSO720919 LCK720914:LCK720919 LMG720914:LMG720919 LWC720914:LWC720919 MFY720914:MFY720919 MPU720914:MPU720919 MZQ720914:MZQ720919 NJM720914:NJM720919 NTI720914:NTI720919 ODE720914:ODE720919 ONA720914:ONA720919 OWW720914:OWW720919 PGS720914:PGS720919 PQO720914:PQO720919 QAK720914:QAK720919 QKG720914:QKG720919 QUC720914:QUC720919 RDY720914:RDY720919 RNU720914:RNU720919 RXQ720914:RXQ720919 SHM720914:SHM720919 SRI720914:SRI720919 TBE720914:TBE720919 TLA720914:TLA720919 TUW720914:TUW720919 UES720914:UES720919 UOO720914:UOO720919 UYK720914:UYK720919 VIG720914:VIG720919 VSC720914:VSC720919 WBY720914:WBY720919 WLU720914:WLU720919 WVQ720914:WVQ720919 I786450:I786455 JE786450:JE786455 TA786450:TA786455 ACW786450:ACW786455 AMS786450:AMS786455 AWO786450:AWO786455 BGK786450:BGK786455 BQG786450:BQG786455 CAC786450:CAC786455 CJY786450:CJY786455 CTU786450:CTU786455 DDQ786450:DDQ786455 DNM786450:DNM786455 DXI786450:DXI786455 EHE786450:EHE786455 ERA786450:ERA786455 FAW786450:FAW786455 FKS786450:FKS786455 FUO786450:FUO786455 GEK786450:GEK786455 GOG786450:GOG786455 GYC786450:GYC786455 HHY786450:HHY786455 HRU786450:HRU786455 IBQ786450:IBQ786455 ILM786450:ILM786455 IVI786450:IVI786455 JFE786450:JFE786455 JPA786450:JPA786455 JYW786450:JYW786455 KIS786450:KIS786455 KSO786450:KSO786455 LCK786450:LCK786455 LMG786450:LMG786455 LWC786450:LWC786455 MFY786450:MFY786455 MPU786450:MPU786455 MZQ786450:MZQ786455 NJM786450:NJM786455 NTI786450:NTI786455 ODE786450:ODE786455 ONA786450:ONA786455 OWW786450:OWW786455 PGS786450:PGS786455 PQO786450:PQO786455 QAK786450:QAK786455 QKG786450:QKG786455 QUC786450:QUC786455 RDY786450:RDY786455 RNU786450:RNU786455 RXQ786450:RXQ786455 SHM786450:SHM786455 SRI786450:SRI786455 TBE786450:TBE786455 TLA786450:TLA786455 TUW786450:TUW786455 UES786450:UES786455 UOO786450:UOO786455 UYK786450:UYK786455 VIG786450:VIG786455 VSC786450:VSC786455 WBY786450:WBY786455 WLU786450:WLU786455 WVQ786450:WVQ786455 I851986:I851991 JE851986:JE851991 TA851986:TA851991 ACW851986:ACW851991 AMS851986:AMS851991 AWO851986:AWO851991 BGK851986:BGK851991 BQG851986:BQG851991 CAC851986:CAC851991 CJY851986:CJY851991 CTU851986:CTU851991 DDQ851986:DDQ851991 DNM851986:DNM851991 DXI851986:DXI851991 EHE851986:EHE851991 ERA851986:ERA851991 FAW851986:FAW851991 FKS851986:FKS851991 FUO851986:FUO851991 GEK851986:GEK851991 GOG851986:GOG851991 GYC851986:GYC851991 HHY851986:HHY851991 HRU851986:HRU851991 IBQ851986:IBQ851991 ILM851986:ILM851991 IVI851986:IVI851991 JFE851986:JFE851991 JPA851986:JPA851991 JYW851986:JYW851991 KIS851986:KIS851991 KSO851986:KSO851991 LCK851986:LCK851991 LMG851986:LMG851991 LWC851986:LWC851991 MFY851986:MFY851991 MPU851986:MPU851991 MZQ851986:MZQ851991 NJM851986:NJM851991 NTI851986:NTI851991 ODE851986:ODE851991 ONA851986:ONA851991 OWW851986:OWW851991 PGS851986:PGS851991 PQO851986:PQO851991 QAK851986:QAK851991 QKG851986:QKG851991 QUC851986:QUC851991 RDY851986:RDY851991 RNU851986:RNU851991 RXQ851986:RXQ851991 SHM851986:SHM851991 SRI851986:SRI851991 TBE851986:TBE851991 TLA851986:TLA851991 TUW851986:TUW851991 UES851986:UES851991 UOO851986:UOO851991 UYK851986:UYK851991 VIG851986:VIG851991 VSC851986:VSC851991 WBY851986:WBY851991 WLU851986:WLU851991 WVQ851986:WVQ851991 I917522:I917527 JE917522:JE917527 TA917522:TA917527 ACW917522:ACW917527 AMS917522:AMS917527 AWO917522:AWO917527 BGK917522:BGK917527 BQG917522:BQG917527 CAC917522:CAC917527 CJY917522:CJY917527 CTU917522:CTU917527 DDQ917522:DDQ917527 DNM917522:DNM917527 DXI917522:DXI917527 EHE917522:EHE917527 ERA917522:ERA917527 FAW917522:FAW917527 FKS917522:FKS917527 FUO917522:FUO917527 GEK917522:GEK917527 GOG917522:GOG917527 GYC917522:GYC917527 HHY917522:HHY917527 HRU917522:HRU917527 IBQ917522:IBQ917527 ILM917522:ILM917527 IVI917522:IVI917527 JFE917522:JFE917527 JPA917522:JPA917527 JYW917522:JYW917527 KIS917522:KIS917527 KSO917522:KSO917527 LCK917522:LCK917527 LMG917522:LMG917527 LWC917522:LWC917527 MFY917522:MFY917527 MPU917522:MPU917527 MZQ917522:MZQ917527 NJM917522:NJM917527 NTI917522:NTI917527 ODE917522:ODE917527 ONA917522:ONA917527 OWW917522:OWW917527 PGS917522:PGS917527 PQO917522:PQO917527 QAK917522:QAK917527 QKG917522:QKG917527 QUC917522:QUC917527 RDY917522:RDY917527 RNU917522:RNU917527 RXQ917522:RXQ917527 SHM917522:SHM917527 SRI917522:SRI917527 TBE917522:TBE917527 TLA917522:TLA917527 TUW917522:TUW917527 UES917522:UES917527 UOO917522:UOO917527 UYK917522:UYK917527 VIG917522:VIG917527 VSC917522:VSC917527 WBY917522:WBY917527 WLU917522:WLU917527 WVQ917522:WVQ917527 I983058:I983063 JE983058:JE983063 TA983058:TA983063 ACW983058:ACW983063 AMS983058:AMS983063 AWO983058:AWO983063 BGK983058:BGK983063 BQG983058:BQG983063 CAC983058:CAC983063 CJY983058:CJY983063 CTU983058:CTU983063 DDQ983058:DDQ983063 DNM983058:DNM983063 DXI983058:DXI983063 EHE983058:EHE983063 ERA983058:ERA983063 FAW983058:FAW983063 FKS983058:FKS983063 FUO983058:FUO983063 GEK983058:GEK983063 GOG983058:GOG983063 GYC983058:GYC983063 HHY983058:HHY983063 HRU983058:HRU983063 IBQ983058:IBQ983063 ILM983058:ILM983063 IVI983058:IVI983063 JFE983058:JFE983063 JPA983058:JPA983063 JYW983058:JYW983063 KIS983058:KIS983063 KSO983058:KSO983063 LCK983058:LCK983063 LMG983058:LMG983063 LWC983058:LWC983063 MFY983058:MFY983063 MPU983058:MPU983063 MZQ983058:MZQ983063 NJM983058:NJM983063 NTI983058:NTI983063 ODE983058:ODE983063 ONA983058:ONA983063 OWW983058:OWW983063 PGS983058:PGS983063 PQO983058:PQO983063 QAK983058:QAK983063 QKG983058:QKG983063 QUC983058:QUC983063 RDY983058:RDY983063 RNU983058:RNU983063 RXQ983058:RXQ983063 SHM983058:SHM983063 SRI983058:SRI983063 TBE983058:TBE983063 TLA983058:TLA983063 TUW983058:TUW983063 UES983058:UES983063 UOO983058:UOO983063 UYK983058:UYK983063 VIG983058:VIG983063 VSC983058:VSC983063 WBY983058:WBY983063 WLU983058:WLU983063 WVQ983058:WVQ983063">
      <formula1>($X$37:$X$1107)</formula1>
    </dataValidation>
  </dataValidations>
  <pageMargins left="0.7" right="0.7" top="0.75" bottom="0.75" header="0.3" footer="0.3"/>
  <pageSetup paperSize="9" scale="57"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85"/>
  <sheetViews>
    <sheetView zoomScale="75" zoomScaleNormal="75" workbookViewId="0">
      <selection activeCell="I9" sqref="I9:I66"/>
    </sheetView>
  </sheetViews>
  <sheetFormatPr defaultRowHeight="12.75" x14ac:dyDescent="0.2"/>
  <cols>
    <col min="1" max="1" width="9.375" customWidth="1"/>
    <col min="2" max="2" width="6.75" customWidth="1"/>
    <col min="3" max="3" width="2" customWidth="1"/>
    <col min="4" max="4" width="6.75" hidden="1" customWidth="1"/>
    <col min="5" max="5" width="4.875" hidden="1" customWidth="1"/>
    <col min="6" max="6" width="24.25" customWidth="1"/>
    <col min="7" max="7" width="6.75" customWidth="1"/>
    <col min="8" max="8" width="2.25" customWidth="1"/>
    <col min="9" max="9" width="8.25" customWidth="1"/>
    <col min="10" max="10" width="2.375" customWidth="1"/>
    <col min="11" max="15" width="21.625" customWidth="1"/>
    <col min="16" max="16" width="2.375" customWidth="1"/>
    <col min="17" max="17" width="6.5" hidden="1" customWidth="1"/>
    <col min="18" max="18" width="10.625" hidden="1" customWidth="1"/>
    <col min="19" max="19" width="6.75" customWidth="1"/>
    <col min="20" max="20" width="2.375" customWidth="1"/>
    <col min="21" max="21" width="21.625" customWidth="1"/>
    <col min="24" max="24" width="8" customWidth="1"/>
    <col min="257" max="257" width="9.375" customWidth="1"/>
    <col min="258" max="258" width="6.75" customWidth="1"/>
    <col min="259" max="259" width="2" customWidth="1"/>
    <col min="260" max="261" width="0" hidden="1" customWidth="1"/>
    <col min="262" max="262" width="24.25" customWidth="1"/>
    <col min="263" max="263" width="6.75" customWidth="1"/>
    <col min="264" max="264" width="2.25" customWidth="1"/>
    <col min="265" max="265" width="8.25" customWidth="1"/>
    <col min="266" max="266" width="2.375" customWidth="1"/>
    <col min="267" max="271" width="21.625" customWidth="1"/>
    <col min="272" max="272" width="2.375" customWidth="1"/>
    <col min="273" max="274" width="0" hidden="1" customWidth="1"/>
    <col min="275" max="275" width="6.75" customWidth="1"/>
    <col min="276" max="276" width="2.375" customWidth="1"/>
    <col min="277" max="277" width="21.625" customWidth="1"/>
    <col min="280" max="280" width="8" customWidth="1"/>
    <col min="513" max="513" width="9.375" customWidth="1"/>
    <col min="514" max="514" width="6.75" customWidth="1"/>
    <col min="515" max="515" width="2" customWidth="1"/>
    <col min="516" max="517" width="0" hidden="1" customWidth="1"/>
    <col min="518" max="518" width="24.25" customWidth="1"/>
    <col min="519" max="519" width="6.75" customWidth="1"/>
    <col min="520" max="520" width="2.25" customWidth="1"/>
    <col min="521" max="521" width="8.25" customWidth="1"/>
    <col min="522" max="522" width="2.375" customWidth="1"/>
    <col min="523" max="527" width="21.625" customWidth="1"/>
    <col min="528" max="528" width="2.375" customWidth="1"/>
    <col min="529" max="530" width="0" hidden="1" customWidth="1"/>
    <col min="531" max="531" width="6.75" customWidth="1"/>
    <col min="532" max="532" width="2.375" customWidth="1"/>
    <col min="533" max="533" width="21.625" customWidth="1"/>
    <col min="536" max="536" width="8" customWidth="1"/>
    <col min="769" max="769" width="9.375" customWidth="1"/>
    <col min="770" max="770" width="6.75" customWidth="1"/>
    <col min="771" max="771" width="2" customWidth="1"/>
    <col min="772" max="773" width="0" hidden="1" customWidth="1"/>
    <col min="774" max="774" width="24.25" customWidth="1"/>
    <col min="775" max="775" width="6.75" customWidth="1"/>
    <col min="776" max="776" width="2.25" customWidth="1"/>
    <col min="777" max="777" width="8.25" customWidth="1"/>
    <col min="778" max="778" width="2.375" customWidth="1"/>
    <col min="779" max="783" width="21.625" customWidth="1"/>
    <col min="784" max="784" width="2.375" customWidth="1"/>
    <col min="785" max="786" width="0" hidden="1" customWidth="1"/>
    <col min="787" max="787" width="6.75" customWidth="1"/>
    <col min="788" max="788" width="2.375" customWidth="1"/>
    <col min="789" max="789" width="21.625" customWidth="1"/>
    <col min="792" max="792" width="8" customWidth="1"/>
    <col min="1025" max="1025" width="9.375" customWidth="1"/>
    <col min="1026" max="1026" width="6.75" customWidth="1"/>
    <col min="1027" max="1027" width="2" customWidth="1"/>
    <col min="1028" max="1029" width="0" hidden="1" customWidth="1"/>
    <col min="1030" max="1030" width="24.25" customWidth="1"/>
    <col min="1031" max="1031" width="6.75" customWidth="1"/>
    <col min="1032" max="1032" width="2.25" customWidth="1"/>
    <col min="1033" max="1033" width="8.25" customWidth="1"/>
    <col min="1034" max="1034" width="2.375" customWidth="1"/>
    <col min="1035" max="1039" width="21.625" customWidth="1"/>
    <col min="1040" max="1040" width="2.375" customWidth="1"/>
    <col min="1041" max="1042" width="0" hidden="1" customWidth="1"/>
    <col min="1043" max="1043" width="6.75" customWidth="1"/>
    <col min="1044" max="1044" width="2.375" customWidth="1"/>
    <col min="1045" max="1045" width="21.625" customWidth="1"/>
    <col min="1048" max="1048" width="8" customWidth="1"/>
    <col min="1281" max="1281" width="9.375" customWidth="1"/>
    <col min="1282" max="1282" width="6.75" customWidth="1"/>
    <col min="1283" max="1283" width="2" customWidth="1"/>
    <col min="1284" max="1285" width="0" hidden="1" customWidth="1"/>
    <col min="1286" max="1286" width="24.25" customWidth="1"/>
    <col min="1287" max="1287" width="6.75" customWidth="1"/>
    <col min="1288" max="1288" width="2.25" customWidth="1"/>
    <col min="1289" max="1289" width="8.25" customWidth="1"/>
    <col min="1290" max="1290" width="2.375" customWidth="1"/>
    <col min="1291" max="1295" width="21.625" customWidth="1"/>
    <col min="1296" max="1296" width="2.375" customWidth="1"/>
    <col min="1297" max="1298" width="0" hidden="1" customWidth="1"/>
    <col min="1299" max="1299" width="6.75" customWidth="1"/>
    <col min="1300" max="1300" width="2.375" customWidth="1"/>
    <col min="1301" max="1301" width="21.625" customWidth="1"/>
    <col min="1304" max="1304" width="8" customWidth="1"/>
    <col min="1537" max="1537" width="9.375" customWidth="1"/>
    <col min="1538" max="1538" width="6.75" customWidth="1"/>
    <col min="1539" max="1539" width="2" customWidth="1"/>
    <col min="1540" max="1541" width="0" hidden="1" customWidth="1"/>
    <col min="1542" max="1542" width="24.25" customWidth="1"/>
    <col min="1543" max="1543" width="6.75" customWidth="1"/>
    <col min="1544" max="1544" width="2.25" customWidth="1"/>
    <col min="1545" max="1545" width="8.25" customWidth="1"/>
    <col min="1546" max="1546" width="2.375" customWidth="1"/>
    <col min="1547" max="1551" width="21.625" customWidth="1"/>
    <col min="1552" max="1552" width="2.375" customWidth="1"/>
    <col min="1553" max="1554" width="0" hidden="1" customWidth="1"/>
    <col min="1555" max="1555" width="6.75" customWidth="1"/>
    <col min="1556" max="1556" width="2.375" customWidth="1"/>
    <col min="1557" max="1557" width="21.625" customWidth="1"/>
    <col min="1560" max="1560" width="8" customWidth="1"/>
    <col min="1793" max="1793" width="9.375" customWidth="1"/>
    <col min="1794" max="1794" width="6.75" customWidth="1"/>
    <col min="1795" max="1795" width="2" customWidth="1"/>
    <col min="1796" max="1797" width="0" hidden="1" customWidth="1"/>
    <col min="1798" max="1798" width="24.25" customWidth="1"/>
    <col min="1799" max="1799" width="6.75" customWidth="1"/>
    <col min="1800" max="1800" width="2.25" customWidth="1"/>
    <col min="1801" max="1801" width="8.25" customWidth="1"/>
    <col min="1802" max="1802" width="2.375" customWidth="1"/>
    <col min="1803" max="1807" width="21.625" customWidth="1"/>
    <col min="1808" max="1808" width="2.375" customWidth="1"/>
    <col min="1809" max="1810" width="0" hidden="1" customWidth="1"/>
    <col min="1811" max="1811" width="6.75" customWidth="1"/>
    <col min="1812" max="1812" width="2.375" customWidth="1"/>
    <col min="1813" max="1813" width="21.625" customWidth="1"/>
    <col min="1816" max="1816" width="8" customWidth="1"/>
    <col min="2049" max="2049" width="9.375" customWidth="1"/>
    <col min="2050" max="2050" width="6.75" customWidth="1"/>
    <col min="2051" max="2051" width="2" customWidth="1"/>
    <col min="2052" max="2053" width="0" hidden="1" customWidth="1"/>
    <col min="2054" max="2054" width="24.25" customWidth="1"/>
    <col min="2055" max="2055" width="6.75" customWidth="1"/>
    <col min="2056" max="2056" width="2.25" customWidth="1"/>
    <col min="2057" max="2057" width="8.25" customWidth="1"/>
    <col min="2058" max="2058" width="2.375" customWidth="1"/>
    <col min="2059" max="2063" width="21.625" customWidth="1"/>
    <col min="2064" max="2064" width="2.375" customWidth="1"/>
    <col min="2065" max="2066" width="0" hidden="1" customWidth="1"/>
    <col min="2067" max="2067" width="6.75" customWidth="1"/>
    <col min="2068" max="2068" width="2.375" customWidth="1"/>
    <col min="2069" max="2069" width="21.625" customWidth="1"/>
    <col min="2072" max="2072" width="8" customWidth="1"/>
    <col min="2305" max="2305" width="9.375" customWidth="1"/>
    <col min="2306" max="2306" width="6.75" customWidth="1"/>
    <col min="2307" max="2307" width="2" customWidth="1"/>
    <col min="2308" max="2309" width="0" hidden="1" customWidth="1"/>
    <col min="2310" max="2310" width="24.25" customWidth="1"/>
    <col min="2311" max="2311" width="6.75" customWidth="1"/>
    <col min="2312" max="2312" width="2.25" customWidth="1"/>
    <col min="2313" max="2313" width="8.25" customWidth="1"/>
    <col min="2314" max="2314" width="2.375" customWidth="1"/>
    <col min="2315" max="2319" width="21.625" customWidth="1"/>
    <col min="2320" max="2320" width="2.375" customWidth="1"/>
    <col min="2321" max="2322" width="0" hidden="1" customWidth="1"/>
    <col min="2323" max="2323" width="6.75" customWidth="1"/>
    <col min="2324" max="2324" width="2.375" customWidth="1"/>
    <col min="2325" max="2325" width="21.625" customWidth="1"/>
    <col min="2328" max="2328" width="8" customWidth="1"/>
    <col min="2561" max="2561" width="9.375" customWidth="1"/>
    <col min="2562" max="2562" width="6.75" customWidth="1"/>
    <col min="2563" max="2563" width="2" customWidth="1"/>
    <col min="2564" max="2565" width="0" hidden="1" customWidth="1"/>
    <col min="2566" max="2566" width="24.25" customWidth="1"/>
    <col min="2567" max="2567" width="6.75" customWidth="1"/>
    <col min="2568" max="2568" width="2.25" customWidth="1"/>
    <col min="2569" max="2569" width="8.25" customWidth="1"/>
    <col min="2570" max="2570" width="2.375" customWidth="1"/>
    <col min="2571" max="2575" width="21.625" customWidth="1"/>
    <col min="2576" max="2576" width="2.375" customWidth="1"/>
    <col min="2577" max="2578" width="0" hidden="1" customWidth="1"/>
    <col min="2579" max="2579" width="6.75" customWidth="1"/>
    <col min="2580" max="2580" width="2.375" customWidth="1"/>
    <col min="2581" max="2581" width="21.625" customWidth="1"/>
    <col min="2584" max="2584" width="8" customWidth="1"/>
    <col min="2817" max="2817" width="9.375" customWidth="1"/>
    <col min="2818" max="2818" width="6.75" customWidth="1"/>
    <col min="2819" max="2819" width="2" customWidth="1"/>
    <col min="2820" max="2821" width="0" hidden="1" customWidth="1"/>
    <col min="2822" max="2822" width="24.25" customWidth="1"/>
    <col min="2823" max="2823" width="6.75" customWidth="1"/>
    <col min="2824" max="2824" width="2.25" customWidth="1"/>
    <col min="2825" max="2825" width="8.25" customWidth="1"/>
    <col min="2826" max="2826" width="2.375" customWidth="1"/>
    <col min="2827" max="2831" width="21.625" customWidth="1"/>
    <col min="2832" max="2832" width="2.375" customWidth="1"/>
    <col min="2833" max="2834" width="0" hidden="1" customWidth="1"/>
    <col min="2835" max="2835" width="6.75" customWidth="1"/>
    <col min="2836" max="2836" width="2.375" customWidth="1"/>
    <col min="2837" max="2837" width="21.625" customWidth="1"/>
    <col min="2840" max="2840" width="8" customWidth="1"/>
    <col min="3073" max="3073" width="9.375" customWidth="1"/>
    <col min="3074" max="3074" width="6.75" customWidth="1"/>
    <col min="3075" max="3075" width="2" customWidth="1"/>
    <col min="3076" max="3077" width="0" hidden="1" customWidth="1"/>
    <col min="3078" max="3078" width="24.25" customWidth="1"/>
    <col min="3079" max="3079" width="6.75" customWidth="1"/>
    <col min="3080" max="3080" width="2.25" customWidth="1"/>
    <col min="3081" max="3081" width="8.25" customWidth="1"/>
    <col min="3082" max="3082" width="2.375" customWidth="1"/>
    <col min="3083" max="3087" width="21.625" customWidth="1"/>
    <col min="3088" max="3088" width="2.375" customWidth="1"/>
    <col min="3089" max="3090" width="0" hidden="1" customWidth="1"/>
    <col min="3091" max="3091" width="6.75" customWidth="1"/>
    <col min="3092" max="3092" width="2.375" customWidth="1"/>
    <col min="3093" max="3093" width="21.625" customWidth="1"/>
    <col min="3096" max="3096" width="8" customWidth="1"/>
    <col min="3329" max="3329" width="9.375" customWidth="1"/>
    <col min="3330" max="3330" width="6.75" customWidth="1"/>
    <col min="3331" max="3331" width="2" customWidth="1"/>
    <col min="3332" max="3333" width="0" hidden="1" customWidth="1"/>
    <col min="3334" max="3334" width="24.25" customWidth="1"/>
    <col min="3335" max="3335" width="6.75" customWidth="1"/>
    <col min="3336" max="3336" width="2.25" customWidth="1"/>
    <col min="3337" max="3337" width="8.25" customWidth="1"/>
    <col min="3338" max="3338" width="2.375" customWidth="1"/>
    <col min="3339" max="3343" width="21.625" customWidth="1"/>
    <col min="3344" max="3344" width="2.375" customWidth="1"/>
    <col min="3345" max="3346" width="0" hidden="1" customWidth="1"/>
    <col min="3347" max="3347" width="6.75" customWidth="1"/>
    <col min="3348" max="3348" width="2.375" customWidth="1"/>
    <col min="3349" max="3349" width="21.625" customWidth="1"/>
    <col min="3352" max="3352" width="8" customWidth="1"/>
    <col min="3585" max="3585" width="9.375" customWidth="1"/>
    <col min="3586" max="3586" width="6.75" customWidth="1"/>
    <col min="3587" max="3587" width="2" customWidth="1"/>
    <col min="3588" max="3589" width="0" hidden="1" customWidth="1"/>
    <col min="3590" max="3590" width="24.25" customWidth="1"/>
    <col min="3591" max="3591" width="6.75" customWidth="1"/>
    <col min="3592" max="3592" width="2.25" customWidth="1"/>
    <col min="3593" max="3593" width="8.25" customWidth="1"/>
    <col min="3594" max="3594" width="2.375" customWidth="1"/>
    <col min="3595" max="3599" width="21.625" customWidth="1"/>
    <col min="3600" max="3600" width="2.375" customWidth="1"/>
    <col min="3601" max="3602" width="0" hidden="1" customWidth="1"/>
    <col min="3603" max="3603" width="6.75" customWidth="1"/>
    <col min="3604" max="3604" width="2.375" customWidth="1"/>
    <col min="3605" max="3605" width="21.625" customWidth="1"/>
    <col min="3608" max="3608" width="8" customWidth="1"/>
    <col min="3841" max="3841" width="9.375" customWidth="1"/>
    <col min="3842" max="3842" width="6.75" customWidth="1"/>
    <col min="3843" max="3843" width="2" customWidth="1"/>
    <col min="3844" max="3845" width="0" hidden="1" customWidth="1"/>
    <col min="3846" max="3846" width="24.25" customWidth="1"/>
    <col min="3847" max="3847" width="6.75" customWidth="1"/>
    <col min="3848" max="3848" width="2.25" customWidth="1"/>
    <col min="3849" max="3849" width="8.25" customWidth="1"/>
    <col min="3850" max="3850" width="2.375" customWidth="1"/>
    <col min="3851" max="3855" width="21.625" customWidth="1"/>
    <col min="3856" max="3856" width="2.375" customWidth="1"/>
    <col min="3857" max="3858" width="0" hidden="1" customWidth="1"/>
    <col min="3859" max="3859" width="6.75" customWidth="1"/>
    <col min="3860" max="3860" width="2.375" customWidth="1"/>
    <col min="3861" max="3861" width="21.625" customWidth="1"/>
    <col min="3864" max="3864" width="8" customWidth="1"/>
    <col min="4097" max="4097" width="9.375" customWidth="1"/>
    <col min="4098" max="4098" width="6.75" customWidth="1"/>
    <col min="4099" max="4099" width="2" customWidth="1"/>
    <col min="4100" max="4101" width="0" hidden="1" customWidth="1"/>
    <col min="4102" max="4102" width="24.25" customWidth="1"/>
    <col min="4103" max="4103" width="6.75" customWidth="1"/>
    <col min="4104" max="4104" width="2.25" customWidth="1"/>
    <col min="4105" max="4105" width="8.25" customWidth="1"/>
    <col min="4106" max="4106" width="2.375" customWidth="1"/>
    <col min="4107" max="4111" width="21.625" customWidth="1"/>
    <col min="4112" max="4112" width="2.375" customWidth="1"/>
    <col min="4113" max="4114" width="0" hidden="1" customWidth="1"/>
    <col min="4115" max="4115" width="6.75" customWidth="1"/>
    <col min="4116" max="4116" width="2.375" customWidth="1"/>
    <col min="4117" max="4117" width="21.625" customWidth="1"/>
    <col min="4120" max="4120" width="8" customWidth="1"/>
    <col min="4353" max="4353" width="9.375" customWidth="1"/>
    <col min="4354" max="4354" width="6.75" customWidth="1"/>
    <col min="4355" max="4355" width="2" customWidth="1"/>
    <col min="4356" max="4357" width="0" hidden="1" customWidth="1"/>
    <col min="4358" max="4358" width="24.25" customWidth="1"/>
    <col min="4359" max="4359" width="6.75" customWidth="1"/>
    <col min="4360" max="4360" width="2.25" customWidth="1"/>
    <col min="4361" max="4361" width="8.25" customWidth="1"/>
    <col min="4362" max="4362" width="2.375" customWidth="1"/>
    <col min="4363" max="4367" width="21.625" customWidth="1"/>
    <col min="4368" max="4368" width="2.375" customWidth="1"/>
    <col min="4369" max="4370" width="0" hidden="1" customWidth="1"/>
    <col min="4371" max="4371" width="6.75" customWidth="1"/>
    <col min="4372" max="4372" width="2.375" customWidth="1"/>
    <col min="4373" max="4373" width="21.625" customWidth="1"/>
    <col min="4376" max="4376" width="8" customWidth="1"/>
    <col min="4609" max="4609" width="9.375" customWidth="1"/>
    <col min="4610" max="4610" width="6.75" customWidth="1"/>
    <col min="4611" max="4611" width="2" customWidth="1"/>
    <col min="4612" max="4613" width="0" hidden="1" customWidth="1"/>
    <col min="4614" max="4614" width="24.25" customWidth="1"/>
    <col min="4615" max="4615" width="6.75" customWidth="1"/>
    <col min="4616" max="4616" width="2.25" customWidth="1"/>
    <col min="4617" max="4617" width="8.25" customWidth="1"/>
    <col min="4618" max="4618" width="2.375" customWidth="1"/>
    <col min="4619" max="4623" width="21.625" customWidth="1"/>
    <col min="4624" max="4624" width="2.375" customWidth="1"/>
    <col min="4625" max="4626" width="0" hidden="1" customWidth="1"/>
    <col min="4627" max="4627" width="6.75" customWidth="1"/>
    <col min="4628" max="4628" width="2.375" customWidth="1"/>
    <col min="4629" max="4629" width="21.625" customWidth="1"/>
    <col min="4632" max="4632" width="8" customWidth="1"/>
    <col min="4865" max="4865" width="9.375" customWidth="1"/>
    <col min="4866" max="4866" width="6.75" customWidth="1"/>
    <col min="4867" max="4867" width="2" customWidth="1"/>
    <col min="4868" max="4869" width="0" hidden="1" customWidth="1"/>
    <col min="4870" max="4870" width="24.25" customWidth="1"/>
    <col min="4871" max="4871" width="6.75" customWidth="1"/>
    <col min="4872" max="4872" width="2.25" customWidth="1"/>
    <col min="4873" max="4873" width="8.25" customWidth="1"/>
    <col min="4874" max="4874" width="2.375" customWidth="1"/>
    <col min="4875" max="4879" width="21.625" customWidth="1"/>
    <col min="4880" max="4880" width="2.375" customWidth="1"/>
    <col min="4881" max="4882" width="0" hidden="1" customWidth="1"/>
    <col min="4883" max="4883" width="6.75" customWidth="1"/>
    <col min="4884" max="4884" width="2.375" customWidth="1"/>
    <col min="4885" max="4885" width="21.625" customWidth="1"/>
    <col min="4888" max="4888" width="8" customWidth="1"/>
    <col min="5121" max="5121" width="9.375" customWidth="1"/>
    <col min="5122" max="5122" width="6.75" customWidth="1"/>
    <col min="5123" max="5123" width="2" customWidth="1"/>
    <col min="5124" max="5125" width="0" hidden="1" customWidth="1"/>
    <col min="5126" max="5126" width="24.25" customWidth="1"/>
    <col min="5127" max="5127" width="6.75" customWidth="1"/>
    <col min="5128" max="5128" width="2.25" customWidth="1"/>
    <col min="5129" max="5129" width="8.25" customWidth="1"/>
    <col min="5130" max="5130" width="2.375" customWidth="1"/>
    <col min="5131" max="5135" width="21.625" customWidth="1"/>
    <col min="5136" max="5136" width="2.375" customWidth="1"/>
    <col min="5137" max="5138" width="0" hidden="1" customWidth="1"/>
    <col min="5139" max="5139" width="6.75" customWidth="1"/>
    <col min="5140" max="5140" width="2.375" customWidth="1"/>
    <col min="5141" max="5141" width="21.625" customWidth="1"/>
    <col min="5144" max="5144" width="8" customWidth="1"/>
    <col min="5377" max="5377" width="9.375" customWidth="1"/>
    <col min="5378" max="5378" width="6.75" customWidth="1"/>
    <col min="5379" max="5379" width="2" customWidth="1"/>
    <col min="5380" max="5381" width="0" hidden="1" customWidth="1"/>
    <col min="5382" max="5382" width="24.25" customWidth="1"/>
    <col min="5383" max="5383" width="6.75" customWidth="1"/>
    <col min="5384" max="5384" width="2.25" customWidth="1"/>
    <col min="5385" max="5385" width="8.25" customWidth="1"/>
    <col min="5386" max="5386" width="2.375" customWidth="1"/>
    <col min="5387" max="5391" width="21.625" customWidth="1"/>
    <col min="5392" max="5392" width="2.375" customWidth="1"/>
    <col min="5393" max="5394" width="0" hidden="1" customWidth="1"/>
    <col min="5395" max="5395" width="6.75" customWidth="1"/>
    <col min="5396" max="5396" width="2.375" customWidth="1"/>
    <col min="5397" max="5397" width="21.625" customWidth="1"/>
    <col min="5400" max="5400" width="8" customWidth="1"/>
    <col min="5633" max="5633" width="9.375" customWidth="1"/>
    <col min="5634" max="5634" width="6.75" customWidth="1"/>
    <col min="5635" max="5635" width="2" customWidth="1"/>
    <col min="5636" max="5637" width="0" hidden="1" customWidth="1"/>
    <col min="5638" max="5638" width="24.25" customWidth="1"/>
    <col min="5639" max="5639" width="6.75" customWidth="1"/>
    <col min="5640" max="5640" width="2.25" customWidth="1"/>
    <col min="5641" max="5641" width="8.25" customWidth="1"/>
    <col min="5642" max="5642" width="2.375" customWidth="1"/>
    <col min="5643" max="5647" width="21.625" customWidth="1"/>
    <col min="5648" max="5648" width="2.375" customWidth="1"/>
    <col min="5649" max="5650" width="0" hidden="1" customWidth="1"/>
    <col min="5651" max="5651" width="6.75" customWidth="1"/>
    <col min="5652" max="5652" width="2.375" customWidth="1"/>
    <col min="5653" max="5653" width="21.625" customWidth="1"/>
    <col min="5656" max="5656" width="8" customWidth="1"/>
    <col min="5889" max="5889" width="9.375" customWidth="1"/>
    <col min="5890" max="5890" width="6.75" customWidth="1"/>
    <col min="5891" max="5891" width="2" customWidth="1"/>
    <col min="5892" max="5893" width="0" hidden="1" customWidth="1"/>
    <col min="5894" max="5894" width="24.25" customWidth="1"/>
    <col min="5895" max="5895" width="6.75" customWidth="1"/>
    <col min="5896" max="5896" width="2.25" customWidth="1"/>
    <col min="5897" max="5897" width="8.25" customWidth="1"/>
    <col min="5898" max="5898" width="2.375" customWidth="1"/>
    <col min="5899" max="5903" width="21.625" customWidth="1"/>
    <col min="5904" max="5904" width="2.375" customWidth="1"/>
    <col min="5905" max="5906" width="0" hidden="1" customWidth="1"/>
    <col min="5907" max="5907" width="6.75" customWidth="1"/>
    <col min="5908" max="5908" width="2.375" customWidth="1"/>
    <col min="5909" max="5909" width="21.625" customWidth="1"/>
    <col min="5912" max="5912" width="8" customWidth="1"/>
    <col min="6145" max="6145" width="9.375" customWidth="1"/>
    <col min="6146" max="6146" width="6.75" customWidth="1"/>
    <col min="6147" max="6147" width="2" customWidth="1"/>
    <col min="6148" max="6149" width="0" hidden="1" customWidth="1"/>
    <col min="6150" max="6150" width="24.25" customWidth="1"/>
    <col min="6151" max="6151" width="6.75" customWidth="1"/>
    <col min="6152" max="6152" width="2.25" customWidth="1"/>
    <col min="6153" max="6153" width="8.25" customWidth="1"/>
    <col min="6154" max="6154" width="2.375" customWidth="1"/>
    <col min="6155" max="6159" width="21.625" customWidth="1"/>
    <col min="6160" max="6160" width="2.375" customWidth="1"/>
    <col min="6161" max="6162" width="0" hidden="1" customWidth="1"/>
    <col min="6163" max="6163" width="6.75" customWidth="1"/>
    <col min="6164" max="6164" width="2.375" customWidth="1"/>
    <col min="6165" max="6165" width="21.625" customWidth="1"/>
    <col min="6168" max="6168" width="8" customWidth="1"/>
    <col min="6401" max="6401" width="9.375" customWidth="1"/>
    <col min="6402" max="6402" width="6.75" customWidth="1"/>
    <col min="6403" max="6403" width="2" customWidth="1"/>
    <col min="6404" max="6405" width="0" hidden="1" customWidth="1"/>
    <col min="6406" max="6406" width="24.25" customWidth="1"/>
    <col min="6407" max="6407" width="6.75" customWidth="1"/>
    <col min="6408" max="6408" width="2.25" customWidth="1"/>
    <col min="6409" max="6409" width="8.25" customWidth="1"/>
    <col min="6410" max="6410" width="2.375" customWidth="1"/>
    <col min="6411" max="6415" width="21.625" customWidth="1"/>
    <col min="6416" max="6416" width="2.375" customWidth="1"/>
    <col min="6417" max="6418" width="0" hidden="1" customWidth="1"/>
    <col min="6419" max="6419" width="6.75" customWidth="1"/>
    <col min="6420" max="6420" width="2.375" customWidth="1"/>
    <col min="6421" max="6421" width="21.625" customWidth="1"/>
    <col min="6424" max="6424" width="8" customWidth="1"/>
    <col min="6657" max="6657" width="9.375" customWidth="1"/>
    <col min="6658" max="6658" width="6.75" customWidth="1"/>
    <col min="6659" max="6659" width="2" customWidth="1"/>
    <col min="6660" max="6661" width="0" hidden="1" customWidth="1"/>
    <col min="6662" max="6662" width="24.25" customWidth="1"/>
    <col min="6663" max="6663" width="6.75" customWidth="1"/>
    <col min="6664" max="6664" width="2.25" customWidth="1"/>
    <col min="6665" max="6665" width="8.25" customWidth="1"/>
    <col min="6666" max="6666" width="2.375" customWidth="1"/>
    <col min="6667" max="6671" width="21.625" customWidth="1"/>
    <col min="6672" max="6672" width="2.375" customWidth="1"/>
    <col min="6673" max="6674" width="0" hidden="1" customWidth="1"/>
    <col min="6675" max="6675" width="6.75" customWidth="1"/>
    <col min="6676" max="6676" width="2.375" customWidth="1"/>
    <col min="6677" max="6677" width="21.625" customWidth="1"/>
    <col min="6680" max="6680" width="8" customWidth="1"/>
    <col min="6913" max="6913" width="9.375" customWidth="1"/>
    <col min="6914" max="6914" width="6.75" customWidth="1"/>
    <col min="6915" max="6915" width="2" customWidth="1"/>
    <col min="6916" max="6917" width="0" hidden="1" customWidth="1"/>
    <col min="6918" max="6918" width="24.25" customWidth="1"/>
    <col min="6919" max="6919" width="6.75" customWidth="1"/>
    <col min="6920" max="6920" width="2.25" customWidth="1"/>
    <col min="6921" max="6921" width="8.25" customWidth="1"/>
    <col min="6922" max="6922" width="2.375" customWidth="1"/>
    <col min="6923" max="6927" width="21.625" customWidth="1"/>
    <col min="6928" max="6928" width="2.375" customWidth="1"/>
    <col min="6929" max="6930" width="0" hidden="1" customWidth="1"/>
    <col min="6931" max="6931" width="6.75" customWidth="1"/>
    <col min="6932" max="6932" width="2.375" customWidth="1"/>
    <col min="6933" max="6933" width="21.625" customWidth="1"/>
    <col min="6936" max="6936" width="8" customWidth="1"/>
    <col min="7169" max="7169" width="9.375" customWidth="1"/>
    <col min="7170" max="7170" width="6.75" customWidth="1"/>
    <col min="7171" max="7171" width="2" customWidth="1"/>
    <col min="7172" max="7173" width="0" hidden="1" customWidth="1"/>
    <col min="7174" max="7174" width="24.25" customWidth="1"/>
    <col min="7175" max="7175" width="6.75" customWidth="1"/>
    <col min="7176" max="7176" width="2.25" customWidth="1"/>
    <col min="7177" max="7177" width="8.25" customWidth="1"/>
    <col min="7178" max="7178" width="2.375" customWidth="1"/>
    <col min="7179" max="7183" width="21.625" customWidth="1"/>
    <col min="7184" max="7184" width="2.375" customWidth="1"/>
    <col min="7185" max="7186" width="0" hidden="1" customWidth="1"/>
    <col min="7187" max="7187" width="6.75" customWidth="1"/>
    <col min="7188" max="7188" width="2.375" customWidth="1"/>
    <col min="7189" max="7189" width="21.625" customWidth="1"/>
    <col min="7192" max="7192" width="8" customWidth="1"/>
    <col min="7425" max="7425" width="9.375" customWidth="1"/>
    <col min="7426" max="7426" width="6.75" customWidth="1"/>
    <col min="7427" max="7427" width="2" customWidth="1"/>
    <col min="7428" max="7429" width="0" hidden="1" customWidth="1"/>
    <col min="7430" max="7430" width="24.25" customWidth="1"/>
    <col min="7431" max="7431" width="6.75" customWidth="1"/>
    <col min="7432" max="7432" width="2.25" customWidth="1"/>
    <col min="7433" max="7433" width="8.25" customWidth="1"/>
    <col min="7434" max="7434" width="2.375" customWidth="1"/>
    <col min="7435" max="7439" width="21.625" customWidth="1"/>
    <col min="7440" max="7440" width="2.375" customWidth="1"/>
    <col min="7441" max="7442" width="0" hidden="1" customWidth="1"/>
    <col min="7443" max="7443" width="6.75" customWidth="1"/>
    <col min="7444" max="7444" width="2.375" customWidth="1"/>
    <col min="7445" max="7445" width="21.625" customWidth="1"/>
    <col min="7448" max="7448" width="8" customWidth="1"/>
    <col min="7681" max="7681" width="9.375" customWidth="1"/>
    <col min="7682" max="7682" width="6.75" customWidth="1"/>
    <col min="7683" max="7683" width="2" customWidth="1"/>
    <col min="7684" max="7685" width="0" hidden="1" customWidth="1"/>
    <col min="7686" max="7686" width="24.25" customWidth="1"/>
    <col min="7687" max="7687" width="6.75" customWidth="1"/>
    <col min="7688" max="7688" width="2.25" customWidth="1"/>
    <col min="7689" max="7689" width="8.25" customWidth="1"/>
    <col min="7690" max="7690" width="2.375" customWidth="1"/>
    <col min="7691" max="7695" width="21.625" customWidth="1"/>
    <col min="7696" max="7696" width="2.375" customWidth="1"/>
    <col min="7697" max="7698" width="0" hidden="1" customWidth="1"/>
    <col min="7699" max="7699" width="6.75" customWidth="1"/>
    <col min="7700" max="7700" width="2.375" customWidth="1"/>
    <col min="7701" max="7701" width="21.625" customWidth="1"/>
    <col min="7704" max="7704" width="8" customWidth="1"/>
    <col min="7937" max="7937" width="9.375" customWidth="1"/>
    <col min="7938" max="7938" width="6.75" customWidth="1"/>
    <col min="7939" max="7939" width="2" customWidth="1"/>
    <col min="7940" max="7941" width="0" hidden="1" customWidth="1"/>
    <col min="7942" max="7942" width="24.25" customWidth="1"/>
    <col min="7943" max="7943" width="6.75" customWidth="1"/>
    <col min="7944" max="7944" width="2.25" customWidth="1"/>
    <col min="7945" max="7945" width="8.25" customWidth="1"/>
    <col min="7946" max="7946" width="2.375" customWidth="1"/>
    <col min="7947" max="7951" width="21.625" customWidth="1"/>
    <col min="7952" max="7952" width="2.375" customWidth="1"/>
    <col min="7953" max="7954" width="0" hidden="1" customWidth="1"/>
    <col min="7955" max="7955" width="6.75" customWidth="1"/>
    <col min="7956" max="7956" width="2.375" customWidth="1"/>
    <col min="7957" max="7957" width="21.625" customWidth="1"/>
    <col min="7960" max="7960" width="8" customWidth="1"/>
    <col min="8193" max="8193" width="9.375" customWidth="1"/>
    <col min="8194" max="8194" width="6.75" customWidth="1"/>
    <col min="8195" max="8195" width="2" customWidth="1"/>
    <col min="8196" max="8197" width="0" hidden="1" customWidth="1"/>
    <col min="8198" max="8198" width="24.25" customWidth="1"/>
    <col min="8199" max="8199" width="6.75" customWidth="1"/>
    <col min="8200" max="8200" width="2.25" customWidth="1"/>
    <col min="8201" max="8201" width="8.25" customWidth="1"/>
    <col min="8202" max="8202" width="2.375" customWidth="1"/>
    <col min="8203" max="8207" width="21.625" customWidth="1"/>
    <col min="8208" max="8208" width="2.375" customWidth="1"/>
    <col min="8209" max="8210" width="0" hidden="1" customWidth="1"/>
    <col min="8211" max="8211" width="6.75" customWidth="1"/>
    <col min="8212" max="8212" width="2.375" customWidth="1"/>
    <col min="8213" max="8213" width="21.625" customWidth="1"/>
    <col min="8216" max="8216" width="8" customWidth="1"/>
    <col min="8449" max="8449" width="9.375" customWidth="1"/>
    <col min="8450" max="8450" width="6.75" customWidth="1"/>
    <col min="8451" max="8451" width="2" customWidth="1"/>
    <col min="8452" max="8453" width="0" hidden="1" customWidth="1"/>
    <col min="8454" max="8454" width="24.25" customWidth="1"/>
    <col min="8455" max="8455" width="6.75" customWidth="1"/>
    <col min="8456" max="8456" width="2.25" customWidth="1"/>
    <col min="8457" max="8457" width="8.25" customWidth="1"/>
    <col min="8458" max="8458" width="2.375" customWidth="1"/>
    <col min="8459" max="8463" width="21.625" customWidth="1"/>
    <col min="8464" max="8464" width="2.375" customWidth="1"/>
    <col min="8465" max="8466" width="0" hidden="1" customWidth="1"/>
    <col min="8467" max="8467" width="6.75" customWidth="1"/>
    <col min="8468" max="8468" width="2.375" customWidth="1"/>
    <col min="8469" max="8469" width="21.625" customWidth="1"/>
    <col min="8472" max="8472" width="8" customWidth="1"/>
    <col min="8705" max="8705" width="9.375" customWidth="1"/>
    <col min="8706" max="8706" width="6.75" customWidth="1"/>
    <col min="8707" max="8707" width="2" customWidth="1"/>
    <col min="8708" max="8709" width="0" hidden="1" customWidth="1"/>
    <col min="8710" max="8710" width="24.25" customWidth="1"/>
    <col min="8711" max="8711" width="6.75" customWidth="1"/>
    <col min="8712" max="8712" width="2.25" customWidth="1"/>
    <col min="8713" max="8713" width="8.25" customWidth="1"/>
    <col min="8714" max="8714" width="2.375" customWidth="1"/>
    <col min="8715" max="8719" width="21.625" customWidth="1"/>
    <col min="8720" max="8720" width="2.375" customWidth="1"/>
    <col min="8721" max="8722" width="0" hidden="1" customWidth="1"/>
    <col min="8723" max="8723" width="6.75" customWidth="1"/>
    <col min="8724" max="8724" width="2.375" customWidth="1"/>
    <col min="8725" max="8725" width="21.625" customWidth="1"/>
    <col min="8728" max="8728" width="8" customWidth="1"/>
    <col min="8961" max="8961" width="9.375" customWidth="1"/>
    <col min="8962" max="8962" width="6.75" customWidth="1"/>
    <col min="8963" max="8963" width="2" customWidth="1"/>
    <col min="8964" max="8965" width="0" hidden="1" customWidth="1"/>
    <col min="8966" max="8966" width="24.25" customWidth="1"/>
    <col min="8967" max="8967" width="6.75" customWidth="1"/>
    <col min="8968" max="8968" width="2.25" customWidth="1"/>
    <col min="8969" max="8969" width="8.25" customWidth="1"/>
    <col min="8970" max="8970" width="2.375" customWidth="1"/>
    <col min="8971" max="8975" width="21.625" customWidth="1"/>
    <col min="8976" max="8976" width="2.375" customWidth="1"/>
    <col min="8977" max="8978" width="0" hidden="1" customWidth="1"/>
    <col min="8979" max="8979" width="6.75" customWidth="1"/>
    <col min="8980" max="8980" width="2.375" customWidth="1"/>
    <col min="8981" max="8981" width="21.625" customWidth="1"/>
    <col min="8984" max="8984" width="8" customWidth="1"/>
    <col min="9217" max="9217" width="9.375" customWidth="1"/>
    <col min="9218" max="9218" width="6.75" customWidth="1"/>
    <col min="9219" max="9219" width="2" customWidth="1"/>
    <col min="9220" max="9221" width="0" hidden="1" customWidth="1"/>
    <col min="9222" max="9222" width="24.25" customWidth="1"/>
    <col min="9223" max="9223" width="6.75" customWidth="1"/>
    <col min="9224" max="9224" width="2.25" customWidth="1"/>
    <col min="9225" max="9225" width="8.25" customWidth="1"/>
    <col min="9226" max="9226" width="2.375" customWidth="1"/>
    <col min="9227" max="9231" width="21.625" customWidth="1"/>
    <col min="9232" max="9232" width="2.375" customWidth="1"/>
    <col min="9233" max="9234" width="0" hidden="1" customWidth="1"/>
    <col min="9235" max="9235" width="6.75" customWidth="1"/>
    <col min="9236" max="9236" width="2.375" customWidth="1"/>
    <col min="9237" max="9237" width="21.625" customWidth="1"/>
    <col min="9240" max="9240" width="8" customWidth="1"/>
    <col min="9473" max="9473" width="9.375" customWidth="1"/>
    <col min="9474" max="9474" width="6.75" customWidth="1"/>
    <col min="9475" max="9475" width="2" customWidth="1"/>
    <col min="9476" max="9477" width="0" hidden="1" customWidth="1"/>
    <col min="9478" max="9478" width="24.25" customWidth="1"/>
    <col min="9479" max="9479" width="6.75" customWidth="1"/>
    <col min="9480" max="9480" width="2.25" customWidth="1"/>
    <col min="9481" max="9481" width="8.25" customWidth="1"/>
    <col min="9482" max="9482" width="2.375" customWidth="1"/>
    <col min="9483" max="9487" width="21.625" customWidth="1"/>
    <col min="9488" max="9488" width="2.375" customWidth="1"/>
    <col min="9489" max="9490" width="0" hidden="1" customWidth="1"/>
    <col min="9491" max="9491" width="6.75" customWidth="1"/>
    <col min="9492" max="9492" width="2.375" customWidth="1"/>
    <col min="9493" max="9493" width="21.625" customWidth="1"/>
    <col min="9496" max="9496" width="8" customWidth="1"/>
    <col min="9729" max="9729" width="9.375" customWidth="1"/>
    <col min="9730" max="9730" width="6.75" customWidth="1"/>
    <col min="9731" max="9731" width="2" customWidth="1"/>
    <col min="9732" max="9733" width="0" hidden="1" customWidth="1"/>
    <col min="9734" max="9734" width="24.25" customWidth="1"/>
    <col min="9735" max="9735" width="6.75" customWidth="1"/>
    <col min="9736" max="9736" width="2.25" customWidth="1"/>
    <col min="9737" max="9737" width="8.25" customWidth="1"/>
    <col min="9738" max="9738" width="2.375" customWidth="1"/>
    <col min="9739" max="9743" width="21.625" customWidth="1"/>
    <col min="9744" max="9744" width="2.375" customWidth="1"/>
    <col min="9745" max="9746" width="0" hidden="1" customWidth="1"/>
    <col min="9747" max="9747" width="6.75" customWidth="1"/>
    <col min="9748" max="9748" width="2.375" customWidth="1"/>
    <col min="9749" max="9749" width="21.625" customWidth="1"/>
    <col min="9752" max="9752" width="8" customWidth="1"/>
    <col min="9985" max="9985" width="9.375" customWidth="1"/>
    <col min="9986" max="9986" width="6.75" customWidth="1"/>
    <col min="9987" max="9987" width="2" customWidth="1"/>
    <col min="9988" max="9989" width="0" hidden="1" customWidth="1"/>
    <col min="9990" max="9990" width="24.25" customWidth="1"/>
    <col min="9991" max="9991" width="6.75" customWidth="1"/>
    <col min="9992" max="9992" width="2.25" customWidth="1"/>
    <col min="9993" max="9993" width="8.25" customWidth="1"/>
    <col min="9994" max="9994" width="2.375" customWidth="1"/>
    <col min="9995" max="9999" width="21.625" customWidth="1"/>
    <col min="10000" max="10000" width="2.375" customWidth="1"/>
    <col min="10001" max="10002" width="0" hidden="1" customWidth="1"/>
    <col min="10003" max="10003" width="6.75" customWidth="1"/>
    <col min="10004" max="10004" width="2.375" customWidth="1"/>
    <col min="10005" max="10005" width="21.625" customWidth="1"/>
    <col min="10008" max="10008" width="8" customWidth="1"/>
    <col min="10241" max="10241" width="9.375" customWidth="1"/>
    <col min="10242" max="10242" width="6.75" customWidth="1"/>
    <col min="10243" max="10243" width="2" customWidth="1"/>
    <col min="10244" max="10245" width="0" hidden="1" customWidth="1"/>
    <col min="10246" max="10246" width="24.25" customWidth="1"/>
    <col min="10247" max="10247" width="6.75" customWidth="1"/>
    <col min="10248" max="10248" width="2.25" customWidth="1"/>
    <col min="10249" max="10249" width="8.25" customWidth="1"/>
    <col min="10250" max="10250" width="2.375" customWidth="1"/>
    <col min="10251" max="10255" width="21.625" customWidth="1"/>
    <col min="10256" max="10256" width="2.375" customWidth="1"/>
    <col min="10257" max="10258" width="0" hidden="1" customWidth="1"/>
    <col min="10259" max="10259" width="6.75" customWidth="1"/>
    <col min="10260" max="10260" width="2.375" customWidth="1"/>
    <col min="10261" max="10261" width="21.625" customWidth="1"/>
    <col min="10264" max="10264" width="8" customWidth="1"/>
    <col min="10497" max="10497" width="9.375" customWidth="1"/>
    <col min="10498" max="10498" width="6.75" customWidth="1"/>
    <col min="10499" max="10499" width="2" customWidth="1"/>
    <col min="10500" max="10501" width="0" hidden="1" customWidth="1"/>
    <col min="10502" max="10502" width="24.25" customWidth="1"/>
    <col min="10503" max="10503" width="6.75" customWidth="1"/>
    <col min="10504" max="10504" width="2.25" customWidth="1"/>
    <col min="10505" max="10505" width="8.25" customWidth="1"/>
    <col min="10506" max="10506" width="2.375" customWidth="1"/>
    <col min="10507" max="10511" width="21.625" customWidth="1"/>
    <col min="10512" max="10512" width="2.375" customWidth="1"/>
    <col min="10513" max="10514" width="0" hidden="1" customWidth="1"/>
    <col min="10515" max="10515" width="6.75" customWidth="1"/>
    <col min="10516" max="10516" width="2.375" customWidth="1"/>
    <col min="10517" max="10517" width="21.625" customWidth="1"/>
    <col min="10520" max="10520" width="8" customWidth="1"/>
    <col min="10753" max="10753" width="9.375" customWidth="1"/>
    <col min="10754" max="10754" width="6.75" customWidth="1"/>
    <col min="10755" max="10755" width="2" customWidth="1"/>
    <col min="10756" max="10757" width="0" hidden="1" customWidth="1"/>
    <col min="10758" max="10758" width="24.25" customWidth="1"/>
    <col min="10759" max="10759" width="6.75" customWidth="1"/>
    <col min="10760" max="10760" width="2.25" customWidth="1"/>
    <col min="10761" max="10761" width="8.25" customWidth="1"/>
    <col min="10762" max="10762" width="2.375" customWidth="1"/>
    <col min="10763" max="10767" width="21.625" customWidth="1"/>
    <col min="10768" max="10768" width="2.375" customWidth="1"/>
    <col min="10769" max="10770" width="0" hidden="1" customWidth="1"/>
    <col min="10771" max="10771" width="6.75" customWidth="1"/>
    <col min="10772" max="10772" width="2.375" customWidth="1"/>
    <col min="10773" max="10773" width="21.625" customWidth="1"/>
    <col min="10776" max="10776" width="8" customWidth="1"/>
    <col min="11009" max="11009" width="9.375" customWidth="1"/>
    <col min="11010" max="11010" width="6.75" customWidth="1"/>
    <col min="11011" max="11011" width="2" customWidth="1"/>
    <col min="11012" max="11013" width="0" hidden="1" customWidth="1"/>
    <col min="11014" max="11014" width="24.25" customWidth="1"/>
    <col min="11015" max="11015" width="6.75" customWidth="1"/>
    <col min="11016" max="11016" width="2.25" customWidth="1"/>
    <col min="11017" max="11017" width="8.25" customWidth="1"/>
    <col min="11018" max="11018" width="2.375" customWidth="1"/>
    <col min="11019" max="11023" width="21.625" customWidth="1"/>
    <col min="11024" max="11024" width="2.375" customWidth="1"/>
    <col min="11025" max="11026" width="0" hidden="1" customWidth="1"/>
    <col min="11027" max="11027" width="6.75" customWidth="1"/>
    <col min="11028" max="11028" width="2.375" customWidth="1"/>
    <col min="11029" max="11029" width="21.625" customWidth="1"/>
    <col min="11032" max="11032" width="8" customWidth="1"/>
    <col min="11265" max="11265" width="9.375" customWidth="1"/>
    <col min="11266" max="11266" width="6.75" customWidth="1"/>
    <col min="11267" max="11267" width="2" customWidth="1"/>
    <col min="11268" max="11269" width="0" hidden="1" customWidth="1"/>
    <col min="11270" max="11270" width="24.25" customWidth="1"/>
    <col min="11271" max="11271" width="6.75" customWidth="1"/>
    <col min="11272" max="11272" width="2.25" customWidth="1"/>
    <col min="11273" max="11273" width="8.25" customWidth="1"/>
    <col min="11274" max="11274" width="2.375" customWidth="1"/>
    <col min="11275" max="11279" width="21.625" customWidth="1"/>
    <col min="11280" max="11280" width="2.375" customWidth="1"/>
    <col min="11281" max="11282" width="0" hidden="1" customWidth="1"/>
    <col min="11283" max="11283" width="6.75" customWidth="1"/>
    <col min="11284" max="11284" width="2.375" customWidth="1"/>
    <col min="11285" max="11285" width="21.625" customWidth="1"/>
    <col min="11288" max="11288" width="8" customWidth="1"/>
    <col min="11521" max="11521" width="9.375" customWidth="1"/>
    <col min="11522" max="11522" width="6.75" customWidth="1"/>
    <col min="11523" max="11523" width="2" customWidth="1"/>
    <col min="11524" max="11525" width="0" hidden="1" customWidth="1"/>
    <col min="11526" max="11526" width="24.25" customWidth="1"/>
    <col min="11527" max="11527" width="6.75" customWidth="1"/>
    <col min="11528" max="11528" width="2.25" customWidth="1"/>
    <col min="11529" max="11529" width="8.25" customWidth="1"/>
    <col min="11530" max="11530" width="2.375" customWidth="1"/>
    <col min="11531" max="11535" width="21.625" customWidth="1"/>
    <col min="11536" max="11536" width="2.375" customWidth="1"/>
    <col min="11537" max="11538" width="0" hidden="1" customWidth="1"/>
    <col min="11539" max="11539" width="6.75" customWidth="1"/>
    <col min="11540" max="11540" width="2.375" customWidth="1"/>
    <col min="11541" max="11541" width="21.625" customWidth="1"/>
    <col min="11544" max="11544" width="8" customWidth="1"/>
    <col min="11777" max="11777" width="9.375" customWidth="1"/>
    <col min="11778" max="11778" width="6.75" customWidth="1"/>
    <col min="11779" max="11779" width="2" customWidth="1"/>
    <col min="11780" max="11781" width="0" hidden="1" customWidth="1"/>
    <col min="11782" max="11782" width="24.25" customWidth="1"/>
    <col min="11783" max="11783" width="6.75" customWidth="1"/>
    <col min="11784" max="11784" width="2.25" customWidth="1"/>
    <col min="11785" max="11785" width="8.25" customWidth="1"/>
    <col min="11786" max="11786" width="2.375" customWidth="1"/>
    <col min="11787" max="11791" width="21.625" customWidth="1"/>
    <col min="11792" max="11792" width="2.375" customWidth="1"/>
    <col min="11793" max="11794" width="0" hidden="1" customWidth="1"/>
    <col min="11795" max="11795" width="6.75" customWidth="1"/>
    <col min="11796" max="11796" width="2.375" customWidth="1"/>
    <col min="11797" max="11797" width="21.625" customWidth="1"/>
    <col min="11800" max="11800" width="8" customWidth="1"/>
    <col min="12033" max="12033" width="9.375" customWidth="1"/>
    <col min="12034" max="12034" width="6.75" customWidth="1"/>
    <col min="12035" max="12035" width="2" customWidth="1"/>
    <col min="12036" max="12037" width="0" hidden="1" customWidth="1"/>
    <col min="12038" max="12038" width="24.25" customWidth="1"/>
    <col min="12039" max="12039" width="6.75" customWidth="1"/>
    <col min="12040" max="12040" width="2.25" customWidth="1"/>
    <col min="12041" max="12041" width="8.25" customWidth="1"/>
    <col min="12042" max="12042" width="2.375" customWidth="1"/>
    <col min="12043" max="12047" width="21.625" customWidth="1"/>
    <col min="12048" max="12048" width="2.375" customWidth="1"/>
    <col min="12049" max="12050" width="0" hidden="1" customWidth="1"/>
    <col min="12051" max="12051" width="6.75" customWidth="1"/>
    <col min="12052" max="12052" width="2.375" customWidth="1"/>
    <col min="12053" max="12053" width="21.625" customWidth="1"/>
    <col min="12056" max="12056" width="8" customWidth="1"/>
    <col min="12289" max="12289" width="9.375" customWidth="1"/>
    <col min="12290" max="12290" width="6.75" customWidth="1"/>
    <col min="12291" max="12291" width="2" customWidth="1"/>
    <col min="12292" max="12293" width="0" hidden="1" customWidth="1"/>
    <col min="12294" max="12294" width="24.25" customWidth="1"/>
    <col min="12295" max="12295" width="6.75" customWidth="1"/>
    <col min="12296" max="12296" width="2.25" customWidth="1"/>
    <col min="12297" max="12297" width="8.25" customWidth="1"/>
    <col min="12298" max="12298" width="2.375" customWidth="1"/>
    <col min="12299" max="12303" width="21.625" customWidth="1"/>
    <col min="12304" max="12304" width="2.375" customWidth="1"/>
    <col min="12305" max="12306" width="0" hidden="1" customWidth="1"/>
    <col min="12307" max="12307" width="6.75" customWidth="1"/>
    <col min="12308" max="12308" width="2.375" customWidth="1"/>
    <col min="12309" max="12309" width="21.625" customWidth="1"/>
    <col min="12312" max="12312" width="8" customWidth="1"/>
    <col min="12545" max="12545" width="9.375" customWidth="1"/>
    <col min="12546" max="12546" width="6.75" customWidth="1"/>
    <col min="12547" max="12547" width="2" customWidth="1"/>
    <col min="12548" max="12549" width="0" hidden="1" customWidth="1"/>
    <col min="12550" max="12550" width="24.25" customWidth="1"/>
    <col min="12551" max="12551" width="6.75" customWidth="1"/>
    <col min="12552" max="12552" width="2.25" customWidth="1"/>
    <col min="12553" max="12553" width="8.25" customWidth="1"/>
    <col min="12554" max="12554" width="2.375" customWidth="1"/>
    <col min="12555" max="12559" width="21.625" customWidth="1"/>
    <col min="12560" max="12560" width="2.375" customWidth="1"/>
    <col min="12561" max="12562" width="0" hidden="1" customWidth="1"/>
    <col min="12563" max="12563" width="6.75" customWidth="1"/>
    <col min="12564" max="12564" width="2.375" customWidth="1"/>
    <col min="12565" max="12565" width="21.625" customWidth="1"/>
    <col min="12568" max="12568" width="8" customWidth="1"/>
    <col min="12801" max="12801" width="9.375" customWidth="1"/>
    <col min="12802" max="12802" width="6.75" customWidth="1"/>
    <col min="12803" max="12803" width="2" customWidth="1"/>
    <col min="12804" max="12805" width="0" hidden="1" customWidth="1"/>
    <col min="12806" max="12806" width="24.25" customWidth="1"/>
    <col min="12807" max="12807" width="6.75" customWidth="1"/>
    <col min="12808" max="12808" width="2.25" customWidth="1"/>
    <col min="12809" max="12809" width="8.25" customWidth="1"/>
    <col min="12810" max="12810" width="2.375" customWidth="1"/>
    <col min="12811" max="12815" width="21.625" customWidth="1"/>
    <col min="12816" max="12816" width="2.375" customWidth="1"/>
    <col min="12817" max="12818" width="0" hidden="1" customWidth="1"/>
    <col min="12819" max="12819" width="6.75" customWidth="1"/>
    <col min="12820" max="12820" width="2.375" customWidth="1"/>
    <col min="12821" max="12821" width="21.625" customWidth="1"/>
    <col min="12824" max="12824" width="8" customWidth="1"/>
    <col min="13057" max="13057" width="9.375" customWidth="1"/>
    <col min="13058" max="13058" width="6.75" customWidth="1"/>
    <col min="13059" max="13059" width="2" customWidth="1"/>
    <col min="13060" max="13061" width="0" hidden="1" customWidth="1"/>
    <col min="13062" max="13062" width="24.25" customWidth="1"/>
    <col min="13063" max="13063" width="6.75" customWidth="1"/>
    <col min="13064" max="13064" width="2.25" customWidth="1"/>
    <col min="13065" max="13065" width="8.25" customWidth="1"/>
    <col min="13066" max="13066" width="2.375" customWidth="1"/>
    <col min="13067" max="13071" width="21.625" customWidth="1"/>
    <col min="13072" max="13072" width="2.375" customWidth="1"/>
    <col min="13073" max="13074" width="0" hidden="1" customWidth="1"/>
    <col min="13075" max="13075" width="6.75" customWidth="1"/>
    <col min="13076" max="13076" width="2.375" customWidth="1"/>
    <col min="13077" max="13077" width="21.625" customWidth="1"/>
    <col min="13080" max="13080" width="8" customWidth="1"/>
    <col min="13313" max="13313" width="9.375" customWidth="1"/>
    <col min="13314" max="13314" width="6.75" customWidth="1"/>
    <col min="13315" max="13315" width="2" customWidth="1"/>
    <col min="13316" max="13317" width="0" hidden="1" customWidth="1"/>
    <col min="13318" max="13318" width="24.25" customWidth="1"/>
    <col min="13319" max="13319" width="6.75" customWidth="1"/>
    <col min="13320" max="13320" width="2.25" customWidth="1"/>
    <col min="13321" max="13321" width="8.25" customWidth="1"/>
    <col min="13322" max="13322" width="2.375" customWidth="1"/>
    <col min="13323" max="13327" width="21.625" customWidth="1"/>
    <col min="13328" max="13328" width="2.375" customWidth="1"/>
    <col min="13329" max="13330" width="0" hidden="1" customWidth="1"/>
    <col min="13331" max="13331" width="6.75" customWidth="1"/>
    <col min="13332" max="13332" width="2.375" customWidth="1"/>
    <col min="13333" max="13333" width="21.625" customWidth="1"/>
    <col min="13336" max="13336" width="8" customWidth="1"/>
    <col min="13569" max="13569" width="9.375" customWidth="1"/>
    <col min="13570" max="13570" width="6.75" customWidth="1"/>
    <col min="13571" max="13571" width="2" customWidth="1"/>
    <col min="13572" max="13573" width="0" hidden="1" customWidth="1"/>
    <col min="13574" max="13574" width="24.25" customWidth="1"/>
    <col min="13575" max="13575" width="6.75" customWidth="1"/>
    <col min="13576" max="13576" width="2.25" customWidth="1"/>
    <col min="13577" max="13577" width="8.25" customWidth="1"/>
    <col min="13578" max="13578" width="2.375" customWidth="1"/>
    <col min="13579" max="13583" width="21.625" customWidth="1"/>
    <col min="13584" max="13584" width="2.375" customWidth="1"/>
    <col min="13585" max="13586" width="0" hidden="1" customWidth="1"/>
    <col min="13587" max="13587" width="6.75" customWidth="1"/>
    <col min="13588" max="13588" width="2.375" customWidth="1"/>
    <col min="13589" max="13589" width="21.625" customWidth="1"/>
    <col min="13592" max="13592" width="8" customWidth="1"/>
    <col min="13825" max="13825" width="9.375" customWidth="1"/>
    <col min="13826" max="13826" width="6.75" customWidth="1"/>
    <col min="13827" max="13827" width="2" customWidth="1"/>
    <col min="13828" max="13829" width="0" hidden="1" customWidth="1"/>
    <col min="13830" max="13830" width="24.25" customWidth="1"/>
    <col min="13831" max="13831" width="6.75" customWidth="1"/>
    <col min="13832" max="13832" width="2.25" customWidth="1"/>
    <col min="13833" max="13833" width="8.25" customWidth="1"/>
    <col min="13834" max="13834" width="2.375" customWidth="1"/>
    <col min="13835" max="13839" width="21.625" customWidth="1"/>
    <col min="13840" max="13840" width="2.375" customWidth="1"/>
    <col min="13841" max="13842" width="0" hidden="1" customWidth="1"/>
    <col min="13843" max="13843" width="6.75" customWidth="1"/>
    <col min="13844" max="13844" width="2.375" customWidth="1"/>
    <col min="13845" max="13845" width="21.625" customWidth="1"/>
    <col min="13848" max="13848" width="8" customWidth="1"/>
    <col min="14081" max="14081" width="9.375" customWidth="1"/>
    <col min="14082" max="14082" width="6.75" customWidth="1"/>
    <col min="14083" max="14083" width="2" customWidth="1"/>
    <col min="14084" max="14085" width="0" hidden="1" customWidth="1"/>
    <col min="14086" max="14086" width="24.25" customWidth="1"/>
    <col min="14087" max="14087" width="6.75" customWidth="1"/>
    <col min="14088" max="14088" width="2.25" customWidth="1"/>
    <col min="14089" max="14089" width="8.25" customWidth="1"/>
    <col min="14090" max="14090" width="2.375" customWidth="1"/>
    <col min="14091" max="14095" width="21.625" customWidth="1"/>
    <col min="14096" max="14096" width="2.375" customWidth="1"/>
    <col min="14097" max="14098" width="0" hidden="1" customWidth="1"/>
    <col min="14099" max="14099" width="6.75" customWidth="1"/>
    <col min="14100" max="14100" width="2.375" customWidth="1"/>
    <col min="14101" max="14101" width="21.625" customWidth="1"/>
    <col min="14104" max="14104" width="8" customWidth="1"/>
    <col min="14337" max="14337" width="9.375" customWidth="1"/>
    <col min="14338" max="14338" width="6.75" customWidth="1"/>
    <col min="14339" max="14339" width="2" customWidth="1"/>
    <col min="14340" max="14341" width="0" hidden="1" customWidth="1"/>
    <col min="14342" max="14342" width="24.25" customWidth="1"/>
    <col min="14343" max="14343" width="6.75" customWidth="1"/>
    <col min="14344" max="14344" width="2.25" customWidth="1"/>
    <col min="14345" max="14345" width="8.25" customWidth="1"/>
    <col min="14346" max="14346" width="2.375" customWidth="1"/>
    <col min="14347" max="14351" width="21.625" customWidth="1"/>
    <col min="14352" max="14352" width="2.375" customWidth="1"/>
    <col min="14353" max="14354" width="0" hidden="1" customWidth="1"/>
    <col min="14355" max="14355" width="6.75" customWidth="1"/>
    <col min="14356" max="14356" width="2.375" customWidth="1"/>
    <col min="14357" max="14357" width="21.625" customWidth="1"/>
    <col min="14360" max="14360" width="8" customWidth="1"/>
    <col min="14593" max="14593" width="9.375" customWidth="1"/>
    <col min="14594" max="14594" width="6.75" customWidth="1"/>
    <col min="14595" max="14595" width="2" customWidth="1"/>
    <col min="14596" max="14597" width="0" hidden="1" customWidth="1"/>
    <col min="14598" max="14598" width="24.25" customWidth="1"/>
    <col min="14599" max="14599" width="6.75" customWidth="1"/>
    <col min="14600" max="14600" width="2.25" customWidth="1"/>
    <col min="14601" max="14601" width="8.25" customWidth="1"/>
    <col min="14602" max="14602" width="2.375" customWidth="1"/>
    <col min="14603" max="14607" width="21.625" customWidth="1"/>
    <col min="14608" max="14608" width="2.375" customWidth="1"/>
    <col min="14609" max="14610" width="0" hidden="1" customWidth="1"/>
    <col min="14611" max="14611" width="6.75" customWidth="1"/>
    <col min="14612" max="14612" width="2.375" customWidth="1"/>
    <col min="14613" max="14613" width="21.625" customWidth="1"/>
    <col min="14616" max="14616" width="8" customWidth="1"/>
    <col min="14849" max="14849" width="9.375" customWidth="1"/>
    <col min="14850" max="14850" width="6.75" customWidth="1"/>
    <col min="14851" max="14851" width="2" customWidth="1"/>
    <col min="14852" max="14853" width="0" hidden="1" customWidth="1"/>
    <col min="14854" max="14854" width="24.25" customWidth="1"/>
    <col min="14855" max="14855" width="6.75" customWidth="1"/>
    <col min="14856" max="14856" width="2.25" customWidth="1"/>
    <col min="14857" max="14857" width="8.25" customWidth="1"/>
    <col min="14858" max="14858" width="2.375" customWidth="1"/>
    <col min="14859" max="14863" width="21.625" customWidth="1"/>
    <col min="14864" max="14864" width="2.375" customWidth="1"/>
    <col min="14865" max="14866" width="0" hidden="1" customWidth="1"/>
    <col min="14867" max="14867" width="6.75" customWidth="1"/>
    <col min="14868" max="14868" width="2.375" customWidth="1"/>
    <col min="14869" max="14869" width="21.625" customWidth="1"/>
    <col min="14872" max="14872" width="8" customWidth="1"/>
    <col min="15105" max="15105" width="9.375" customWidth="1"/>
    <col min="15106" max="15106" width="6.75" customWidth="1"/>
    <col min="15107" max="15107" width="2" customWidth="1"/>
    <col min="15108" max="15109" width="0" hidden="1" customWidth="1"/>
    <col min="15110" max="15110" width="24.25" customWidth="1"/>
    <col min="15111" max="15111" width="6.75" customWidth="1"/>
    <col min="15112" max="15112" width="2.25" customWidth="1"/>
    <col min="15113" max="15113" width="8.25" customWidth="1"/>
    <col min="15114" max="15114" width="2.375" customWidth="1"/>
    <col min="15115" max="15119" width="21.625" customWidth="1"/>
    <col min="15120" max="15120" width="2.375" customWidth="1"/>
    <col min="15121" max="15122" width="0" hidden="1" customWidth="1"/>
    <col min="15123" max="15123" width="6.75" customWidth="1"/>
    <col min="15124" max="15124" width="2.375" customWidth="1"/>
    <col min="15125" max="15125" width="21.625" customWidth="1"/>
    <col min="15128" max="15128" width="8" customWidth="1"/>
    <col min="15361" max="15361" width="9.375" customWidth="1"/>
    <col min="15362" max="15362" width="6.75" customWidth="1"/>
    <col min="15363" max="15363" width="2" customWidth="1"/>
    <col min="15364" max="15365" width="0" hidden="1" customWidth="1"/>
    <col min="15366" max="15366" width="24.25" customWidth="1"/>
    <col min="15367" max="15367" width="6.75" customWidth="1"/>
    <col min="15368" max="15368" width="2.25" customWidth="1"/>
    <col min="15369" max="15369" width="8.25" customWidth="1"/>
    <col min="15370" max="15370" width="2.375" customWidth="1"/>
    <col min="15371" max="15375" width="21.625" customWidth="1"/>
    <col min="15376" max="15376" width="2.375" customWidth="1"/>
    <col min="15377" max="15378" width="0" hidden="1" customWidth="1"/>
    <col min="15379" max="15379" width="6.75" customWidth="1"/>
    <col min="15380" max="15380" width="2.375" customWidth="1"/>
    <col min="15381" max="15381" width="21.625" customWidth="1"/>
    <col min="15384" max="15384" width="8" customWidth="1"/>
    <col min="15617" max="15617" width="9.375" customWidth="1"/>
    <col min="15618" max="15618" width="6.75" customWidth="1"/>
    <col min="15619" max="15619" width="2" customWidth="1"/>
    <col min="15620" max="15621" width="0" hidden="1" customWidth="1"/>
    <col min="15622" max="15622" width="24.25" customWidth="1"/>
    <col min="15623" max="15623" width="6.75" customWidth="1"/>
    <col min="15624" max="15624" width="2.25" customWidth="1"/>
    <col min="15625" max="15625" width="8.25" customWidth="1"/>
    <col min="15626" max="15626" width="2.375" customWidth="1"/>
    <col min="15627" max="15631" width="21.625" customWidth="1"/>
    <col min="15632" max="15632" width="2.375" customWidth="1"/>
    <col min="15633" max="15634" width="0" hidden="1" customWidth="1"/>
    <col min="15635" max="15635" width="6.75" customWidth="1"/>
    <col min="15636" max="15636" width="2.375" customWidth="1"/>
    <col min="15637" max="15637" width="21.625" customWidth="1"/>
    <col min="15640" max="15640" width="8" customWidth="1"/>
    <col min="15873" max="15873" width="9.375" customWidth="1"/>
    <col min="15874" max="15874" width="6.75" customWidth="1"/>
    <col min="15875" max="15875" width="2" customWidth="1"/>
    <col min="15876" max="15877" width="0" hidden="1" customWidth="1"/>
    <col min="15878" max="15878" width="24.25" customWidth="1"/>
    <col min="15879" max="15879" width="6.75" customWidth="1"/>
    <col min="15880" max="15880" width="2.25" customWidth="1"/>
    <col min="15881" max="15881" width="8.25" customWidth="1"/>
    <col min="15882" max="15882" width="2.375" customWidth="1"/>
    <col min="15883" max="15887" width="21.625" customWidth="1"/>
    <col min="15888" max="15888" width="2.375" customWidth="1"/>
    <col min="15889" max="15890" width="0" hidden="1" customWidth="1"/>
    <col min="15891" max="15891" width="6.75" customWidth="1"/>
    <col min="15892" max="15892" width="2.375" customWidth="1"/>
    <col min="15893" max="15893" width="21.625" customWidth="1"/>
    <col min="15896" max="15896" width="8" customWidth="1"/>
    <col min="16129" max="16129" width="9.375" customWidth="1"/>
    <col min="16130" max="16130" width="6.75" customWidth="1"/>
    <col min="16131" max="16131" width="2" customWidth="1"/>
    <col min="16132" max="16133" width="0" hidden="1" customWidth="1"/>
    <col min="16134" max="16134" width="24.25" customWidth="1"/>
    <col min="16135" max="16135" width="6.75" customWidth="1"/>
    <col min="16136" max="16136" width="2.25" customWidth="1"/>
    <col min="16137" max="16137" width="8.25" customWidth="1"/>
    <col min="16138" max="16138" width="2.375" customWidth="1"/>
    <col min="16139" max="16143" width="21.625" customWidth="1"/>
    <col min="16144" max="16144" width="2.375" customWidth="1"/>
    <col min="16145" max="16146" width="0" hidden="1" customWidth="1"/>
    <col min="16147" max="16147" width="6.75" customWidth="1"/>
    <col min="16148" max="16148" width="2.375" customWidth="1"/>
    <col min="16149" max="16149" width="21.625" customWidth="1"/>
    <col min="16152" max="16152" width="8" customWidth="1"/>
  </cols>
  <sheetData>
    <row r="1" spans="1:27" ht="29.25" customHeight="1" thickBot="1" x14ac:dyDescent="0.25">
      <c r="A1" t="s">
        <v>74</v>
      </c>
    </row>
    <row r="2" spans="1:27" ht="33" customHeight="1" thickBot="1" x14ac:dyDescent="0.25">
      <c r="A2" s="252" t="s">
        <v>75</v>
      </c>
      <c r="B2" s="307"/>
      <c r="C2" s="307"/>
      <c r="D2" s="307"/>
      <c r="E2" s="307"/>
      <c r="F2" s="307"/>
      <c r="G2" s="307"/>
      <c r="H2" s="307"/>
      <c r="I2" s="307"/>
      <c r="J2" s="307"/>
      <c r="K2" s="307"/>
      <c r="L2" s="307"/>
      <c r="M2" s="307"/>
      <c r="N2" s="307"/>
      <c r="O2" s="308"/>
      <c r="P2" s="43"/>
      <c r="Q2" s="44"/>
      <c r="R2" s="309" t="s">
        <v>12</v>
      </c>
      <c r="S2" s="310"/>
      <c r="T2" s="311"/>
      <c r="U2" s="312"/>
    </row>
    <row r="3" spans="1:27" ht="13.5" customHeight="1" x14ac:dyDescent="0.2">
      <c r="A3" s="45"/>
      <c r="B3" s="45"/>
      <c r="C3" s="45"/>
      <c r="D3" s="45"/>
      <c r="E3" s="45"/>
      <c r="F3" s="45"/>
      <c r="G3" s="45"/>
      <c r="H3" s="45"/>
      <c r="I3" s="45"/>
      <c r="J3" s="45"/>
      <c r="M3" s="46"/>
      <c r="R3" s="47">
        <f>ROUND(SUM(R9:R71),0)</f>
        <v>0</v>
      </c>
      <c r="S3" s="258">
        <f>IF(SUM(E9:E71)=0,"ernstig aub",ROUND(SUM(R9:R71),0)/100)</f>
        <v>0</v>
      </c>
      <c r="T3" s="259"/>
      <c r="U3" s="260"/>
    </row>
    <row r="4" spans="1:27" ht="27" customHeight="1" x14ac:dyDescent="0.35">
      <c r="A4" s="267" t="s">
        <v>283</v>
      </c>
      <c r="B4" s="313"/>
      <c r="C4" s="48"/>
      <c r="D4" s="48"/>
      <c r="E4" s="49"/>
      <c r="F4" s="268" t="s">
        <v>258</v>
      </c>
      <c r="G4" s="313"/>
      <c r="H4" s="313"/>
      <c r="I4" s="313"/>
      <c r="J4" s="313"/>
      <c r="K4" s="313"/>
      <c r="L4" s="313"/>
      <c r="M4" s="313"/>
      <c r="N4" s="325"/>
      <c r="O4" s="100"/>
      <c r="P4" s="52"/>
      <c r="Q4" s="53"/>
      <c r="R4" s="54"/>
      <c r="S4" s="261"/>
      <c r="T4" s="262"/>
      <c r="U4" s="263"/>
    </row>
    <row r="5" spans="1:27" ht="24.95" customHeight="1" x14ac:dyDescent="0.35">
      <c r="A5" s="269"/>
      <c r="B5" s="314"/>
      <c r="C5" s="55"/>
      <c r="D5" s="55"/>
      <c r="E5" s="56"/>
      <c r="F5" s="270"/>
      <c r="G5" s="314"/>
      <c r="H5" s="314"/>
      <c r="I5" s="314"/>
      <c r="J5" s="314"/>
      <c r="K5" s="314"/>
      <c r="L5" s="314"/>
      <c r="M5" s="314"/>
      <c r="N5" s="326"/>
      <c r="O5" s="101" t="s">
        <v>76</v>
      </c>
      <c r="P5" s="52"/>
      <c r="Q5" s="53"/>
      <c r="R5" s="54"/>
      <c r="S5" s="261"/>
      <c r="T5" s="262"/>
      <c r="U5" s="263"/>
      <c r="W5" s="59"/>
      <c r="X5" s="59"/>
    </row>
    <row r="6" spans="1:27" ht="29.25" customHeight="1" thickBot="1" x14ac:dyDescent="0.4">
      <c r="A6" s="269"/>
      <c r="B6" s="315"/>
      <c r="C6" s="60"/>
      <c r="D6" s="60"/>
      <c r="E6" s="56"/>
      <c r="F6" s="271" t="s">
        <v>262</v>
      </c>
      <c r="G6" s="316"/>
      <c r="H6" s="316"/>
      <c r="I6" s="316"/>
      <c r="J6" s="316"/>
      <c r="K6" s="316"/>
      <c r="L6" s="316"/>
      <c r="M6" s="316"/>
      <c r="N6" s="327"/>
      <c r="O6" s="102"/>
      <c r="P6" s="52"/>
      <c r="Q6" s="53"/>
      <c r="R6" s="62"/>
      <c r="S6" s="264"/>
      <c r="T6" s="265"/>
      <c r="U6" s="266"/>
      <c r="W6" s="63"/>
    </row>
    <row r="7" spans="1:27" ht="11.25" customHeight="1" x14ac:dyDescent="0.35">
      <c r="A7" s="272"/>
      <c r="B7" s="317"/>
      <c r="C7" s="64"/>
      <c r="D7" s="64"/>
      <c r="E7" s="65"/>
      <c r="F7" s="274"/>
      <c r="G7" s="318"/>
      <c r="H7" s="318"/>
      <c r="I7" s="318"/>
      <c r="J7" s="318"/>
      <c r="K7" s="318"/>
      <c r="L7" s="318"/>
      <c r="M7" s="318"/>
      <c r="N7" s="328"/>
      <c r="O7" s="103"/>
      <c r="P7" s="67"/>
    </row>
    <row r="8" spans="1:27" ht="26.25" thickBot="1" x14ac:dyDescent="0.25">
      <c r="A8" s="68" t="s">
        <v>13</v>
      </c>
      <c r="B8" s="68" t="s">
        <v>14</v>
      </c>
      <c r="C8" s="68"/>
      <c r="D8" s="68"/>
      <c r="E8" s="68"/>
      <c r="F8" s="68" t="s">
        <v>15</v>
      </c>
      <c r="G8" s="68" t="s">
        <v>14</v>
      </c>
      <c r="H8" s="68"/>
      <c r="I8" s="69" t="s">
        <v>16</v>
      </c>
      <c r="J8" s="68"/>
      <c r="K8" s="70" t="s">
        <v>17</v>
      </c>
      <c r="L8" s="71" t="s">
        <v>18</v>
      </c>
      <c r="M8" s="72" t="s">
        <v>19</v>
      </c>
      <c r="N8" s="73" t="s">
        <v>20</v>
      </c>
      <c r="O8" s="74" t="s">
        <v>21</v>
      </c>
      <c r="P8" s="75"/>
      <c r="R8" s="68" t="s">
        <v>22</v>
      </c>
      <c r="S8" s="68" t="s">
        <v>22</v>
      </c>
      <c r="T8" s="68"/>
      <c r="U8" s="69" t="s">
        <v>23</v>
      </c>
      <c r="AA8" s="63"/>
    </row>
    <row r="9" spans="1:27" ht="44.25" customHeight="1" x14ac:dyDescent="0.2">
      <c r="A9" s="275" t="s">
        <v>77</v>
      </c>
      <c r="B9" s="278">
        <f>30*100*D9/SUM($E$9:$E$71)</f>
        <v>9.67741935483871</v>
      </c>
      <c r="C9" s="76"/>
      <c r="D9" s="45">
        <f>SUM(G9:G20)</f>
        <v>10</v>
      </c>
      <c r="E9" s="45">
        <f>30*D9</f>
        <v>300</v>
      </c>
      <c r="F9" s="77" t="s">
        <v>78</v>
      </c>
      <c r="G9" s="321">
        <f>15*(I9&lt;&gt;"nvt")</f>
        <v>0</v>
      </c>
      <c r="H9" s="78"/>
      <c r="I9" s="283" t="s">
        <v>55</v>
      </c>
      <c r="J9" s="104"/>
      <c r="K9" s="302" t="s">
        <v>79</v>
      </c>
      <c r="L9" s="285"/>
      <c r="M9" s="285" t="s">
        <v>80</v>
      </c>
      <c r="N9" s="285"/>
      <c r="O9" s="285" t="s">
        <v>81</v>
      </c>
      <c r="P9" s="87"/>
      <c r="Q9" s="322">
        <f>IF(G9=0,0,10*G9*(10*($I9="++")+7.5*($I9="+")+5*($I9="+/-")+2.5*($I9="-"))/SUM($G$9:$G$20))</f>
        <v>0</v>
      </c>
      <c r="R9" s="288">
        <f>SUM(Q9:Q20)*B9/100</f>
        <v>0</v>
      </c>
      <c r="S9" s="304">
        <f>SUM(Q9:Q20)/100</f>
        <v>0</v>
      </c>
      <c r="T9" s="105"/>
      <c r="U9" s="323"/>
      <c r="W9" s="63"/>
      <c r="Y9" s="63"/>
    </row>
    <row r="10" spans="1:27" ht="13.5" customHeight="1" x14ac:dyDescent="0.2">
      <c r="A10" s="329"/>
      <c r="B10" s="279"/>
      <c r="C10" s="76"/>
      <c r="D10" s="81"/>
      <c r="E10" s="45"/>
      <c r="F10" s="82" t="s">
        <v>82</v>
      </c>
      <c r="G10" s="321"/>
      <c r="H10" s="78"/>
      <c r="I10" s="284"/>
      <c r="J10" s="106"/>
      <c r="K10" s="303"/>
      <c r="L10" s="286"/>
      <c r="M10" s="286"/>
      <c r="N10" s="286"/>
      <c r="O10" s="286"/>
      <c r="P10" s="87"/>
      <c r="Q10" s="322"/>
      <c r="R10" s="289"/>
      <c r="S10" s="305"/>
      <c r="T10" s="105"/>
      <c r="U10" s="323"/>
    </row>
    <row r="11" spans="1:27" ht="86.25" customHeight="1" x14ac:dyDescent="0.2">
      <c r="A11" s="329"/>
      <c r="B11" s="279"/>
      <c r="C11" s="76"/>
      <c r="D11" s="81"/>
      <c r="E11" s="45"/>
      <c r="F11" s="77" t="s">
        <v>83</v>
      </c>
      <c r="G11" s="321">
        <f>10*(I11&lt;&gt;"nvt")</f>
        <v>0</v>
      </c>
      <c r="H11" s="78"/>
      <c r="I11" s="283" t="s">
        <v>55</v>
      </c>
      <c r="J11" s="104"/>
      <c r="K11" s="302" t="s">
        <v>84</v>
      </c>
      <c r="L11" s="285"/>
      <c r="M11" s="285" t="s">
        <v>85</v>
      </c>
      <c r="N11" s="285"/>
      <c r="O11" s="285" t="s">
        <v>86</v>
      </c>
      <c r="P11" s="87"/>
      <c r="Q11" s="322">
        <f>IF(G11=0,0,10*G11*(10*($I11="++")+7.5*($I11="+")+5*($I11="+/-")+2.5*($I11="-"))/SUM($G$9:$G$20))</f>
        <v>0</v>
      </c>
      <c r="R11" s="289"/>
      <c r="S11" s="305"/>
      <c r="T11" s="105"/>
      <c r="U11" s="323"/>
      <c r="X11" s="59"/>
    </row>
    <row r="12" spans="1:27" ht="12.75" customHeight="1" x14ac:dyDescent="0.2">
      <c r="A12" s="329"/>
      <c r="B12" s="279"/>
      <c r="C12" s="76"/>
      <c r="D12" s="81"/>
      <c r="E12" s="45"/>
      <c r="F12" s="82" t="s">
        <v>87</v>
      </c>
      <c r="G12" s="321"/>
      <c r="H12" s="78"/>
      <c r="I12" s="284"/>
      <c r="J12" s="106"/>
      <c r="K12" s="303"/>
      <c r="L12" s="286"/>
      <c r="M12" s="286"/>
      <c r="N12" s="286"/>
      <c r="O12" s="286"/>
      <c r="P12" s="87"/>
      <c r="Q12" s="322"/>
      <c r="R12" s="289"/>
      <c r="S12" s="305"/>
      <c r="T12" s="105"/>
      <c r="U12" s="323"/>
    </row>
    <row r="13" spans="1:27" ht="57.75" customHeight="1" x14ac:dyDescent="0.2">
      <c r="A13" s="329"/>
      <c r="B13" s="279"/>
      <c r="C13" s="76"/>
      <c r="D13" s="81"/>
      <c r="E13" s="45"/>
      <c r="F13" s="77" t="s">
        <v>88</v>
      </c>
      <c r="G13" s="321">
        <v>10</v>
      </c>
      <c r="H13" s="78"/>
      <c r="I13" s="283" t="s">
        <v>55</v>
      </c>
      <c r="J13" s="104"/>
      <c r="K13" s="285" t="s">
        <v>89</v>
      </c>
      <c r="L13" s="285"/>
      <c r="M13" s="285"/>
      <c r="N13" s="285"/>
      <c r="O13" s="285" t="s">
        <v>90</v>
      </c>
      <c r="P13" s="87"/>
      <c r="Q13" s="322">
        <f>IF(G13=0,0,10*G13*(10*($I13="++")+7.5*($I13="+")+5*($I13="+/-")+2.5*($I13="-"))/SUM($G$9:$G$20))</f>
        <v>0</v>
      </c>
      <c r="R13" s="289"/>
      <c r="S13" s="305"/>
      <c r="T13" s="105"/>
      <c r="U13" s="323"/>
    </row>
    <row r="14" spans="1:27" ht="13.5" customHeight="1" x14ac:dyDescent="0.2">
      <c r="A14" s="329"/>
      <c r="B14" s="279"/>
      <c r="C14" s="76"/>
      <c r="D14" s="81"/>
      <c r="E14" s="45"/>
      <c r="F14" s="82" t="s">
        <v>91</v>
      </c>
      <c r="G14" s="321"/>
      <c r="H14" s="78"/>
      <c r="I14" s="284"/>
      <c r="J14" s="106"/>
      <c r="K14" s="286"/>
      <c r="L14" s="286"/>
      <c r="M14" s="286"/>
      <c r="N14" s="286"/>
      <c r="O14" s="286"/>
      <c r="P14" s="87"/>
      <c r="Q14" s="322"/>
      <c r="R14" s="289"/>
      <c r="S14" s="305"/>
      <c r="T14" s="105"/>
      <c r="U14" s="323"/>
    </row>
    <row r="15" spans="1:27" ht="73.5" customHeight="1" x14ac:dyDescent="0.2">
      <c r="A15" s="329"/>
      <c r="B15" s="279"/>
      <c r="C15" s="76"/>
      <c r="D15" s="81"/>
      <c r="F15" s="107" t="s">
        <v>92</v>
      </c>
      <c r="G15" s="321">
        <f>50*(I15&lt;&gt;"nvt")</f>
        <v>0</v>
      </c>
      <c r="H15" s="78"/>
      <c r="I15" s="283" t="s">
        <v>55</v>
      </c>
      <c r="J15" s="108"/>
      <c r="K15" s="285" t="s">
        <v>93</v>
      </c>
      <c r="L15" s="285"/>
      <c r="M15" s="285" t="s">
        <v>94</v>
      </c>
      <c r="N15" s="285"/>
      <c r="O15" s="285" t="s">
        <v>95</v>
      </c>
      <c r="P15" s="87"/>
      <c r="Q15" s="322">
        <f>IF(G15=0,0,10*G15*(10*($I15="++")+7.5*($I15="+")+5*($I15="+/-")+2.5*($I15="-"))/SUM($G$9:$G$20))</f>
        <v>0</v>
      </c>
      <c r="R15" s="289"/>
      <c r="S15" s="305"/>
      <c r="T15" s="105"/>
      <c r="U15" s="323"/>
    </row>
    <row r="16" spans="1:27" ht="13.5" customHeight="1" x14ac:dyDescent="0.2">
      <c r="A16" s="329"/>
      <c r="B16" s="279"/>
      <c r="C16" s="76"/>
      <c r="D16" s="81"/>
      <c r="F16" s="82" t="s">
        <v>96</v>
      </c>
      <c r="G16" s="321"/>
      <c r="H16" s="78"/>
      <c r="I16" s="284"/>
      <c r="J16" s="106"/>
      <c r="K16" s="286"/>
      <c r="L16" s="286"/>
      <c r="M16" s="286"/>
      <c r="N16" s="286"/>
      <c r="O16" s="286"/>
      <c r="P16" s="87"/>
      <c r="Q16" s="322"/>
      <c r="R16" s="289"/>
      <c r="S16" s="305"/>
      <c r="T16" s="105"/>
      <c r="U16" s="323"/>
    </row>
    <row r="17" spans="1:21" ht="86.25" customHeight="1" x14ac:dyDescent="0.2">
      <c r="A17" s="329"/>
      <c r="B17" s="279"/>
      <c r="C17" s="76"/>
      <c r="D17" s="81"/>
      <c r="E17" s="88"/>
      <c r="F17" s="77" t="s">
        <v>97</v>
      </c>
      <c r="G17" s="321">
        <f>10*(I17&lt;&gt;"nvt")</f>
        <v>0</v>
      </c>
      <c r="H17" s="78"/>
      <c r="I17" s="283" t="s">
        <v>55</v>
      </c>
      <c r="J17" s="104"/>
      <c r="K17" s="285" t="s">
        <v>98</v>
      </c>
      <c r="L17" s="285"/>
      <c r="M17" s="285" t="s">
        <v>99</v>
      </c>
      <c r="N17" s="285"/>
      <c r="O17" s="285" t="s">
        <v>100</v>
      </c>
      <c r="P17" s="87"/>
      <c r="Q17" s="322">
        <f>IF(G17=0,0,10*G17*(10*($I17="++")+7.5*($I17="+")+5*($I17="+/-")+2.5*($I17="-"))/SUM($G$9:$G$20))</f>
        <v>0</v>
      </c>
      <c r="R17" s="289"/>
      <c r="S17" s="305"/>
      <c r="T17" s="105"/>
      <c r="U17" s="323"/>
    </row>
    <row r="18" spans="1:21" s="110" customFormat="1" ht="15.75" customHeight="1" x14ac:dyDescent="0.2">
      <c r="A18" s="329"/>
      <c r="B18" s="279"/>
      <c r="C18" s="76"/>
      <c r="D18" s="81"/>
      <c r="E18" s="109"/>
      <c r="F18" s="82" t="s">
        <v>101</v>
      </c>
      <c r="G18" s="321"/>
      <c r="H18" s="78"/>
      <c r="I18" s="284"/>
      <c r="J18" s="106"/>
      <c r="K18" s="286"/>
      <c r="L18" s="286"/>
      <c r="M18" s="286"/>
      <c r="N18" s="286"/>
      <c r="O18" s="286"/>
      <c r="P18" s="87"/>
      <c r="Q18" s="322"/>
      <c r="R18" s="289"/>
      <c r="S18" s="305"/>
      <c r="T18" s="105"/>
      <c r="U18" s="323"/>
    </row>
    <row r="19" spans="1:21" ht="50.25" customHeight="1" x14ac:dyDescent="0.2">
      <c r="A19" s="329"/>
      <c r="B19" s="279"/>
      <c r="C19" s="76"/>
      <c r="D19" s="81"/>
      <c r="F19" s="107" t="s">
        <v>102</v>
      </c>
      <c r="G19" s="321">
        <f>5*(I19&lt;&gt;"nvt")</f>
        <v>0</v>
      </c>
      <c r="H19" s="78"/>
      <c r="I19" s="283" t="s">
        <v>55</v>
      </c>
      <c r="J19" s="108"/>
      <c r="K19" s="285" t="s">
        <v>103</v>
      </c>
      <c r="L19" s="285"/>
      <c r="M19" s="285" t="s">
        <v>104</v>
      </c>
      <c r="N19" s="285"/>
      <c r="O19" s="285" t="s">
        <v>105</v>
      </c>
      <c r="P19" s="87"/>
      <c r="Q19" s="322">
        <f>IF(G19=0,0,10*G19*(10*($I19="++")+7.5*($I19="+")+5*($I19="+/-")+2.5*($I19="-"))/SUM($G$9:$G$20))</f>
        <v>0</v>
      </c>
      <c r="R19" s="289"/>
      <c r="S19" s="305"/>
      <c r="T19" s="105"/>
      <c r="U19" s="323"/>
    </row>
    <row r="20" spans="1:21" ht="12.75" customHeight="1" thickBot="1" x14ac:dyDescent="0.25">
      <c r="A20" s="330"/>
      <c r="B20" s="280"/>
      <c r="C20" s="76"/>
      <c r="D20" s="81"/>
      <c r="F20" s="82" t="s">
        <v>106</v>
      </c>
      <c r="G20" s="321"/>
      <c r="H20" s="78"/>
      <c r="I20" s="284"/>
      <c r="J20" s="106"/>
      <c r="K20" s="286"/>
      <c r="L20" s="286"/>
      <c r="M20" s="286"/>
      <c r="N20" s="286"/>
      <c r="O20" s="286"/>
      <c r="P20" s="87"/>
      <c r="Q20" s="322"/>
      <c r="R20" s="290"/>
      <c r="S20" s="306"/>
      <c r="T20" s="105"/>
      <c r="U20" s="323"/>
    </row>
    <row r="21" spans="1:21" ht="13.5" thickBot="1" x14ac:dyDescent="0.25">
      <c r="I21" s="90"/>
      <c r="U21" s="92"/>
    </row>
    <row r="22" spans="1:21" ht="51" customHeight="1" x14ac:dyDescent="0.2">
      <c r="A22" s="275" t="s">
        <v>107</v>
      </c>
      <c r="B22" s="278">
        <f>40*100*D22/SUM($E$9:$E$71)</f>
        <v>12.903225806451612</v>
      </c>
      <c r="C22" s="76"/>
      <c r="D22" s="45">
        <f>SUM(G22:G55)</f>
        <v>10</v>
      </c>
      <c r="E22" s="45">
        <f>40*D22</f>
        <v>400</v>
      </c>
      <c r="F22" s="107" t="s">
        <v>108</v>
      </c>
      <c r="G22" s="321">
        <f>10*(I22&lt;&gt;"nvt")</f>
        <v>0</v>
      </c>
      <c r="H22" s="53"/>
      <c r="I22" s="283" t="s">
        <v>55</v>
      </c>
      <c r="K22" s="285" t="s">
        <v>109</v>
      </c>
      <c r="L22" s="285"/>
      <c r="M22" s="285" t="s">
        <v>110</v>
      </c>
      <c r="N22" s="285"/>
      <c r="O22" s="285" t="s">
        <v>111</v>
      </c>
      <c r="P22" s="87"/>
      <c r="Q22" s="322">
        <f>IF(G22=0,0,10*G22*(10*($I22="++")+7.5*($I22="+")+5*($I22="+/-")+2.5*($I22="-"))/SUM($G$22:$G$55))</f>
        <v>0</v>
      </c>
      <c r="R22" s="288">
        <f>SUM(Q22:Q55)*B22/100</f>
        <v>0</v>
      </c>
      <c r="S22" s="291">
        <f>SUM(Q22:Q55)/100</f>
        <v>0</v>
      </c>
      <c r="T22" s="53"/>
      <c r="U22" s="323" t="s">
        <v>230</v>
      </c>
    </row>
    <row r="23" spans="1:21" ht="14.25" customHeight="1" x14ac:dyDescent="0.2">
      <c r="A23" s="319"/>
      <c r="B23" s="279"/>
      <c r="C23" s="76"/>
      <c r="D23" s="81"/>
      <c r="F23" s="89" t="s">
        <v>112</v>
      </c>
      <c r="G23" s="321"/>
      <c r="H23" s="53"/>
      <c r="I23" s="284"/>
      <c r="K23" s="286"/>
      <c r="L23" s="286"/>
      <c r="M23" s="286"/>
      <c r="N23" s="286"/>
      <c r="O23" s="286"/>
      <c r="P23" s="87"/>
      <c r="Q23" s="322"/>
      <c r="R23" s="289"/>
      <c r="S23" s="292"/>
      <c r="T23" s="53"/>
      <c r="U23" s="323"/>
    </row>
    <row r="24" spans="1:21" ht="38.25" customHeight="1" x14ac:dyDescent="0.2">
      <c r="A24" s="319"/>
      <c r="B24" s="279"/>
      <c r="C24" s="76"/>
      <c r="D24" s="81"/>
      <c r="F24" s="107" t="s">
        <v>113</v>
      </c>
      <c r="G24" s="321">
        <f>5*(I24&lt;&gt;"nvt")</f>
        <v>0</v>
      </c>
      <c r="H24" s="53"/>
      <c r="I24" s="283" t="s">
        <v>55</v>
      </c>
      <c r="K24" s="285" t="s">
        <v>114</v>
      </c>
      <c r="L24" s="285"/>
      <c r="M24" s="285" t="s">
        <v>115</v>
      </c>
      <c r="N24" s="285"/>
      <c r="O24" s="285" t="s">
        <v>116</v>
      </c>
      <c r="P24" s="87"/>
      <c r="Q24" s="322">
        <f>IF(G24=0,0,10*G24*(10*($I24="++")+7.5*($I24="+")+5*($I24="+/-")+2.5*($I24="-"))/SUM($G$22:$G$55))</f>
        <v>0</v>
      </c>
      <c r="R24" s="289"/>
      <c r="S24" s="292"/>
      <c r="T24" s="53"/>
      <c r="U24" s="323"/>
    </row>
    <row r="25" spans="1:21" ht="23.25" customHeight="1" x14ac:dyDescent="0.2">
      <c r="A25" s="319"/>
      <c r="B25" s="279"/>
      <c r="C25" s="76"/>
      <c r="D25" s="81"/>
      <c r="F25" s="89" t="s">
        <v>117</v>
      </c>
      <c r="G25" s="321"/>
      <c r="H25" s="53"/>
      <c r="I25" s="284"/>
      <c r="K25" s="286"/>
      <c r="L25" s="286"/>
      <c r="M25" s="286"/>
      <c r="N25" s="286"/>
      <c r="O25" s="286"/>
      <c r="P25" s="87"/>
      <c r="Q25" s="322"/>
      <c r="R25" s="289"/>
      <c r="S25" s="292"/>
      <c r="T25" s="53"/>
      <c r="U25" s="323"/>
    </row>
    <row r="26" spans="1:21" ht="30" customHeight="1" x14ac:dyDescent="0.2">
      <c r="A26" s="319"/>
      <c r="B26" s="279"/>
      <c r="C26" s="76"/>
      <c r="D26" s="81"/>
      <c r="F26" s="107" t="s">
        <v>118</v>
      </c>
      <c r="G26" s="321">
        <f>5*(I26&lt;&gt;"nvt")</f>
        <v>0</v>
      </c>
      <c r="H26" s="53"/>
      <c r="I26" s="283" t="s">
        <v>55</v>
      </c>
      <c r="K26" s="285" t="s">
        <v>119</v>
      </c>
      <c r="L26" s="285"/>
      <c r="M26" s="285" t="s">
        <v>120</v>
      </c>
      <c r="N26" s="285"/>
      <c r="O26" s="285" t="s">
        <v>121</v>
      </c>
      <c r="P26" s="87"/>
      <c r="Q26" s="322">
        <f>IF(G26=0,0,10*G26*(10*($I26="++")+7.5*($I26="+")+5*($I26="+/-")+2.5*($I26="-"))/SUM($G$22:$G$55))</f>
        <v>0</v>
      </c>
      <c r="R26" s="289"/>
      <c r="S26" s="292"/>
      <c r="T26" s="53"/>
      <c r="U26" s="323"/>
    </row>
    <row r="27" spans="1:21" ht="39" customHeight="1" x14ac:dyDescent="0.2">
      <c r="A27" s="319"/>
      <c r="B27" s="279"/>
      <c r="C27" s="76"/>
      <c r="D27" s="81"/>
      <c r="F27" s="89" t="s">
        <v>112</v>
      </c>
      <c r="G27" s="321"/>
      <c r="H27" s="53"/>
      <c r="I27" s="284"/>
      <c r="K27" s="286"/>
      <c r="L27" s="286"/>
      <c r="M27" s="286"/>
      <c r="N27" s="286"/>
      <c r="O27" s="286"/>
      <c r="P27" s="87"/>
      <c r="Q27" s="322"/>
      <c r="R27" s="289"/>
      <c r="S27" s="292"/>
      <c r="T27" s="53"/>
      <c r="U27" s="323"/>
    </row>
    <row r="28" spans="1:21" ht="72.75" customHeight="1" x14ac:dyDescent="0.2">
      <c r="A28" s="319"/>
      <c r="B28" s="279"/>
      <c r="C28" s="76"/>
      <c r="D28" s="81"/>
      <c r="F28" s="107" t="s">
        <v>122</v>
      </c>
      <c r="G28" s="321">
        <f>5*(I28&lt;&gt;"nvt")</f>
        <v>0</v>
      </c>
      <c r="H28" s="53"/>
      <c r="I28" s="283" t="s">
        <v>55</v>
      </c>
      <c r="K28" s="285" t="s">
        <v>123</v>
      </c>
      <c r="L28" s="285"/>
      <c r="M28" s="285" t="s">
        <v>124</v>
      </c>
      <c r="N28" s="285"/>
      <c r="O28" s="285" t="s">
        <v>125</v>
      </c>
      <c r="P28" s="87"/>
      <c r="Q28" s="322">
        <f>IF(G28=0,0,10*G28*(10*($I28="++")+7.5*($I28="+")+5*($I28="+/-")+2.5*($I28="-"))/SUM($G$22:$G$55))</f>
        <v>0</v>
      </c>
      <c r="R28" s="289"/>
      <c r="S28" s="292"/>
      <c r="T28" s="53"/>
      <c r="U28" s="323"/>
    </row>
    <row r="29" spans="1:21" ht="13.5" customHeight="1" x14ac:dyDescent="0.2">
      <c r="A29" s="319"/>
      <c r="B29" s="279"/>
      <c r="C29" s="76"/>
      <c r="D29" s="81"/>
      <c r="F29" s="89" t="s">
        <v>112</v>
      </c>
      <c r="G29" s="321"/>
      <c r="H29" s="53"/>
      <c r="I29" s="284"/>
      <c r="K29" s="286"/>
      <c r="L29" s="286"/>
      <c r="M29" s="286"/>
      <c r="N29" s="286"/>
      <c r="O29" s="286"/>
      <c r="P29" s="87"/>
      <c r="Q29" s="322"/>
      <c r="R29" s="289"/>
      <c r="S29" s="292"/>
      <c r="T29" s="53"/>
      <c r="U29" s="323"/>
    </row>
    <row r="30" spans="1:21" ht="57.75" customHeight="1" x14ac:dyDescent="0.2">
      <c r="A30" s="319"/>
      <c r="B30" s="279"/>
      <c r="C30" s="76"/>
      <c r="D30" s="81"/>
      <c r="F30" s="107" t="s">
        <v>126</v>
      </c>
      <c r="G30" s="321">
        <f>5*(I30&lt;&gt;"nvt")</f>
        <v>0</v>
      </c>
      <c r="H30" s="53"/>
      <c r="I30" s="283" t="s">
        <v>55</v>
      </c>
      <c r="K30" s="285" t="s">
        <v>127</v>
      </c>
      <c r="L30" s="285"/>
      <c r="M30" s="285" t="s">
        <v>128</v>
      </c>
      <c r="N30" s="285"/>
      <c r="O30" s="285" t="s">
        <v>129</v>
      </c>
      <c r="P30" s="87"/>
      <c r="Q30" s="322">
        <f>IF(G30=0,0,10*G30*(10*($I30="++")+7.5*($I30="+")+5*($I30="+/-")+2.5*($I30="-"))/SUM($G$22:$G$55))</f>
        <v>0</v>
      </c>
      <c r="R30" s="289"/>
      <c r="S30" s="292"/>
      <c r="T30" s="53"/>
      <c r="U30" s="323"/>
    </row>
    <row r="31" spans="1:21" ht="18.75" customHeight="1" x14ac:dyDescent="0.2">
      <c r="A31" s="319"/>
      <c r="B31" s="279"/>
      <c r="C31" s="76"/>
      <c r="D31" s="81"/>
      <c r="F31" s="89" t="s">
        <v>112</v>
      </c>
      <c r="G31" s="321"/>
      <c r="H31" s="53"/>
      <c r="I31" s="284"/>
      <c r="K31" s="286"/>
      <c r="L31" s="286"/>
      <c r="M31" s="286"/>
      <c r="N31" s="286"/>
      <c r="O31" s="286"/>
      <c r="P31" s="87"/>
      <c r="Q31" s="322"/>
      <c r="R31" s="289"/>
      <c r="S31" s="292"/>
      <c r="T31" s="53"/>
      <c r="U31" s="323"/>
    </row>
    <row r="32" spans="1:21" ht="72" customHeight="1" x14ac:dyDescent="0.2">
      <c r="A32" s="329"/>
      <c r="B32" s="279"/>
      <c r="C32" s="76"/>
      <c r="D32" s="81"/>
      <c r="F32" s="107" t="s">
        <v>130</v>
      </c>
      <c r="G32" s="321">
        <f>10*(I32&lt;&gt;"nvt")</f>
        <v>0</v>
      </c>
      <c r="H32" s="53"/>
      <c r="I32" s="283" t="s">
        <v>55</v>
      </c>
      <c r="K32" s="285" t="s">
        <v>131</v>
      </c>
      <c r="L32" s="285"/>
      <c r="M32" s="285"/>
      <c r="N32" s="285"/>
      <c r="O32" s="285" t="s">
        <v>132</v>
      </c>
      <c r="P32" s="87"/>
      <c r="Q32" s="322">
        <f>IF(G32=0,0,10*G32*(10*($I32="++")+7.5*($I32="+")+5*($I32="+/-")+2.5*($I32="-"))/SUM($G$22:$G$55))</f>
        <v>0</v>
      </c>
      <c r="R32" s="289"/>
      <c r="S32" s="292"/>
      <c r="T32" s="53"/>
      <c r="U32" s="323" t="s">
        <v>231</v>
      </c>
    </row>
    <row r="33" spans="1:21" ht="18" customHeight="1" x14ac:dyDescent="0.2">
      <c r="A33" s="329"/>
      <c r="B33" s="279"/>
      <c r="C33" s="76"/>
      <c r="D33" s="81"/>
      <c r="F33" s="89" t="s">
        <v>112</v>
      </c>
      <c r="G33" s="321"/>
      <c r="H33" s="53"/>
      <c r="I33" s="284"/>
      <c r="K33" s="286"/>
      <c r="L33" s="286"/>
      <c r="M33" s="286"/>
      <c r="N33" s="286"/>
      <c r="O33" s="286"/>
      <c r="P33" s="87"/>
      <c r="Q33" s="322"/>
      <c r="R33" s="289"/>
      <c r="S33" s="292"/>
      <c r="T33" s="53"/>
      <c r="U33" s="323"/>
    </row>
    <row r="34" spans="1:21" ht="75.75" customHeight="1" x14ac:dyDescent="0.2">
      <c r="A34" s="329"/>
      <c r="B34" s="279"/>
      <c r="C34" s="76"/>
      <c r="D34" s="81"/>
      <c r="F34" s="107" t="s">
        <v>133</v>
      </c>
      <c r="G34" s="321">
        <v>10</v>
      </c>
      <c r="H34" s="53"/>
      <c r="I34" s="283" t="s">
        <v>55</v>
      </c>
      <c r="K34" s="285" t="s">
        <v>134</v>
      </c>
      <c r="L34" s="285"/>
      <c r="M34" s="285" t="s">
        <v>135</v>
      </c>
      <c r="N34" s="285"/>
      <c r="O34" s="285" t="s">
        <v>136</v>
      </c>
      <c r="P34" s="87"/>
      <c r="Q34" s="322">
        <f>IF(G34=0,0,10*G34*(10*($I34="++")+7.5*($I34="+")+5*($I34="+/-")+2.5*($I34="-"))/SUM($G$22:$G$55))</f>
        <v>0</v>
      </c>
      <c r="R34" s="289"/>
      <c r="S34" s="292"/>
      <c r="T34" s="53"/>
      <c r="U34" s="323"/>
    </row>
    <row r="35" spans="1:21" ht="18.75" customHeight="1" x14ac:dyDescent="0.2">
      <c r="A35" s="329"/>
      <c r="B35" s="279"/>
      <c r="C35" s="76"/>
      <c r="D35" s="81"/>
      <c r="F35" s="89" t="s">
        <v>112</v>
      </c>
      <c r="G35" s="321"/>
      <c r="H35" s="53"/>
      <c r="I35" s="284"/>
      <c r="K35" s="286"/>
      <c r="L35" s="286"/>
      <c r="M35" s="286"/>
      <c r="N35" s="286"/>
      <c r="O35" s="286"/>
      <c r="P35" s="87"/>
      <c r="Q35" s="322"/>
      <c r="R35" s="289"/>
      <c r="S35" s="292"/>
      <c r="T35" s="53"/>
      <c r="U35" s="323"/>
    </row>
    <row r="36" spans="1:21" ht="92.25" customHeight="1" x14ac:dyDescent="0.2">
      <c r="A36" s="329"/>
      <c r="B36" s="279"/>
      <c r="C36" s="76"/>
      <c r="D36" s="81"/>
      <c r="F36" s="107" t="s">
        <v>137</v>
      </c>
      <c r="G36" s="321">
        <f>5*(I36&lt;&gt;"nvt")</f>
        <v>0</v>
      </c>
      <c r="H36" s="53"/>
      <c r="I36" s="283" t="s">
        <v>55</v>
      </c>
      <c r="K36" s="285" t="s">
        <v>138</v>
      </c>
      <c r="L36" s="285"/>
      <c r="M36" s="285" t="s">
        <v>139</v>
      </c>
      <c r="N36" s="285"/>
      <c r="O36" s="285" t="s">
        <v>140</v>
      </c>
      <c r="P36" s="87"/>
      <c r="Q36" s="322">
        <f>IF(G36=0,0,10*G36*(10*($I36="++")+7.5*($I36="+")+5*($I36="+/-")+2.5*($I36="-"))/SUM($G$22:$G$55))</f>
        <v>0</v>
      </c>
      <c r="R36" s="289"/>
      <c r="S36" s="292"/>
      <c r="T36" s="53"/>
      <c r="U36" s="323"/>
    </row>
    <row r="37" spans="1:21" ht="17.25" customHeight="1" x14ac:dyDescent="0.2">
      <c r="A37" s="329"/>
      <c r="B37" s="279"/>
      <c r="C37" s="76"/>
      <c r="D37" s="81"/>
      <c r="F37" s="89" t="s">
        <v>112</v>
      </c>
      <c r="G37" s="321"/>
      <c r="H37" s="53"/>
      <c r="I37" s="284"/>
      <c r="K37" s="286"/>
      <c r="L37" s="286"/>
      <c r="M37" s="286"/>
      <c r="N37" s="286"/>
      <c r="O37" s="286"/>
      <c r="P37" s="87"/>
      <c r="Q37" s="322"/>
      <c r="R37" s="289"/>
      <c r="S37" s="292"/>
      <c r="T37" s="53"/>
      <c r="U37" s="323"/>
    </row>
    <row r="38" spans="1:21" ht="30.75" customHeight="1" x14ac:dyDescent="0.2">
      <c r="A38" s="329"/>
      <c r="B38" s="279"/>
      <c r="C38" s="76"/>
      <c r="D38" s="81"/>
      <c r="F38" s="107" t="s">
        <v>141</v>
      </c>
      <c r="G38" s="321">
        <f>5*(I38&lt;&gt;"nvt")</f>
        <v>0</v>
      </c>
      <c r="H38" s="53"/>
      <c r="I38" s="283" t="s">
        <v>55</v>
      </c>
      <c r="K38" s="285" t="s">
        <v>142</v>
      </c>
      <c r="L38" s="285"/>
      <c r="M38" s="285" t="s">
        <v>143</v>
      </c>
      <c r="N38" s="285"/>
      <c r="O38" s="285" t="s">
        <v>144</v>
      </c>
      <c r="P38" s="87"/>
      <c r="Q38" s="322">
        <f>IF(G38=0,0,10*G38*(10*($I38="++")+7.5*($I38="+")+5*($I38="+/-")+2.5*($I38="-"))/SUM($G$22:$G$55))</f>
        <v>0</v>
      </c>
      <c r="R38" s="289"/>
      <c r="S38" s="292"/>
      <c r="T38" s="53"/>
      <c r="U38" s="323"/>
    </row>
    <row r="39" spans="1:21" ht="27" customHeight="1" x14ac:dyDescent="0.2">
      <c r="A39" s="329"/>
      <c r="B39" s="279"/>
      <c r="C39" s="76"/>
      <c r="D39" s="81"/>
      <c r="F39" s="89" t="s">
        <v>145</v>
      </c>
      <c r="G39" s="321"/>
      <c r="H39" s="53"/>
      <c r="I39" s="284"/>
      <c r="K39" s="286"/>
      <c r="L39" s="286"/>
      <c r="M39" s="286"/>
      <c r="N39" s="286"/>
      <c r="O39" s="286"/>
      <c r="P39" s="87"/>
      <c r="Q39" s="322"/>
      <c r="R39" s="289"/>
      <c r="S39" s="292"/>
      <c r="T39" s="53"/>
      <c r="U39" s="323"/>
    </row>
    <row r="40" spans="1:21" ht="77.25" customHeight="1" x14ac:dyDescent="0.2">
      <c r="A40" s="329"/>
      <c r="B40" s="279"/>
      <c r="C40" s="76"/>
      <c r="D40" s="81"/>
      <c r="F40" s="107" t="s">
        <v>146</v>
      </c>
      <c r="G40" s="321">
        <f>5*(I40&lt;&gt;"nvt")</f>
        <v>0</v>
      </c>
      <c r="H40" s="53"/>
      <c r="I40" s="283" t="s">
        <v>55</v>
      </c>
      <c r="K40" s="285" t="s">
        <v>147</v>
      </c>
      <c r="L40" s="285"/>
      <c r="M40" s="285" t="s">
        <v>148</v>
      </c>
      <c r="N40" s="285"/>
      <c r="O40" s="285" t="s">
        <v>149</v>
      </c>
      <c r="P40" s="87"/>
      <c r="Q40" s="322">
        <f>IF(G40=0,0,10*G40*(10*($I40="++")+7.5*($I40="+")+5*($I40="+/-")+2.5*($I40="-"))/SUM($G$22:$G$55))</f>
        <v>0</v>
      </c>
      <c r="R40" s="289"/>
      <c r="S40" s="292"/>
      <c r="T40" s="53"/>
      <c r="U40" s="323"/>
    </row>
    <row r="41" spans="1:21" ht="16.5" customHeight="1" x14ac:dyDescent="0.2">
      <c r="A41" s="329"/>
      <c r="B41" s="279"/>
      <c r="C41" s="76"/>
      <c r="D41" s="81"/>
      <c r="F41" s="89" t="s">
        <v>112</v>
      </c>
      <c r="G41" s="321"/>
      <c r="H41" s="53"/>
      <c r="I41" s="284"/>
      <c r="K41" s="286"/>
      <c r="L41" s="286"/>
      <c r="M41" s="286"/>
      <c r="N41" s="286"/>
      <c r="O41" s="286"/>
      <c r="P41" s="87"/>
      <c r="Q41" s="322"/>
      <c r="R41" s="289"/>
      <c r="S41" s="292"/>
      <c r="T41" s="53"/>
      <c r="U41" s="323"/>
    </row>
    <row r="42" spans="1:21" ht="81" customHeight="1" x14ac:dyDescent="0.2">
      <c r="A42" s="329"/>
      <c r="B42" s="279"/>
      <c r="C42" s="76"/>
      <c r="D42" s="81"/>
      <c r="F42" s="107" t="s">
        <v>150</v>
      </c>
      <c r="G42" s="321">
        <f>5*(I42&lt;&gt;"nvt")</f>
        <v>0</v>
      </c>
      <c r="H42" s="53"/>
      <c r="I42" s="283" t="s">
        <v>55</v>
      </c>
      <c r="K42" s="285" t="s">
        <v>151</v>
      </c>
      <c r="L42" s="285"/>
      <c r="M42" s="285"/>
      <c r="N42" s="285"/>
      <c r="O42" s="285" t="s">
        <v>152</v>
      </c>
      <c r="P42" s="87"/>
      <c r="Q42" s="322">
        <f>IF(G42=0,0,10*G42*(10*($I42="++")+7.5*($I42="+")+5*($I42="+/-")+2.5*($I42="-"))/SUM($G$22:$G$55))</f>
        <v>0</v>
      </c>
      <c r="R42" s="289"/>
      <c r="S42" s="292"/>
      <c r="T42" s="53"/>
      <c r="U42" s="323" t="s">
        <v>232</v>
      </c>
    </row>
    <row r="43" spans="1:21" ht="24.75" customHeight="1" x14ac:dyDescent="0.2">
      <c r="A43" s="329"/>
      <c r="B43" s="279"/>
      <c r="C43" s="76"/>
      <c r="D43" s="81"/>
      <c r="F43" s="89" t="s">
        <v>112</v>
      </c>
      <c r="G43" s="321"/>
      <c r="H43" s="53"/>
      <c r="I43" s="284"/>
      <c r="K43" s="286"/>
      <c r="L43" s="286"/>
      <c r="M43" s="286"/>
      <c r="N43" s="286"/>
      <c r="O43" s="286"/>
      <c r="P43" s="87"/>
      <c r="Q43" s="322"/>
      <c r="R43" s="289"/>
      <c r="S43" s="292"/>
      <c r="T43" s="53"/>
      <c r="U43" s="323"/>
    </row>
    <row r="44" spans="1:21" ht="162" customHeight="1" x14ac:dyDescent="0.2">
      <c r="A44" s="329"/>
      <c r="B44" s="279"/>
      <c r="C44" s="76"/>
      <c r="D44" s="81"/>
      <c r="F44" s="107" t="s">
        <v>153</v>
      </c>
      <c r="G44" s="321">
        <f>5*(I44&lt;&gt;"nvt")</f>
        <v>0</v>
      </c>
      <c r="H44" s="53"/>
      <c r="I44" s="283" t="s">
        <v>55</v>
      </c>
      <c r="K44" s="285" t="s">
        <v>154</v>
      </c>
      <c r="L44" s="285"/>
      <c r="M44" s="285" t="s">
        <v>155</v>
      </c>
      <c r="N44" s="285"/>
      <c r="O44" s="285" t="s">
        <v>156</v>
      </c>
      <c r="P44" s="87"/>
      <c r="Q44" s="322">
        <f>IF(G44=0,0,10*G44*(10*($I44="++")+7.5*($I44="+")+5*($I44="+/-")+2.5*($I44="-"))/SUM($G$22:$G$55))</f>
        <v>0</v>
      </c>
      <c r="R44" s="289"/>
      <c r="S44" s="292"/>
      <c r="T44" s="53"/>
      <c r="U44" s="323" t="s">
        <v>232</v>
      </c>
    </row>
    <row r="45" spans="1:21" ht="19.5" customHeight="1" x14ac:dyDescent="0.2">
      <c r="A45" s="329"/>
      <c r="B45" s="279"/>
      <c r="C45" s="76"/>
      <c r="D45" s="81"/>
      <c r="F45" s="89" t="s">
        <v>112</v>
      </c>
      <c r="G45" s="321"/>
      <c r="H45" s="53"/>
      <c r="I45" s="284"/>
      <c r="K45" s="286"/>
      <c r="L45" s="286"/>
      <c r="M45" s="286"/>
      <c r="N45" s="286"/>
      <c r="O45" s="286"/>
      <c r="P45" s="87"/>
      <c r="Q45" s="322"/>
      <c r="R45" s="289"/>
      <c r="S45" s="292"/>
      <c r="T45" s="53"/>
      <c r="U45" s="323"/>
    </row>
    <row r="46" spans="1:21" ht="48" customHeight="1" x14ac:dyDescent="0.2">
      <c r="A46" s="329"/>
      <c r="B46" s="279"/>
      <c r="C46" s="76"/>
      <c r="D46" s="81"/>
      <c r="F46" s="107" t="s">
        <v>157</v>
      </c>
      <c r="G46" s="321">
        <f>5*(I46&lt;&gt;"nvt")</f>
        <v>0</v>
      </c>
      <c r="H46" s="53"/>
      <c r="I46" s="283" t="s">
        <v>55</v>
      </c>
      <c r="K46" s="285" t="s">
        <v>158</v>
      </c>
      <c r="L46" s="285"/>
      <c r="M46" s="285" t="s">
        <v>159</v>
      </c>
      <c r="N46" s="285"/>
      <c r="O46" s="285" t="s">
        <v>160</v>
      </c>
      <c r="P46" s="87"/>
      <c r="Q46" s="322">
        <f>IF(G46=0,0,10*G46*(10*($I46="++")+7.5*($I46="+")+5*($I46="+/-")+2.5*($I46="-"))/SUM($G$22:$G$55))</f>
        <v>0</v>
      </c>
      <c r="R46" s="289"/>
      <c r="S46" s="292"/>
      <c r="T46" s="53"/>
      <c r="U46" s="323"/>
    </row>
    <row r="47" spans="1:21" ht="27.75" customHeight="1" x14ac:dyDescent="0.2">
      <c r="A47" s="329"/>
      <c r="B47" s="279"/>
      <c r="C47" s="76"/>
      <c r="D47" s="81"/>
      <c r="F47" s="89" t="s">
        <v>112</v>
      </c>
      <c r="G47" s="321"/>
      <c r="H47" s="53"/>
      <c r="I47" s="284"/>
      <c r="K47" s="286"/>
      <c r="L47" s="286"/>
      <c r="M47" s="286"/>
      <c r="N47" s="286"/>
      <c r="O47" s="286"/>
      <c r="P47" s="87"/>
      <c r="Q47" s="322"/>
      <c r="R47" s="289"/>
      <c r="S47" s="292"/>
      <c r="T47" s="53"/>
      <c r="U47" s="323"/>
    </row>
    <row r="48" spans="1:21" ht="63" customHeight="1" x14ac:dyDescent="0.2">
      <c r="A48" s="329"/>
      <c r="B48" s="279"/>
      <c r="C48" s="76"/>
      <c r="D48" s="81"/>
      <c r="F48" s="107" t="s">
        <v>161</v>
      </c>
      <c r="G48" s="321">
        <f>5*(I48&lt;&gt;"nvt")</f>
        <v>0</v>
      </c>
      <c r="H48" s="53"/>
      <c r="I48" s="283" t="s">
        <v>55</v>
      </c>
      <c r="K48" s="285" t="s">
        <v>162</v>
      </c>
      <c r="L48" s="285"/>
      <c r="M48" s="285" t="s">
        <v>163</v>
      </c>
      <c r="N48" s="285"/>
      <c r="O48" s="285" t="s">
        <v>164</v>
      </c>
      <c r="P48" s="87"/>
      <c r="Q48" s="322">
        <f>IF(G48=0,0,10*G48*(10*($I48="++")+7.5*($I48="+")+5*($I48="+/-")+2.5*($I48="-"))/SUM($G$22:$G$55))</f>
        <v>0</v>
      </c>
      <c r="R48" s="289"/>
      <c r="S48" s="292"/>
      <c r="T48" s="53"/>
      <c r="U48" s="323"/>
    </row>
    <row r="49" spans="1:21" ht="25.5" customHeight="1" x14ac:dyDescent="0.2">
      <c r="A49" s="329"/>
      <c r="B49" s="279"/>
      <c r="C49" s="76"/>
      <c r="D49" s="81"/>
      <c r="F49" s="89" t="s">
        <v>112</v>
      </c>
      <c r="G49" s="321"/>
      <c r="H49" s="53"/>
      <c r="I49" s="284"/>
      <c r="K49" s="286"/>
      <c r="L49" s="286"/>
      <c r="M49" s="286"/>
      <c r="N49" s="286"/>
      <c r="O49" s="286"/>
      <c r="P49" s="87"/>
      <c r="Q49" s="322"/>
      <c r="R49" s="289"/>
      <c r="S49" s="292"/>
      <c r="T49" s="53"/>
      <c r="U49" s="323"/>
    </row>
    <row r="50" spans="1:21" ht="42.75" customHeight="1" x14ac:dyDescent="0.2">
      <c r="A50" s="329"/>
      <c r="B50" s="279"/>
      <c r="C50" s="76"/>
      <c r="D50" s="81"/>
      <c r="F50" s="107" t="s">
        <v>165</v>
      </c>
      <c r="G50" s="321">
        <f>5*(I50&lt;&gt;"nvt")</f>
        <v>0</v>
      </c>
      <c r="H50" s="53"/>
      <c r="I50" s="283" t="s">
        <v>55</v>
      </c>
      <c r="K50" s="285" t="s">
        <v>166</v>
      </c>
      <c r="L50" s="285"/>
      <c r="M50" s="285" t="s">
        <v>167</v>
      </c>
      <c r="N50" s="285"/>
      <c r="O50" s="285" t="s">
        <v>168</v>
      </c>
      <c r="P50" s="87"/>
      <c r="Q50" s="322">
        <f>IF(G50=0,0,10*G50*(10*($I50="++")+7.5*($I50="+")+5*($I50="+/-")+2.5*($I50="-"))/SUM($G$22:$G$55))</f>
        <v>0</v>
      </c>
      <c r="R50" s="289"/>
      <c r="S50" s="292"/>
      <c r="T50" s="53"/>
      <c r="U50" s="323"/>
    </row>
    <row r="51" spans="1:21" ht="27" customHeight="1" x14ac:dyDescent="0.2">
      <c r="A51" s="329"/>
      <c r="B51" s="279"/>
      <c r="C51" s="76"/>
      <c r="D51" s="81"/>
      <c r="F51" s="89" t="s">
        <v>112</v>
      </c>
      <c r="G51" s="321"/>
      <c r="H51" s="53"/>
      <c r="I51" s="284"/>
      <c r="K51" s="286"/>
      <c r="L51" s="286"/>
      <c r="M51" s="286"/>
      <c r="N51" s="286"/>
      <c r="O51" s="286"/>
      <c r="P51" s="87"/>
      <c r="Q51" s="322"/>
      <c r="R51" s="289"/>
      <c r="S51" s="292"/>
      <c r="T51" s="53"/>
      <c r="U51" s="323"/>
    </row>
    <row r="52" spans="1:21" ht="111.75" customHeight="1" x14ac:dyDescent="0.2">
      <c r="A52" s="329"/>
      <c r="B52" s="279"/>
      <c r="C52" s="76"/>
      <c r="D52" s="81"/>
      <c r="F52" s="107" t="s">
        <v>169</v>
      </c>
      <c r="G52" s="321">
        <f>5*(I52&lt;&gt;"nvt")</f>
        <v>0</v>
      </c>
      <c r="H52" s="53"/>
      <c r="I52" s="283" t="s">
        <v>55</v>
      </c>
      <c r="K52" s="285" t="s">
        <v>170</v>
      </c>
      <c r="L52" s="285"/>
      <c r="M52" s="285" t="s">
        <v>171</v>
      </c>
      <c r="N52" s="285"/>
      <c r="O52" s="285" t="s">
        <v>172</v>
      </c>
      <c r="P52" s="87"/>
      <c r="Q52" s="322">
        <f>IF(G52=0,0,10*G52*(10*($I52="++")+7.5*($I52="+")+5*($I52="+/-")+2.5*($I52="-"))/SUM($G$22:$G$55))</f>
        <v>0</v>
      </c>
      <c r="R52" s="289"/>
      <c r="S52" s="292"/>
      <c r="T52" s="53"/>
      <c r="U52" s="323"/>
    </row>
    <row r="53" spans="1:21" ht="24" customHeight="1" x14ac:dyDescent="0.2">
      <c r="A53" s="329"/>
      <c r="B53" s="279"/>
      <c r="C53" s="76"/>
      <c r="D53" s="81"/>
      <c r="F53" s="89" t="s">
        <v>112</v>
      </c>
      <c r="G53" s="321"/>
      <c r="H53" s="53"/>
      <c r="I53" s="284"/>
      <c r="K53" s="286"/>
      <c r="L53" s="286"/>
      <c r="M53" s="286"/>
      <c r="N53" s="286"/>
      <c r="O53" s="286"/>
      <c r="P53" s="87"/>
      <c r="Q53" s="322"/>
      <c r="R53" s="289"/>
      <c r="S53" s="292"/>
      <c r="T53" s="53"/>
      <c r="U53" s="323"/>
    </row>
    <row r="54" spans="1:21" ht="58.5" customHeight="1" x14ac:dyDescent="0.2">
      <c r="A54" s="329"/>
      <c r="B54" s="279"/>
      <c r="C54" s="76"/>
      <c r="D54" s="81"/>
      <c r="F54" s="107" t="s">
        <v>173</v>
      </c>
      <c r="G54" s="321">
        <f>5*(I54&lt;&gt;"nvt")</f>
        <v>0</v>
      </c>
      <c r="H54" s="53"/>
      <c r="I54" s="283" t="s">
        <v>55</v>
      </c>
      <c r="K54" s="285" t="s">
        <v>174</v>
      </c>
      <c r="L54" s="285"/>
      <c r="M54" s="285" t="s">
        <v>175</v>
      </c>
      <c r="N54" s="285"/>
      <c r="O54" s="285" t="s">
        <v>176</v>
      </c>
      <c r="P54" s="87"/>
      <c r="Q54" s="322">
        <f>IF(G54=0,0,10*G54*(10*($I54="++")+7.5*($I54="+")+5*($I54="+/-")+2.5*($I54="-"))/SUM($G$22:$G$55))</f>
        <v>0</v>
      </c>
      <c r="R54" s="289"/>
      <c r="S54" s="292"/>
      <c r="T54" s="53"/>
      <c r="U54" s="323"/>
    </row>
    <row r="55" spans="1:21" ht="18.75" customHeight="1" thickBot="1" x14ac:dyDescent="0.25">
      <c r="A55" s="330"/>
      <c r="B55" s="280"/>
      <c r="C55" s="76"/>
      <c r="D55" s="81"/>
      <c r="F55" s="89" t="s">
        <v>112</v>
      </c>
      <c r="G55" s="321"/>
      <c r="H55" s="53"/>
      <c r="I55" s="284"/>
      <c r="K55" s="286"/>
      <c r="L55" s="286"/>
      <c r="M55" s="286"/>
      <c r="N55" s="286"/>
      <c r="O55" s="286"/>
      <c r="P55" s="87"/>
      <c r="Q55" s="322"/>
      <c r="R55" s="290"/>
      <c r="S55" s="293"/>
      <c r="T55" s="53"/>
      <c r="U55" s="323"/>
    </row>
    <row r="56" spans="1:21" ht="13.5" thickBot="1" x14ac:dyDescent="0.25">
      <c r="I56" s="90"/>
      <c r="U56" s="92"/>
    </row>
    <row r="57" spans="1:21" ht="45" customHeight="1" x14ac:dyDescent="0.2">
      <c r="A57" s="275" t="s">
        <v>177</v>
      </c>
      <c r="B57" s="278">
        <f>30*100*D57/SUM($E$9:$E$71)</f>
        <v>77.41935483870968</v>
      </c>
      <c r="C57" s="76"/>
      <c r="D57" s="45">
        <f>SUM(G57:G66)</f>
        <v>80</v>
      </c>
      <c r="E57" s="45">
        <f>30*D57</f>
        <v>2400</v>
      </c>
      <c r="F57" s="107" t="s">
        <v>178</v>
      </c>
      <c r="G57" s="321">
        <f>20*(I57&lt;&gt;"nvt")</f>
        <v>0</v>
      </c>
      <c r="H57" s="80"/>
      <c r="I57" s="283" t="s">
        <v>55</v>
      </c>
      <c r="K57" s="285" t="s">
        <v>179</v>
      </c>
      <c r="L57" s="285"/>
      <c r="M57" s="285" t="s">
        <v>180</v>
      </c>
      <c r="N57" s="285"/>
      <c r="O57" s="285" t="s">
        <v>181</v>
      </c>
      <c r="P57" s="80"/>
      <c r="Q57" s="322">
        <f>IF(G57=0,0,10*G57*(10*($I57="++")+7.5*($I57="+")+5*($I57="+/-")+2.5*($I57="-"))/SUM($G$57:$G$66))</f>
        <v>0</v>
      </c>
      <c r="R57" s="288">
        <f>SUM(Q57:Q66)*B57/100</f>
        <v>0</v>
      </c>
      <c r="S57" s="291">
        <f>SUM(Q57:Q66)/100</f>
        <v>0</v>
      </c>
      <c r="T57" s="53"/>
      <c r="U57" s="323"/>
    </row>
    <row r="58" spans="1:21" ht="24.75" customHeight="1" x14ac:dyDescent="0.2">
      <c r="A58" s="276"/>
      <c r="B58" s="279"/>
      <c r="C58" s="76"/>
      <c r="D58" s="81"/>
      <c r="F58" s="89" t="s">
        <v>182</v>
      </c>
      <c r="G58" s="321"/>
      <c r="H58" s="53"/>
      <c r="I58" s="284"/>
      <c r="K58" s="286"/>
      <c r="L58" s="286"/>
      <c r="M58" s="286"/>
      <c r="N58" s="286"/>
      <c r="O58" s="286"/>
      <c r="P58" s="53"/>
      <c r="Q58" s="322"/>
      <c r="R58" s="289"/>
      <c r="S58" s="292"/>
      <c r="T58" s="53"/>
      <c r="U58" s="323"/>
    </row>
    <row r="59" spans="1:21" ht="43.5" customHeight="1" x14ac:dyDescent="0.2">
      <c r="A59" s="329"/>
      <c r="B59" s="279"/>
      <c r="C59" s="76"/>
      <c r="D59" s="81"/>
      <c r="F59" s="107" t="s">
        <v>183</v>
      </c>
      <c r="G59" s="321">
        <v>20</v>
      </c>
      <c r="H59" s="111"/>
      <c r="I59" s="283" t="s">
        <v>55</v>
      </c>
      <c r="K59" s="285" t="s">
        <v>184</v>
      </c>
      <c r="L59" s="285"/>
      <c r="M59" s="285" t="s">
        <v>185</v>
      </c>
      <c r="N59" s="285"/>
      <c r="O59" s="285" t="s">
        <v>186</v>
      </c>
      <c r="P59" s="80"/>
      <c r="Q59" s="322">
        <f>IF(G59=0,0,10*G59*(10*($I59="++")+7.5*($I59="+")+5*($I59="+/-")+2.5*($I59="-"))/SUM($G$57:$G$66))</f>
        <v>0</v>
      </c>
      <c r="R59" s="289"/>
      <c r="S59" s="292"/>
      <c r="T59" s="53"/>
      <c r="U59" s="323"/>
    </row>
    <row r="60" spans="1:21" ht="14.25" customHeight="1" x14ac:dyDescent="0.2">
      <c r="A60" s="329"/>
      <c r="B60" s="279"/>
      <c r="C60" s="76"/>
      <c r="D60" s="81"/>
      <c r="F60" s="89" t="s">
        <v>187</v>
      </c>
      <c r="G60" s="321"/>
      <c r="H60" s="53"/>
      <c r="I60" s="284"/>
      <c r="K60" s="286"/>
      <c r="L60" s="286"/>
      <c r="M60" s="286"/>
      <c r="N60" s="286"/>
      <c r="O60" s="286"/>
      <c r="P60" s="53"/>
      <c r="Q60" s="322"/>
      <c r="R60" s="289"/>
      <c r="S60" s="292"/>
      <c r="T60" s="53"/>
      <c r="U60" s="323"/>
    </row>
    <row r="61" spans="1:21" ht="43.5" customHeight="1" x14ac:dyDescent="0.2">
      <c r="A61" s="329"/>
      <c r="B61" s="279"/>
      <c r="C61" s="76"/>
      <c r="D61" s="81"/>
      <c r="F61" s="107" t="s">
        <v>188</v>
      </c>
      <c r="G61" s="321">
        <v>20</v>
      </c>
      <c r="H61" s="111"/>
      <c r="I61" s="283" t="s">
        <v>55</v>
      </c>
      <c r="K61" s="285" t="s">
        <v>189</v>
      </c>
      <c r="L61" s="285"/>
      <c r="M61" s="285" t="s">
        <v>190</v>
      </c>
      <c r="N61" s="285"/>
      <c r="O61" s="285" t="s">
        <v>191</v>
      </c>
      <c r="P61" s="80"/>
      <c r="Q61" s="322">
        <f>IF(G61=0,0,10*G61*(10*($I61="++")+7.5*($I61="+")+5*($I61="+/-")+2.5*($I61="-"))/SUM($G$57:$G$66))</f>
        <v>0</v>
      </c>
      <c r="R61" s="289"/>
      <c r="S61" s="292"/>
      <c r="T61" s="53"/>
      <c r="U61" s="323"/>
    </row>
    <row r="62" spans="1:21" ht="15.75" customHeight="1" x14ac:dyDescent="0.2">
      <c r="A62" s="329"/>
      <c r="B62" s="279"/>
      <c r="C62" s="76"/>
      <c r="D62" s="81"/>
      <c r="F62" s="89" t="s">
        <v>187</v>
      </c>
      <c r="G62" s="321"/>
      <c r="H62" s="53"/>
      <c r="I62" s="284"/>
      <c r="K62" s="286"/>
      <c r="L62" s="286"/>
      <c r="M62" s="286"/>
      <c r="N62" s="286"/>
      <c r="O62" s="286"/>
      <c r="P62" s="53"/>
      <c r="Q62" s="322"/>
      <c r="R62" s="289"/>
      <c r="S62" s="292"/>
      <c r="T62" s="53"/>
      <c r="U62" s="323"/>
    </row>
    <row r="63" spans="1:21" ht="54.75" customHeight="1" x14ac:dyDescent="0.2">
      <c r="A63" s="329"/>
      <c r="B63" s="279"/>
      <c r="C63" s="76"/>
      <c r="D63" s="81"/>
      <c r="F63" s="107" t="s">
        <v>192</v>
      </c>
      <c r="G63" s="321">
        <v>20</v>
      </c>
      <c r="H63" s="111"/>
      <c r="I63" s="283" t="s">
        <v>55</v>
      </c>
      <c r="K63" s="285" t="s">
        <v>193</v>
      </c>
      <c r="L63" s="285"/>
      <c r="M63" s="285" t="s">
        <v>194</v>
      </c>
      <c r="N63" s="285"/>
      <c r="O63" s="285" t="s">
        <v>195</v>
      </c>
      <c r="P63" s="80"/>
      <c r="Q63" s="322">
        <f>IF(G63=0,0,10*G63*(10*($I63="++")+7.5*($I63="+")+5*($I63="+/-")+2.5*($I63="-"))/SUM($G$57:$G$66))</f>
        <v>0</v>
      </c>
      <c r="R63" s="289"/>
      <c r="S63" s="292"/>
      <c r="T63" s="53"/>
      <c r="U63" s="323"/>
    </row>
    <row r="64" spans="1:21" ht="15.75" customHeight="1" x14ac:dyDescent="0.2">
      <c r="A64" s="329"/>
      <c r="B64" s="279"/>
      <c r="C64" s="76"/>
      <c r="D64" s="81"/>
      <c r="F64" s="89" t="s">
        <v>196</v>
      </c>
      <c r="G64" s="321"/>
      <c r="H64" s="53"/>
      <c r="I64" s="284"/>
      <c r="K64" s="286"/>
      <c r="L64" s="286"/>
      <c r="M64" s="286"/>
      <c r="N64" s="286"/>
      <c r="O64" s="286"/>
      <c r="P64" s="53"/>
      <c r="Q64" s="322"/>
      <c r="R64" s="289"/>
      <c r="S64" s="292"/>
      <c r="T64" s="53"/>
      <c r="U64" s="323"/>
    </row>
    <row r="65" spans="1:24" ht="57.75" customHeight="1" x14ac:dyDescent="0.2">
      <c r="A65" s="329"/>
      <c r="B65" s="279"/>
      <c r="C65" s="76"/>
      <c r="D65" s="81"/>
      <c r="F65" s="107" t="s">
        <v>197</v>
      </c>
      <c r="G65" s="321">
        <v>20</v>
      </c>
      <c r="H65" s="111"/>
      <c r="I65" s="283" t="s">
        <v>55</v>
      </c>
      <c r="K65" s="285" t="s">
        <v>198</v>
      </c>
      <c r="L65" s="285"/>
      <c r="M65" s="285"/>
      <c r="N65" s="285"/>
      <c r="O65" s="285" t="s">
        <v>199</v>
      </c>
      <c r="P65" s="80"/>
      <c r="Q65" s="322">
        <f>IF(G65=0,0,10*G65*(10*($I65="++")+7.5*($I65="+")+5*($I65="+/-")+2.5*($I65="-"))/SUM($G$57:$G$66))</f>
        <v>0</v>
      </c>
      <c r="R65" s="289"/>
      <c r="S65" s="292"/>
      <c r="T65" s="53"/>
      <c r="U65" s="323"/>
    </row>
    <row r="66" spans="1:24" ht="12.75" customHeight="1" thickBot="1" x14ac:dyDescent="0.25">
      <c r="A66" s="330"/>
      <c r="B66" s="280"/>
      <c r="C66" s="76"/>
      <c r="D66" s="81"/>
      <c r="F66" s="89"/>
      <c r="G66" s="321"/>
      <c r="H66" s="53"/>
      <c r="I66" s="284"/>
      <c r="K66" s="286"/>
      <c r="L66" s="286"/>
      <c r="M66" s="286"/>
      <c r="N66" s="286"/>
      <c r="O66" s="286"/>
      <c r="P66" s="53"/>
      <c r="Q66" s="322"/>
      <c r="R66" s="289"/>
      <c r="S66" s="293"/>
      <c r="T66" s="53"/>
      <c r="U66" s="323"/>
    </row>
    <row r="67" spans="1:24" ht="12.75" customHeight="1" x14ac:dyDescent="0.2">
      <c r="A67" s="112"/>
      <c r="B67" s="76"/>
      <c r="C67" s="76"/>
      <c r="D67" s="81"/>
      <c r="F67" s="113"/>
      <c r="G67" s="78"/>
      <c r="H67" s="53"/>
      <c r="I67" s="114"/>
      <c r="K67" s="87"/>
      <c r="L67" s="87"/>
      <c r="M67" s="87"/>
      <c r="N67" s="87"/>
      <c r="O67" s="87"/>
      <c r="P67" s="53"/>
      <c r="Q67" s="115"/>
      <c r="R67" s="116"/>
      <c r="S67" s="117"/>
      <c r="T67" s="53"/>
      <c r="U67" s="118"/>
    </row>
    <row r="68" spans="1:24" ht="12.75" customHeight="1" x14ac:dyDescent="0.2">
      <c r="A68" s="112"/>
      <c r="B68" s="76"/>
      <c r="C68" s="76"/>
      <c r="D68" s="81"/>
      <c r="F68" s="113"/>
      <c r="G68" s="78"/>
      <c r="H68" s="53"/>
      <c r="I68" s="114"/>
      <c r="K68" s="87"/>
      <c r="L68" s="87"/>
      <c r="M68" s="87"/>
      <c r="N68" s="87"/>
      <c r="O68" s="87"/>
      <c r="P68" s="53"/>
      <c r="Q68" s="115"/>
      <c r="R68" s="116"/>
      <c r="S68" s="117"/>
      <c r="T68" s="53"/>
      <c r="U68" s="118"/>
    </row>
    <row r="69" spans="1:24" ht="13.5" customHeight="1" x14ac:dyDescent="0.2">
      <c r="A69" s="112"/>
      <c r="B69" s="76"/>
      <c r="C69" s="76"/>
      <c r="D69" s="81"/>
      <c r="F69" s="45"/>
      <c r="G69" s="45"/>
      <c r="H69" s="45"/>
      <c r="I69" s="90"/>
      <c r="J69" s="45"/>
      <c r="P69" s="53"/>
      <c r="Q69" s="115"/>
      <c r="R69" s="116"/>
      <c r="S69" s="116"/>
      <c r="T69" s="53"/>
      <c r="U69" s="119"/>
    </row>
    <row r="70" spans="1:24" x14ac:dyDescent="0.2">
      <c r="I70" s="90"/>
      <c r="Q70" s="91"/>
      <c r="U70" s="92"/>
    </row>
    <row r="71" spans="1:24" x14ac:dyDescent="0.2">
      <c r="A71" s="94"/>
      <c r="B71" s="53"/>
      <c r="C71" s="53"/>
      <c r="D71" s="53"/>
      <c r="F71" s="83"/>
      <c r="G71" s="53"/>
      <c r="H71" s="53"/>
      <c r="I71" s="95"/>
      <c r="K71" s="87"/>
      <c r="L71" s="53"/>
      <c r="M71" s="53"/>
      <c r="N71" s="53"/>
      <c r="O71" s="87"/>
      <c r="P71" s="87"/>
      <c r="Q71" s="91"/>
      <c r="R71" s="87"/>
      <c r="S71" s="87"/>
      <c r="T71" s="87"/>
      <c r="U71" s="95"/>
    </row>
    <row r="72" spans="1:24" x14ac:dyDescent="0.2">
      <c r="Q72" s="91"/>
    </row>
    <row r="74" spans="1:24" hidden="1" x14ac:dyDescent="0.2">
      <c r="B74">
        <f>SUM(B9:B73)</f>
        <v>100</v>
      </c>
      <c r="R74">
        <f>SUM(R9:R73)</f>
        <v>0</v>
      </c>
    </row>
    <row r="77" spans="1:24" hidden="1" x14ac:dyDescent="0.2"/>
    <row r="78" spans="1:24" ht="25.5" hidden="1" x14ac:dyDescent="0.35">
      <c r="X78" s="97" t="s">
        <v>55</v>
      </c>
    </row>
    <row r="79" spans="1:24" ht="25.5" hidden="1" x14ac:dyDescent="0.35">
      <c r="X79" s="98" t="s">
        <v>17</v>
      </c>
    </row>
    <row r="80" spans="1:24" ht="25.5" hidden="1" x14ac:dyDescent="0.35">
      <c r="X80" s="98" t="s">
        <v>18</v>
      </c>
    </row>
    <row r="81" spans="24:24" ht="25.5" hidden="1" x14ac:dyDescent="0.35">
      <c r="X81" s="98" t="s">
        <v>19</v>
      </c>
    </row>
    <row r="82" spans="24:24" ht="25.5" hidden="1" x14ac:dyDescent="0.35">
      <c r="X82" s="98" t="s">
        <v>20</v>
      </c>
    </row>
    <row r="83" spans="24:24" ht="25.5" hidden="1" x14ac:dyDescent="0.35">
      <c r="X83" s="99" t="s">
        <v>21</v>
      </c>
    </row>
    <row r="84" spans="24:24" hidden="1" x14ac:dyDescent="0.2"/>
    <row r="85" spans="24:24" hidden="1" x14ac:dyDescent="0.2"/>
  </sheetData>
  <sheetProtection sheet="1" objects="1" scenarios="1"/>
  <mergeCells count="275">
    <mergeCell ref="U59:U60"/>
    <mergeCell ref="O61:O62"/>
    <mergeCell ref="U63:U64"/>
    <mergeCell ref="G65:G66"/>
    <mergeCell ref="I65:I66"/>
    <mergeCell ref="K65:K66"/>
    <mergeCell ref="L65:L66"/>
    <mergeCell ref="M65:M66"/>
    <mergeCell ref="N65:N66"/>
    <mergeCell ref="O65:O66"/>
    <mergeCell ref="Q65:Q66"/>
    <mergeCell ref="U65:U66"/>
    <mergeCell ref="N57:N58"/>
    <mergeCell ref="O57:O58"/>
    <mergeCell ref="Q57:Q58"/>
    <mergeCell ref="O59:O60"/>
    <mergeCell ref="Q59:Q60"/>
    <mergeCell ref="Q61:Q62"/>
    <mergeCell ref="U61:U62"/>
    <mergeCell ref="G63:G64"/>
    <mergeCell ref="I63:I64"/>
    <mergeCell ref="K63:K64"/>
    <mergeCell ref="L63:L64"/>
    <mergeCell ref="M63:M64"/>
    <mergeCell ref="N63:N64"/>
    <mergeCell ref="O63:O64"/>
    <mergeCell ref="Q63:Q64"/>
    <mergeCell ref="G61:G62"/>
    <mergeCell ref="I61:I62"/>
    <mergeCell ref="K61:K62"/>
    <mergeCell ref="L61:L62"/>
    <mergeCell ref="M61:M62"/>
    <mergeCell ref="N61:N62"/>
    <mergeCell ref="R57:R66"/>
    <mergeCell ref="S57:S66"/>
    <mergeCell ref="U57:U58"/>
    <mergeCell ref="O54:O55"/>
    <mergeCell ref="Q54:Q55"/>
    <mergeCell ref="U54:U55"/>
    <mergeCell ref="A57:A66"/>
    <mergeCell ref="B57:B66"/>
    <mergeCell ref="G57:G58"/>
    <mergeCell ref="I57:I58"/>
    <mergeCell ref="K57:K58"/>
    <mergeCell ref="L57:L58"/>
    <mergeCell ref="M57:M58"/>
    <mergeCell ref="G54:G55"/>
    <mergeCell ref="I54:I55"/>
    <mergeCell ref="K54:K55"/>
    <mergeCell ref="L54:L55"/>
    <mergeCell ref="M54:M55"/>
    <mergeCell ref="N54:N55"/>
    <mergeCell ref="A22:A55"/>
    <mergeCell ref="B22:B55"/>
    <mergeCell ref="G59:G60"/>
    <mergeCell ref="I59:I60"/>
    <mergeCell ref="K59:K60"/>
    <mergeCell ref="L59:L60"/>
    <mergeCell ref="M59:M60"/>
    <mergeCell ref="N59:N60"/>
    <mergeCell ref="G52:G53"/>
    <mergeCell ref="I52:I53"/>
    <mergeCell ref="K52:K53"/>
    <mergeCell ref="L52:L53"/>
    <mergeCell ref="M52:M53"/>
    <mergeCell ref="N52:N53"/>
    <mergeCell ref="O52:O53"/>
    <mergeCell ref="Q52:Q53"/>
    <mergeCell ref="U52:U53"/>
    <mergeCell ref="G50:G51"/>
    <mergeCell ref="I50:I51"/>
    <mergeCell ref="K50:K51"/>
    <mergeCell ref="L50:L51"/>
    <mergeCell ref="M50:M51"/>
    <mergeCell ref="N50:N51"/>
    <mergeCell ref="O50:O51"/>
    <mergeCell ref="Q50:Q51"/>
    <mergeCell ref="U50:U51"/>
    <mergeCell ref="O46:O47"/>
    <mergeCell ref="Q46:Q47"/>
    <mergeCell ref="U46:U47"/>
    <mergeCell ref="G48:G49"/>
    <mergeCell ref="I48:I49"/>
    <mergeCell ref="K48:K49"/>
    <mergeCell ref="L48:L49"/>
    <mergeCell ref="M48:M49"/>
    <mergeCell ref="N48:N49"/>
    <mergeCell ref="O48:O49"/>
    <mergeCell ref="G46:G47"/>
    <mergeCell ref="I46:I47"/>
    <mergeCell ref="K46:K47"/>
    <mergeCell ref="L46:L47"/>
    <mergeCell ref="M46:M47"/>
    <mergeCell ref="N46:N47"/>
    <mergeCell ref="Q48:Q49"/>
    <mergeCell ref="U48:U49"/>
    <mergeCell ref="G44:G45"/>
    <mergeCell ref="I44:I45"/>
    <mergeCell ref="K44:K45"/>
    <mergeCell ref="L44:L45"/>
    <mergeCell ref="M44:M45"/>
    <mergeCell ref="N44:N45"/>
    <mergeCell ref="O44:O45"/>
    <mergeCell ref="Q44:Q45"/>
    <mergeCell ref="U44:U45"/>
    <mergeCell ref="G42:G43"/>
    <mergeCell ref="I42:I43"/>
    <mergeCell ref="K42:K43"/>
    <mergeCell ref="L42:L43"/>
    <mergeCell ref="M42:M43"/>
    <mergeCell ref="N42:N43"/>
    <mergeCell ref="O42:O43"/>
    <mergeCell ref="Q42:Q43"/>
    <mergeCell ref="U42:U43"/>
    <mergeCell ref="O38:O39"/>
    <mergeCell ref="Q38:Q39"/>
    <mergeCell ref="U38:U39"/>
    <mergeCell ref="G40:G41"/>
    <mergeCell ref="I40:I41"/>
    <mergeCell ref="K40:K41"/>
    <mergeCell ref="L40:L41"/>
    <mergeCell ref="M40:M41"/>
    <mergeCell ref="N40:N41"/>
    <mergeCell ref="O40:O41"/>
    <mergeCell ref="G38:G39"/>
    <mergeCell ref="I38:I39"/>
    <mergeCell ref="K38:K39"/>
    <mergeCell ref="L38:L39"/>
    <mergeCell ref="M38:M39"/>
    <mergeCell ref="N38:N39"/>
    <mergeCell ref="Q40:Q41"/>
    <mergeCell ref="U40:U41"/>
    <mergeCell ref="G36:G37"/>
    <mergeCell ref="I36:I37"/>
    <mergeCell ref="K36:K37"/>
    <mergeCell ref="L36:L37"/>
    <mergeCell ref="M36:M37"/>
    <mergeCell ref="N36:N37"/>
    <mergeCell ref="O36:O37"/>
    <mergeCell ref="Q36:Q37"/>
    <mergeCell ref="U36:U37"/>
    <mergeCell ref="G34:G35"/>
    <mergeCell ref="I34:I35"/>
    <mergeCell ref="K34:K35"/>
    <mergeCell ref="L34:L35"/>
    <mergeCell ref="M34:M35"/>
    <mergeCell ref="N34:N35"/>
    <mergeCell ref="O34:O35"/>
    <mergeCell ref="Q34:Q35"/>
    <mergeCell ref="U34:U35"/>
    <mergeCell ref="O30:O31"/>
    <mergeCell ref="Q30:Q31"/>
    <mergeCell ref="U30:U31"/>
    <mergeCell ref="G32:G33"/>
    <mergeCell ref="I32:I33"/>
    <mergeCell ref="K32:K33"/>
    <mergeCell ref="L32:L33"/>
    <mergeCell ref="M32:M33"/>
    <mergeCell ref="N32:N33"/>
    <mergeCell ref="O32:O33"/>
    <mergeCell ref="G30:G31"/>
    <mergeCell ref="I30:I31"/>
    <mergeCell ref="K30:K31"/>
    <mergeCell ref="L30:L31"/>
    <mergeCell ref="M30:M31"/>
    <mergeCell ref="N30:N31"/>
    <mergeCell ref="Q32:Q33"/>
    <mergeCell ref="U32:U33"/>
    <mergeCell ref="I22:I23"/>
    <mergeCell ref="K22:K23"/>
    <mergeCell ref="L22:L23"/>
    <mergeCell ref="U26:U27"/>
    <mergeCell ref="G28:G29"/>
    <mergeCell ref="I28:I29"/>
    <mergeCell ref="K28:K29"/>
    <mergeCell ref="L28:L29"/>
    <mergeCell ref="M28:M29"/>
    <mergeCell ref="N28:N29"/>
    <mergeCell ref="O28:O29"/>
    <mergeCell ref="Q28:Q29"/>
    <mergeCell ref="U28:U29"/>
    <mergeCell ref="G26:G27"/>
    <mergeCell ref="I26:I27"/>
    <mergeCell ref="K26:K27"/>
    <mergeCell ref="L26:L27"/>
    <mergeCell ref="O19:O20"/>
    <mergeCell ref="Q19:Q20"/>
    <mergeCell ref="U19:U20"/>
    <mergeCell ref="U22:U23"/>
    <mergeCell ref="G24:G25"/>
    <mergeCell ref="I24:I25"/>
    <mergeCell ref="K24:K25"/>
    <mergeCell ref="L24:L25"/>
    <mergeCell ref="M24:M25"/>
    <mergeCell ref="N24:N25"/>
    <mergeCell ref="O24:O25"/>
    <mergeCell ref="Q24:Q25"/>
    <mergeCell ref="U24:U25"/>
    <mergeCell ref="M22:M23"/>
    <mergeCell ref="N22:N23"/>
    <mergeCell ref="O22:O23"/>
    <mergeCell ref="Q22:Q23"/>
    <mergeCell ref="R22:R55"/>
    <mergeCell ref="S22:S55"/>
    <mergeCell ref="M26:M27"/>
    <mergeCell ref="N26:N27"/>
    <mergeCell ref="O26:O27"/>
    <mergeCell ref="Q26:Q27"/>
    <mergeCell ref="G22:G23"/>
    <mergeCell ref="O15:O16"/>
    <mergeCell ref="Q15:Q16"/>
    <mergeCell ref="U15:U16"/>
    <mergeCell ref="G17:G18"/>
    <mergeCell ref="I17:I18"/>
    <mergeCell ref="K17:K18"/>
    <mergeCell ref="L17:L18"/>
    <mergeCell ref="M17:M18"/>
    <mergeCell ref="N17:N18"/>
    <mergeCell ref="O17:O18"/>
    <mergeCell ref="Q17:Q18"/>
    <mergeCell ref="U17:U18"/>
    <mergeCell ref="O9:O10"/>
    <mergeCell ref="Q9:Q10"/>
    <mergeCell ref="R9:R20"/>
    <mergeCell ref="S9:S20"/>
    <mergeCell ref="U9:U10"/>
    <mergeCell ref="G11:G12"/>
    <mergeCell ref="I11:I12"/>
    <mergeCell ref="K11:K12"/>
    <mergeCell ref="L11:L12"/>
    <mergeCell ref="M11:M12"/>
    <mergeCell ref="N11:N12"/>
    <mergeCell ref="O11:O12"/>
    <mergeCell ref="Q11:Q12"/>
    <mergeCell ref="U11:U12"/>
    <mergeCell ref="G13:G14"/>
    <mergeCell ref="I13:I14"/>
    <mergeCell ref="K13:K14"/>
    <mergeCell ref="L13:L14"/>
    <mergeCell ref="M13:M14"/>
    <mergeCell ref="N13:N14"/>
    <mergeCell ref="O13:O14"/>
    <mergeCell ref="Q13:Q14"/>
    <mergeCell ref="U13:U14"/>
    <mergeCell ref="G15:G16"/>
    <mergeCell ref="A7:B7"/>
    <mergeCell ref="F7:N7"/>
    <mergeCell ref="A9:A20"/>
    <mergeCell ref="B9:B20"/>
    <mergeCell ref="G9:G10"/>
    <mergeCell ref="I9:I10"/>
    <mergeCell ref="K9:K10"/>
    <mergeCell ref="L9:L10"/>
    <mergeCell ref="M9:M10"/>
    <mergeCell ref="N9:N10"/>
    <mergeCell ref="I15:I16"/>
    <mergeCell ref="K15:K16"/>
    <mergeCell ref="L15:L16"/>
    <mergeCell ref="M15:M16"/>
    <mergeCell ref="N15:N16"/>
    <mergeCell ref="G19:G20"/>
    <mergeCell ref="I19:I20"/>
    <mergeCell ref="K19:K20"/>
    <mergeCell ref="L19:L20"/>
    <mergeCell ref="M19:M20"/>
    <mergeCell ref="N19:N20"/>
    <mergeCell ref="A2:O2"/>
    <mergeCell ref="R2:U2"/>
    <mergeCell ref="S3:U6"/>
    <mergeCell ref="A4:B4"/>
    <mergeCell ref="F4:N4"/>
    <mergeCell ref="A5:B5"/>
    <mergeCell ref="F5:N5"/>
    <mergeCell ref="A6:B6"/>
    <mergeCell ref="F6:N6"/>
  </mergeCells>
  <conditionalFormatting sqref="M40:M49 M34:M37 M9:M29 M52:M64 M70:M71">
    <cfRule type="expression" dxfId="1305" priority="53" stopIfTrue="1">
      <formula>$I9="+/-"</formula>
    </cfRule>
    <cfRule type="expression" dxfId="1304" priority="54" stopIfTrue="1">
      <formula>$I9="nvt"</formula>
    </cfRule>
  </conditionalFormatting>
  <conditionalFormatting sqref="K34:K37 K9:K29 K40:K68 K70:K71">
    <cfRule type="expression" dxfId="1303" priority="49" stopIfTrue="1">
      <formula>$I9="++"</formula>
    </cfRule>
    <cfRule type="expression" dxfId="1302" priority="50" stopIfTrue="1">
      <formula>$I9="nvt"</formula>
    </cfRule>
  </conditionalFormatting>
  <conditionalFormatting sqref="L34:L37 L40:L49 L9:L29 L52:L68 L70:L71">
    <cfRule type="expression" dxfId="1301" priority="51" stopIfTrue="1">
      <formula>$I9="+"</formula>
    </cfRule>
    <cfRule type="expression" dxfId="1300" priority="52" stopIfTrue="1">
      <formula>$I9="nvt"</formula>
    </cfRule>
  </conditionalFormatting>
  <conditionalFormatting sqref="N34:N37 N40:N49 N9:N29 N52:N68 N70:N71">
    <cfRule type="expression" dxfId="1299" priority="55" stopIfTrue="1">
      <formula>$I9="-"</formula>
    </cfRule>
    <cfRule type="expression" dxfId="1298" priority="56" stopIfTrue="1">
      <formula>$I9="nvt"</formula>
    </cfRule>
  </conditionalFormatting>
  <conditionalFormatting sqref="O34:O37 O9:O29 O40:O68 O70:O71">
    <cfRule type="expression" dxfId="1297" priority="57" stopIfTrue="1">
      <formula>$I9="--"</formula>
    </cfRule>
    <cfRule type="expression" dxfId="1296" priority="58" stopIfTrue="1">
      <formula>$I9="nvt"</formula>
    </cfRule>
  </conditionalFormatting>
  <conditionalFormatting sqref="M50:M51">
    <cfRule type="expression" dxfId="1295" priority="47" stopIfTrue="1">
      <formula>$I50="+/-"</formula>
    </cfRule>
    <cfRule type="expression" dxfId="1294" priority="48" stopIfTrue="1">
      <formula>$I50="nvt"</formula>
    </cfRule>
  </conditionalFormatting>
  <conditionalFormatting sqref="L50:L51">
    <cfRule type="expression" dxfId="1293" priority="45" stopIfTrue="1">
      <formula>$I50="+"</formula>
    </cfRule>
    <cfRule type="expression" dxfId="1292" priority="46" stopIfTrue="1">
      <formula>$I50="nvt"</formula>
    </cfRule>
  </conditionalFormatting>
  <conditionalFormatting sqref="N50:N51">
    <cfRule type="expression" dxfId="1291" priority="43" stopIfTrue="1">
      <formula>$I50="-"</formula>
    </cfRule>
    <cfRule type="expression" dxfId="1290" priority="44" stopIfTrue="1">
      <formula>$I50="nvt"</formula>
    </cfRule>
  </conditionalFormatting>
  <conditionalFormatting sqref="M65:M68">
    <cfRule type="expression" dxfId="1289" priority="41" stopIfTrue="1">
      <formula>$I65="+/-"</formula>
    </cfRule>
    <cfRule type="expression" dxfId="1288" priority="42" stopIfTrue="1">
      <formula>$I65="nvt"</formula>
    </cfRule>
  </conditionalFormatting>
  <conditionalFormatting sqref="M30:M31">
    <cfRule type="expression" dxfId="1287" priority="35" stopIfTrue="1">
      <formula>$I30="+/-"</formula>
    </cfRule>
    <cfRule type="expression" dxfId="1286" priority="36" stopIfTrue="1">
      <formula>$I30="nvt"</formula>
    </cfRule>
  </conditionalFormatting>
  <conditionalFormatting sqref="K30:K31">
    <cfRule type="expression" dxfId="1285" priority="31" stopIfTrue="1">
      <formula>$I30="++"</formula>
    </cfRule>
    <cfRule type="expression" dxfId="1284" priority="32" stopIfTrue="1">
      <formula>$I30="nvt"</formula>
    </cfRule>
  </conditionalFormatting>
  <conditionalFormatting sqref="L30:L31">
    <cfRule type="expression" dxfId="1283" priority="33" stopIfTrue="1">
      <formula>$I30="+"</formula>
    </cfRule>
    <cfRule type="expression" dxfId="1282" priority="34" stopIfTrue="1">
      <formula>$I30="nvt"</formula>
    </cfRule>
  </conditionalFormatting>
  <conditionalFormatting sqref="N30:N31">
    <cfRule type="expression" dxfId="1281" priority="37" stopIfTrue="1">
      <formula>$I30="-"</formula>
    </cfRule>
    <cfRule type="expression" dxfId="1280" priority="38" stopIfTrue="1">
      <formula>$I30="nvt"</formula>
    </cfRule>
  </conditionalFormatting>
  <conditionalFormatting sqref="O30:O31">
    <cfRule type="expression" dxfId="1279" priority="39" stopIfTrue="1">
      <formula>$I30="--"</formula>
    </cfRule>
    <cfRule type="expression" dxfId="1278" priority="40" stopIfTrue="1">
      <formula>$I30="nvt"</formula>
    </cfRule>
  </conditionalFormatting>
  <conditionalFormatting sqref="M32:M33">
    <cfRule type="expression" dxfId="1277" priority="25" stopIfTrue="1">
      <formula>$I32="+/-"</formula>
    </cfRule>
    <cfRule type="expression" dxfId="1276" priority="26" stopIfTrue="1">
      <formula>$I32="nvt"</formula>
    </cfRule>
  </conditionalFormatting>
  <conditionalFormatting sqref="K32:K33">
    <cfRule type="expression" dxfId="1275" priority="21" stopIfTrue="1">
      <formula>$I32="++"</formula>
    </cfRule>
    <cfRule type="expression" dxfId="1274" priority="22" stopIfTrue="1">
      <formula>$I32="nvt"</formula>
    </cfRule>
  </conditionalFormatting>
  <conditionalFormatting sqref="L32:L33">
    <cfRule type="expression" dxfId="1273" priority="23" stopIfTrue="1">
      <formula>$I32="+"</formula>
    </cfRule>
    <cfRule type="expression" dxfId="1272" priority="24" stopIfTrue="1">
      <formula>$I32="nvt"</formula>
    </cfRule>
  </conditionalFormatting>
  <conditionalFormatting sqref="N32:N33">
    <cfRule type="expression" dxfId="1271" priority="27" stopIfTrue="1">
      <formula>$I32="-"</formula>
    </cfRule>
    <cfRule type="expression" dxfId="1270" priority="28" stopIfTrue="1">
      <formula>$I32="nvt"</formula>
    </cfRule>
  </conditionalFormatting>
  <conditionalFormatting sqref="O32:O33">
    <cfRule type="expression" dxfId="1269" priority="29" stopIfTrue="1">
      <formula>$I32="--"</formula>
    </cfRule>
    <cfRule type="expression" dxfId="1268" priority="30" stopIfTrue="1">
      <formula>$I32="nvt"</formula>
    </cfRule>
  </conditionalFormatting>
  <conditionalFormatting sqref="M38:M39">
    <cfRule type="expression" dxfId="1267" priority="15" stopIfTrue="1">
      <formula>$I38="+/-"</formula>
    </cfRule>
    <cfRule type="expression" dxfId="1266" priority="16" stopIfTrue="1">
      <formula>$I38="nvt"</formula>
    </cfRule>
  </conditionalFormatting>
  <conditionalFormatting sqref="K38:K39">
    <cfRule type="expression" dxfId="1265" priority="11" stopIfTrue="1">
      <formula>$I38="++"</formula>
    </cfRule>
    <cfRule type="expression" dxfId="1264" priority="12" stopIfTrue="1">
      <formula>$I38="nvt"</formula>
    </cfRule>
  </conditionalFormatting>
  <conditionalFormatting sqref="L38:L39">
    <cfRule type="expression" dxfId="1263" priority="13" stopIfTrue="1">
      <formula>$I38="+"</formula>
    </cfRule>
    <cfRule type="expression" dxfId="1262" priority="14" stopIfTrue="1">
      <formula>$I38="nvt"</formula>
    </cfRule>
  </conditionalFormatting>
  <conditionalFormatting sqref="N38:N39">
    <cfRule type="expression" dxfId="1261" priority="17" stopIfTrue="1">
      <formula>$I38="-"</formula>
    </cfRule>
    <cfRule type="expression" dxfId="1260" priority="18" stopIfTrue="1">
      <formula>$I38="nvt"</formula>
    </cfRule>
  </conditionalFormatting>
  <conditionalFormatting sqref="O38:O39">
    <cfRule type="expression" dxfId="1259" priority="19" stopIfTrue="1">
      <formula>$I38="--"</formula>
    </cfRule>
    <cfRule type="expression" dxfId="1258" priority="20" stopIfTrue="1">
      <formula>$I38="nvt"</formula>
    </cfRule>
  </conditionalFormatting>
  <conditionalFormatting sqref="K69">
    <cfRule type="expression" dxfId="1257" priority="3" stopIfTrue="1">
      <formula>$I69="++"</formula>
    </cfRule>
    <cfRule type="expression" dxfId="1256" priority="4" stopIfTrue="1">
      <formula>$I69="nvt"</formula>
    </cfRule>
  </conditionalFormatting>
  <conditionalFormatting sqref="L69">
    <cfRule type="expression" dxfId="1255" priority="5" stopIfTrue="1">
      <formula>$I69="+"</formula>
    </cfRule>
    <cfRule type="expression" dxfId="1254" priority="6" stopIfTrue="1">
      <formula>$I69="nvt"</formula>
    </cfRule>
  </conditionalFormatting>
  <conditionalFormatting sqref="N69">
    <cfRule type="expression" dxfId="1253" priority="7" stopIfTrue="1">
      <formula>$I69="-"</formula>
    </cfRule>
    <cfRule type="expression" dxfId="1252" priority="8" stopIfTrue="1">
      <formula>$I69="nvt"</formula>
    </cfRule>
  </conditionalFormatting>
  <conditionalFormatting sqref="O69">
    <cfRule type="expression" dxfId="1251" priority="9" stopIfTrue="1">
      <formula>$I69="--"</formula>
    </cfRule>
    <cfRule type="expression" dxfId="1250" priority="10" stopIfTrue="1">
      <formula>$I69="nvt"</formula>
    </cfRule>
  </conditionalFormatting>
  <conditionalFormatting sqref="M69">
    <cfRule type="expression" dxfId="1249" priority="1" stopIfTrue="1">
      <formula>$I69="+/-"</formula>
    </cfRule>
    <cfRule type="expression" dxfId="1248" priority="2" stopIfTrue="1">
      <formula>$I69="nvt"</formula>
    </cfRule>
  </conditionalFormatting>
  <dataValidations count="1">
    <dataValidation type="list" allowBlank="1" showInputMessage="1" showErrorMessage="1" sqref="I9:I20 JE9:JE20 TA9:TA20 ACW9:ACW20 AMS9:AMS20 AWO9:AWO20 BGK9:BGK20 BQG9:BQG20 CAC9:CAC20 CJY9:CJY20 CTU9:CTU20 DDQ9:DDQ20 DNM9:DNM20 DXI9:DXI20 EHE9:EHE20 ERA9:ERA20 FAW9:FAW20 FKS9:FKS20 FUO9:FUO20 GEK9:GEK20 GOG9:GOG20 GYC9:GYC20 HHY9:HHY20 HRU9:HRU20 IBQ9:IBQ20 ILM9:ILM20 IVI9:IVI20 JFE9:JFE20 JPA9:JPA20 JYW9:JYW20 KIS9:KIS20 KSO9:KSO20 LCK9:LCK20 LMG9:LMG20 LWC9:LWC20 MFY9:MFY20 MPU9:MPU20 MZQ9:MZQ20 NJM9:NJM20 NTI9:NTI20 ODE9:ODE20 ONA9:ONA20 OWW9:OWW20 PGS9:PGS20 PQO9:PQO20 QAK9:QAK20 QKG9:QKG20 QUC9:QUC20 RDY9:RDY20 RNU9:RNU20 RXQ9:RXQ20 SHM9:SHM20 SRI9:SRI20 TBE9:TBE20 TLA9:TLA20 TUW9:TUW20 UES9:UES20 UOO9:UOO20 UYK9:UYK20 VIG9:VIG20 VSC9:VSC20 WBY9:WBY20 WLU9:WLU20 WVQ9:WVQ20 I65545:I65556 JE65545:JE65556 TA65545:TA65556 ACW65545:ACW65556 AMS65545:AMS65556 AWO65545:AWO65556 BGK65545:BGK65556 BQG65545:BQG65556 CAC65545:CAC65556 CJY65545:CJY65556 CTU65545:CTU65556 DDQ65545:DDQ65556 DNM65545:DNM65556 DXI65545:DXI65556 EHE65545:EHE65556 ERA65545:ERA65556 FAW65545:FAW65556 FKS65545:FKS65556 FUO65545:FUO65556 GEK65545:GEK65556 GOG65545:GOG65556 GYC65545:GYC65556 HHY65545:HHY65556 HRU65545:HRU65556 IBQ65545:IBQ65556 ILM65545:ILM65556 IVI65545:IVI65556 JFE65545:JFE65556 JPA65545:JPA65556 JYW65545:JYW65556 KIS65545:KIS65556 KSO65545:KSO65556 LCK65545:LCK65556 LMG65545:LMG65556 LWC65545:LWC65556 MFY65545:MFY65556 MPU65545:MPU65556 MZQ65545:MZQ65556 NJM65545:NJM65556 NTI65545:NTI65556 ODE65545:ODE65556 ONA65545:ONA65556 OWW65545:OWW65556 PGS65545:PGS65556 PQO65545:PQO65556 QAK65545:QAK65556 QKG65545:QKG65556 QUC65545:QUC65556 RDY65545:RDY65556 RNU65545:RNU65556 RXQ65545:RXQ65556 SHM65545:SHM65556 SRI65545:SRI65556 TBE65545:TBE65556 TLA65545:TLA65556 TUW65545:TUW65556 UES65545:UES65556 UOO65545:UOO65556 UYK65545:UYK65556 VIG65545:VIG65556 VSC65545:VSC65556 WBY65545:WBY65556 WLU65545:WLU65556 WVQ65545:WVQ65556 I131081:I131092 JE131081:JE131092 TA131081:TA131092 ACW131081:ACW131092 AMS131081:AMS131092 AWO131081:AWO131092 BGK131081:BGK131092 BQG131081:BQG131092 CAC131081:CAC131092 CJY131081:CJY131092 CTU131081:CTU131092 DDQ131081:DDQ131092 DNM131081:DNM131092 DXI131081:DXI131092 EHE131081:EHE131092 ERA131081:ERA131092 FAW131081:FAW131092 FKS131081:FKS131092 FUO131081:FUO131092 GEK131081:GEK131092 GOG131081:GOG131092 GYC131081:GYC131092 HHY131081:HHY131092 HRU131081:HRU131092 IBQ131081:IBQ131092 ILM131081:ILM131092 IVI131081:IVI131092 JFE131081:JFE131092 JPA131081:JPA131092 JYW131081:JYW131092 KIS131081:KIS131092 KSO131081:KSO131092 LCK131081:LCK131092 LMG131081:LMG131092 LWC131081:LWC131092 MFY131081:MFY131092 MPU131081:MPU131092 MZQ131081:MZQ131092 NJM131081:NJM131092 NTI131081:NTI131092 ODE131081:ODE131092 ONA131081:ONA131092 OWW131081:OWW131092 PGS131081:PGS131092 PQO131081:PQO131092 QAK131081:QAK131092 QKG131081:QKG131092 QUC131081:QUC131092 RDY131081:RDY131092 RNU131081:RNU131092 RXQ131081:RXQ131092 SHM131081:SHM131092 SRI131081:SRI131092 TBE131081:TBE131092 TLA131081:TLA131092 TUW131081:TUW131092 UES131081:UES131092 UOO131081:UOO131092 UYK131081:UYK131092 VIG131081:VIG131092 VSC131081:VSC131092 WBY131081:WBY131092 WLU131081:WLU131092 WVQ131081:WVQ131092 I196617:I196628 JE196617:JE196628 TA196617:TA196628 ACW196617:ACW196628 AMS196617:AMS196628 AWO196617:AWO196628 BGK196617:BGK196628 BQG196617:BQG196628 CAC196617:CAC196628 CJY196617:CJY196628 CTU196617:CTU196628 DDQ196617:DDQ196628 DNM196617:DNM196628 DXI196617:DXI196628 EHE196617:EHE196628 ERA196617:ERA196628 FAW196617:FAW196628 FKS196617:FKS196628 FUO196617:FUO196628 GEK196617:GEK196628 GOG196617:GOG196628 GYC196617:GYC196628 HHY196617:HHY196628 HRU196617:HRU196628 IBQ196617:IBQ196628 ILM196617:ILM196628 IVI196617:IVI196628 JFE196617:JFE196628 JPA196617:JPA196628 JYW196617:JYW196628 KIS196617:KIS196628 KSO196617:KSO196628 LCK196617:LCK196628 LMG196617:LMG196628 LWC196617:LWC196628 MFY196617:MFY196628 MPU196617:MPU196628 MZQ196617:MZQ196628 NJM196617:NJM196628 NTI196617:NTI196628 ODE196617:ODE196628 ONA196617:ONA196628 OWW196617:OWW196628 PGS196617:PGS196628 PQO196617:PQO196628 QAK196617:QAK196628 QKG196617:QKG196628 QUC196617:QUC196628 RDY196617:RDY196628 RNU196617:RNU196628 RXQ196617:RXQ196628 SHM196617:SHM196628 SRI196617:SRI196628 TBE196617:TBE196628 TLA196617:TLA196628 TUW196617:TUW196628 UES196617:UES196628 UOO196617:UOO196628 UYK196617:UYK196628 VIG196617:VIG196628 VSC196617:VSC196628 WBY196617:WBY196628 WLU196617:WLU196628 WVQ196617:WVQ196628 I262153:I262164 JE262153:JE262164 TA262153:TA262164 ACW262153:ACW262164 AMS262153:AMS262164 AWO262153:AWO262164 BGK262153:BGK262164 BQG262153:BQG262164 CAC262153:CAC262164 CJY262153:CJY262164 CTU262153:CTU262164 DDQ262153:DDQ262164 DNM262153:DNM262164 DXI262153:DXI262164 EHE262153:EHE262164 ERA262153:ERA262164 FAW262153:FAW262164 FKS262153:FKS262164 FUO262153:FUO262164 GEK262153:GEK262164 GOG262153:GOG262164 GYC262153:GYC262164 HHY262153:HHY262164 HRU262153:HRU262164 IBQ262153:IBQ262164 ILM262153:ILM262164 IVI262153:IVI262164 JFE262153:JFE262164 JPA262153:JPA262164 JYW262153:JYW262164 KIS262153:KIS262164 KSO262153:KSO262164 LCK262153:LCK262164 LMG262153:LMG262164 LWC262153:LWC262164 MFY262153:MFY262164 MPU262153:MPU262164 MZQ262153:MZQ262164 NJM262153:NJM262164 NTI262153:NTI262164 ODE262153:ODE262164 ONA262153:ONA262164 OWW262153:OWW262164 PGS262153:PGS262164 PQO262153:PQO262164 QAK262153:QAK262164 QKG262153:QKG262164 QUC262153:QUC262164 RDY262153:RDY262164 RNU262153:RNU262164 RXQ262153:RXQ262164 SHM262153:SHM262164 SRI262153:SRI262164 TBE262153:TBE262164 TLA262153:TLA262164 TUW262153:TUW262164 UES262153:UES262164 UOO262153:UOO262164 UYK262153:UYK262164 VIG262153:VIG262164 VSC262153:VSC262164 WBY262153:WBY262164 WLU262153:WLU262164 WVQ262153:WVQ262164 I327689:I327700 JE327689:JE327700 TA327689:TA327700 ACW327689:ACW327700 AMS327689:AMS327700 AWO327689:AWO327700 BGK327689:BGK327700 BQG327689:BQG327700 CAC327689:CAC327700 CJY327689:CJY327700 CTU327689:CTU327700 DDQ327689:DDQ327700 DNM327689:DNM327700 DXI327689:DXI327700 EHE327689:EHE327700 ERA327689:ERA327700 FAW327689:FAW327700 FKS327689:FKS327700 FUO327689:FUO327700 GEK327689:GEK327700 GOG327689:GOG327700 GYC327689:GYC327700 HHY327689:HHY327700 HRU327689:HRU327700 IBQ327689:IBQ327700 ILM327689:ILM327700 IVI327689:IVI327700 JFE327689:JFE327700 JPA327689:JPA327700 JYW327689:JYW327700 KIS327689:KIS327700 KSO327689:KSO327700 LCK327689:LCK327700 LMG327689:LMG327700 LWC327689:LWC327700 MFY327689:MFY327700 MPU327689:MPU327700 MZQ327689:MZQ327700 NJM327689:NJM327700 NTI327689:NTI327700 ODE327689:ODE327700 ONA327689:ONA327700 OWW327689:OWW327700 PGS327689:PGS327700 PQO327689:PQO327700 QAK327689:QAK327700 QKG327689:QKG327700 QUC327689:QUC327700 RDY327689:RDY327700 RNU327689:RNU327700 RXQ327689:RXQ327700 SHM327689:SHM327700 SRI327689:SRI327700 TBE327689:TBE327700 TLA327689:TLA327700 TUW327689:TUW327700 UES327689:UES327700 UOO327689:UOO327700 UYK327689:UYK327700 VIG327689:VIG327700 VSC327689:VSC327700 WBY327689:WBY327700 WLU327689:WLU327700 WVQ327689:WVQ327700 I393225:I393236 JE393225:JE393236 TA393225:TA393236 ACW393225:ACW393236 AMS393225:AMS393236 AWO393225:AWO393236 BGK393225:BGK393236 BQG393225:BQG393236 CAC393225:CAC393236 CJY393225:CJY393236 CTU393225:CTU393236 DDQ393225:DDQ393236 DNM393225:DNM393236 DXI393225:DXI393236 EHE393225:EHE393236 ERA393225:ERA393236 FAW393225:FAW393236 FKS393225:FKS393236 FUO393225:FUO393236 GEK393225:GEK393236 GOG393225:GOG393236 GYC393225:GYC393236 HHY393225:HHY393236 HRU393225:HRU393236 IBQ393225:IBQ393236 ILM393225:ILM393236 IVI393225:IVI393236 JFE393225:JFE393236 JPA393225:JPA393236 JYW393225:JYW393236 KIS393225:KIS393236 KSO393225:KSO393236 LCK393225:LCK393236 LMG393225:LMG393236 LWC393225:LWC393236 MFY393225:MFY393236 MPU393225:MPU393236 MZQ393225:MZQ393236 NJM393225:NJM393236 NTI393225:NTI393236 ODE393225:ODE393236 ONA393225:ONA393236 OWW393225:OWW393236 PGS393225:PGS393236 PQO393225:PQO393236 QAK393225:QAK393236 QKG393225:QKG393236 QUC393225:QUC393236 RDY393225:RDY393236 RNU393225:RNU393236 RXQ393225:RXQ393236 SHM393225:SHM393236 SRI393225:SRI393236 TBE393225:TBE393236 TLA393225:TLA393236 TUW393225:TUW393236 UES393225:UES393236 UOO393225:UOO393236 UYK393225:UYK393236 VIG393225:VIG393236 VSC393225:VSC393236 WBY393225:WBY393236 WLU393225:WLU393236 WVQ393225:WVQ393236 I458761:I458772 JE458761:JE458772 TA458761:TA458772 ACW458761:ACW458772 AMS458761:AMS458772 AWO458761:AWO458772 BGK458761:BGK458772 BQG458761:BQG458772 CAC458761:CAC458772 CJY458761:CJY458772 CTU458761:CTU458772 DDQ458761:DDQ458772 DNM458761:DNM458772 DXI458761:DXI458772 EHE458761:EHE458772 ERA458761:ERA458772 FAW458761:FAW458772 FKS458761:FKS458772 FUO458761:FUO458772 GEK458761:GEK458772 GOG458761:GOG458772 GYC458761:GYC458772 HHY458761:HHY458772 HRU458761:HRU458772 IBQ458761:IBQ458772 ILM458761:ILM458772 IVI458761:IVI458772 JFE458761:JFE458772 JPA458761:JPA458772 JYW458761:JYW458772 KIS458761:KIS458772 KSO458761:KSO458772 LCK458761:LCK458772 LMG458761:LMG458772 LWC458761:LWC458772 MFY458761:MFY458772 MPU458761:MPU458772 MZQ458761:MZQ458772 NJM458761:NJM458772 NTI458761:NTI458772 ODE458761:ODE458772 ONA458761:ONA458772 OWW458761:OWW458772 PGS458761:PGS458772 PQO458761:PQO458772 QAK458761:QAK458772 QKG458761:QKG458772 QUC458761:QUC458772 RDY458761:RDY458772 RNU458761:RNU458772 RXQ458761:RXQ458772 SHM458761:SHM458772 SRI458761:SRI458772 TBE458761:TBE458772 TLA458761:TLA458772 TUW458761:TUW458772 UES458761:UES458772 UOO458761:UOO458772 UYK458761:UYK458772 VIG458761:VIG458772 VSC458761:VSC458772 WBY458761:WBY458772 WLU458761:WLU458772 WVQ458761:WVQ458772 I524297:I524308 JE524297:JE524308 TA524297:TA524308 ACW524297:ACW524308 AMS524297:AMS524308 AWO524297:AWO524308 BGK524297:BGK524308 BQG524297:BQG524308 CAC524297:CAC524308 CJY524297:CJY524308 CTU524297:CTU524308 DDQ524297:DDQ524308 DNM524297:DNM524308 DXI524297:DXI524308 EHE524297:EHE524308 ERA524297:ERA524308 FAW524297:FAW524308 FKS524297:FKS524308 FUO524297:FUO524308 GEK524297:GEK524308 GOG524297:GOG524308 GYC524297:GYC524308 HHY524297:HHY524308 HRU524297:HRU524308 IBQ524297:IBQ524308 ILM524297:ILM524308 IVI524297:IVI524308 JFE524297:JFE524308 JPA524297:JPA524308 JYW524297:JYW524308 KIS524297:KIS524308 KSO524297:KSO524308 LCK524297:LCK524308 LMG524297:LMG524308 LWC524297:LWC524308 MFY524297:MFY524308 MPU524297:MPU524308 MZQ524297:MZQ524308 NJM524297:NJM524308 NTI524297:NTI524308 ODE524297:ODE524308 ONA524297:ONA524308 OWW524297:OWW524308 PGS524297:PGS524308 PQO524297:PQO524308 QAK524297:QAK524308 QKG524297:QKG524308 QUC524297:QUC524308 RDY524297:RDY524308 RNU524297:RNU524308 RXQ524297:RXQ524308 SHM524297:SHM524308 SRI524297:SRI524308 TBE524297:TBE524308 TLA524297:TLA524308 TUW524297:TUW524308 UES524297:UES524308 UOO524297:UOO524308 UYK524297:UYK524308 VIG524297:VIG524308 VSC524297:VSC524308 WBY524297:WBY524308 WLU524297:WLU524308 WVQ524297:WVQ524308 I589833:I589844 JE589833:JE589844 TA589833:TA589844 ACW589833:ACW589844 AMS589833:AMS589844 AWO589833:AWO589844 BGK589833:BGK589844 BQG589833:BQG589844 CAC589833:CAC589844 CJY589833:CJY589844 CTU589833:CTU589844 DDQ589833:DDQ589844 DNM589833:DNM589844 DXI589833:DXI589844 EHE589833:EHE589844 ERA589833:ERA589844 FAW589833:FAW589844 FKS589833:FKS589844 FUO589833:FUO589844 GEK589833:GEK589844 GOG589833:GOG589844 GYC589833:GYC589844 HHY589833:HHY589844 HRU589833:HRU589844 IBQ589833:IBQ589844 ILM589833:ILM589844 IVI589833:IVI589844 JFE589833:JFE589844 JPA589833:JPA589844 JYW589833:JYW589844 KIS589833:KIS589844 KSO589833:KSO589844 LCK589833:LCK589844 LMG589833:LMG589844 LWC589833:LWC589844 MFY589833:MFY589844 MPU589833:MPU589844 MZQ589833:MZQ589844 NJM589833:NJM589844 NTI589833:NTI589844 ODE589833:ODE589844 ONA589833:ONA589844 OWW589833:OWW589844 PGS589833:PGS589844 PQO589833:PQO589844 QAK589833:QAK589844 QKG589833:QKG589844 QUC589833:QUC589844 RDY589833:RDY589844 RNU589833:RNU589844 RXQ589833:RXQ589844 SHM589833:SHM589844 SRI589833:SRI589844 TBE589833:TBE589844 TLA589833:TLA589844 TUW589833:TUW589844 UES589833:UES589844 UOO589833:UOO589844 UYK589833:UYK589844 VIG589833:VIG589844 VSC589833:VSC589844 WBY589833:WBY589844 WLU589833:WLU589844 WVQ589833:WVQ589844 I655369:I655380 JE655369:JE655380 TA655369:TA655380 ACW655369:ACW655380 AMS655369:AMS655380 AWO655369:AWO655380 BGK655369:BGK655380 BQG655369:BQG655380 CAC655369:CAC655380 CJY655369:CJY655380 CTU655369:CTU655380 DDQ655369:DDQ655380 DNM655369:DNM655380 DXI655369:DXI655380 EHE655369:EHE655380 ERA655369:ERA655380 FAW655369:FAW655380 FKS655369:FKS655380 FUO655369:FUO655380 GEK655369:GEK655380 GOG655369:GOG655380 GYC655369:GYC655380 HHY655369:HHY655380 HRU655369:HRU655380 IBQ655369:IBQ655380 ILM655369:ILM655380 IVI655369:IVI655380 JFE655369:JFE655380 JPA655369:JPA655380 JYW655369:JYW655380 KIS655369:KIS655380 KSO655369:KSO655380 LCK655369:LCK655380 LMG655369:LMG655380 LWC655369:LWC655380 MFY655369:MFY655380 MPU655369:MPU655380 MZQ655369:MZQ655380 NJM655369:NJM655380 NTI655369:NTI655380 ODE655369:ODE655380 ONA655369:ONA655380 OWW655369:OWW655380 PGS655369:PGS655380 PQO655369:PQO655380 QAK655369:QAK655380 QKG655369:QKG655380 QUC655369:QUC655380 RDY655369:RDY655380 RNU655369:RNU655380 RXQ655369:RXQ655380 SHM655369:SHM655380 SRI655369:SRI655380 TBE655369:TBE655380 TLA655369:TLA655380 TUW655369:TUW655380 UES655369:UES655380 UOO655369:UOO655380 UYK655369:UYK655380 VIG655369:VIG655380 VSC655369:VSC655380 WBY655369:WBY655380 WLU655369:WLU655380 WVQ655369:WVQ655380 I720905:I720916 JE720905:JE720916 TA720905:TA720916 ACW720905:ACW720916 AMS720905:AMS720916 AWO720905:AWO720916 BGK720905:BGK720916 BQG720905:BQG720916 CAC720905:CAC720916 CJY720905:CJY720916 CTU720905:CTU720916 DDQ720905:DDQ720916 DNM720905:DNM720916 DXI720905:DXI720916 EHE720905:EHE720916 ERA720905:ERA720916 FAW720905:FAW720916 FKS720905:FKS720916 FUO720905:FUO720916 GEK720905:GEK720916 GOG720905:GOG720916 GYC720905:GYC720916 HHY720905:HHY720916 HRU720905:HRU720916 IBQ720905:IBQ720916 ILM720905:ILM720916 IVI720905:IVI720916 JFE720905:JFE720916 JPA720905:JPA720916 JYW720905:JYW720916 KIS720905:KIS720916 KSO720905:KSO720916 LCK720905:LCK720916 LMG720905:LMG720916 LWC720905:LWC720916 MFY720905:MFY720916 MPU720905:MPU720916 MZQ720905:MZQ720916 NJM720905:NJM720916 NTI720905:NTI720916 ODE720905:ODE720916 ONA720905:ONA720916 OWW720905:OWW720916 PGS720905:PGS720916 PQO720905:PQO720916 QAK720905:QAK720916 QKG720905:QKG720916 QUC720905:QUC720916 RDY720905:RDY720916 RNU720905:RNU720916 RXQ720905:RXQ720916 SHM720905:SHM720916 SRI720905:SRI720916 TBE720905:TBE720916 TLA720905:TLA720916 TUW720905:TUW720916 UES720905:UES720916 UOO720905:UOO720916 UYK720905:UYK720916 VIG720905:VIG720916 VSC720905:VSC720916 WBY720905:WBY720916 WLU720905:WLU720916 WVQ720905:WVQ720916 I786441:I786452 JE786441:JE786452 TA786441:TA786452 ACW786441:ACW786452 AMS786441:AMS786452 AWO786441:AWO786452 BGK786441:BGK786452 BQG786441:BQG786452 CAC786441:CAC786452 CJY786441:CJY786452 CTU786441:CTU786452 DDQ786441:DDQ786452 DNM786441:DNM786452 DXI786441:DXI786452 EHE786441:EHE786452 ERA786441:ERA786452 FAW786441:FAW786452 FKS786441:FKS786452 FUO786441:FUO786452 GEK786441:GEK786452 GOG786441:GOG786452 GYC786441:GYC786452 HHY786441:HHY786452 HRU786441:HRU786452 IBQ786441:IBQ786452 ILM786441:ILM786452 IVI786441:IVI786452 JFE786441:JFE786452 JPA786441:JPA786452 JYW786441:JYW786452 KIS786441:KIS786452 KSO786441:KSO786452 LCK786441:LCK786452 LMG786441:LMG786452 LWC786441:LWC786452 MFY786441:MFY786452 MPU786441:MPU786452 MZQ786441:MZQ786452 NJM786441:NJM786452 NTI786441:NTI786452 ODE786441:ODE786452 ONA786441:ONA786452 OWW786441:OWW786452 PGS786441:PGS786452 PQO786441:PQO786452 QAK786441:QAK786452 QKG786441:QKG786452 QUC786441:QUC786452 RDY786441:RDY786452 RNU786441:RNU786452 RXQ786441:RXQ786452 SHM786441:SHM786452 SRI786441:SRI786452 TBE786441:TBE786452 TLA786441:TLA786452 TUW786441:TUW786452 UES786441:UES786452 UOO786441:UOO786452 UYK786441:UYK786452 VIG786441:VIG786452 VSC786441:VSC786452 WBY786441:WBY786452 WLU786441:WLU786452 WVQ786441:WVQ786452 I851977:I851988 JE851977:JE851988 TA851977:TA851988 ACW851977:ACW851988 AMS851977:AMS851988 AWO851977:AWO851988 BGK851977:BGK851988 BQG851977:BQG851988 CAC851977:CAC851988 CJY851977:CJY851988 CTU851977:CTU851988 DDQ851977:DDQ851988 DNM851977:DNM851988 DXI851977:DXI851988 EHE851977:EHE851988 ERA851977:ERA851988 FAW851977:FAW851988 FKS851977:FKS851988 FUO851977:FUO851988 GEK851977:GEK851988 GOG851977:GOG851988 GYC851977:GYC851988 HHY851977:HHY851988 HRU851977:HRU851988 IBQ851977:IBQ851988 ILM851977:ILM851988 IVI851977:IVI851988 JFE851977:JFE851988 JPA851977:JPA851988 JYW851977:JYW851988 KIS851977:KIS851988 KSO851977:KSO851988 LCK851977:LCK851988 LMG851977:LMG851988 LWC851977:LWC851988 MFY851977:MFY851988 MPU851977:MPU851988 MZQ851977:MZQ851988 NJM851977:NJM851988 NTI851977:NTI851988 ODE851977:ODE851988 ONA851977:ONA851988 OWW851977:OWW851988 PGS851977:PGS851988 PQO851977:PQO851988 QAK851977:QAK851988 QKG851977:QKG851988 QUC851977:QUC851988 RDY851977:RDY851988 RNU851977:RNU851988 RXQ851977:RXQ851988 SHM851977:SHM851988 SRI851977:SRI851988 TBE851977:TBE851988 TLA851977:TLA851988 TUW851977:TUW851988 UES851977:UES851988 UOO851977:UOO851988 UYK851977:UYK851988 VIG851977:VIG851988 VSC851977:VSC851988 WBY851977:WBY851988 WLU851977:WLU851988 WVQ851977:WVQ851988 I917513:I917524 JE917513:JE917524 TA917513:TA917524 ACW917513:ACW917524 AMS917513:AMS917524 AWO917513:AWO917524 BGK917513:BGK917524 BQG917513:BQG917524 CAC917513:CAC917524 CJY917513:CJY917524 CTU917513:CTU917524 DDQ917513:DDQ917524 DNM917513:DNM917524 DXI917513:DXI917524 EHE917513:EHE917524 ERA917513:ERA917524 FAW917513:FAW917524 FKS917513:FKS917524 FUO917513:FUO917524 GEK917513:GEK917524 GOG917513:GOG917524 GYC917513:GYC917524 HHY917513:HHY917524 HRU917513:HRU917524 IBQ917513:IBQ917524 ILM917513:ILM917524 IVI917513:IVI917524 JFE917513:JFE917524 JPA917513:JPA917524 JYW917513:JYW917524 KIS917513:KIS917524 KSO917513:KSO917524 LCK917513:LCK917524 LMG917513:LMG917524 LWC917513:LWC917524 MFY917513:MFY917524 MPU917513:MPU917524 MZQ917513:MZQ917524 NJM917513:NJM917524 NTI917513:NTI917524 ODE917513:ODE917524 ONA917513:ONA917524 OWW917513:OWW917524 PGS917513:PGS917524 PQO917513:PQO917524 QAK917513:QAK917524 QKG917513:QKG917524 QUC917513:QUC917524 RDY917513:RDY917524 RNU917513:RNU917524 RXQ917513:RXQ917524 SHM917513:SHM917524 SRI917513:SRI917524 TBE917513:TBE917524 TLA917513:TLA917524 TUW917513:TUW917524 UES917513:UES917524 UOO917513:UOO917524 UYK917513:UYK917524 VIG917513:VIG917524 VSC917513:VSC917524 WBY917513:WBY917524 WLU917513:WLU917524 WVQ917513:WVQ917524 I983049:I983060 JE983049:JE983060 TA983049:TA983060 ACW983049:ACW983060 AMS983049:AMS983060 AWO983049:AWO983060 BGK983049:BGK983060 BQG983049:BQG983060 CAC983049:CAC983060 CJY983049:CJY983060 CTU983049:CTU983060 DDQ983049:DDQ983060 DNM983049:DNM983060 DXI983049:DXI983060 EHE983049:EHE983060 ERA983049:ERA983060 FAW983049:FAW983060 FKS983049:FKS983060 FUO983049:FUO983060 GEK983049:GEK983060 GOG983049:GOG983060 GYC983049:GYC983060 HHY983049:HHY983060 HRU983049:HRU983060 IBQ983049:IBQ983060 ILM983049:ILM983060 IVI983049:IVI983060 JFE983049:JFE983060 JPA983049:JPA983060 JYW983049:JYW983060 KIS983049:KIS983060 KSO983049:KSO983060 LCK983049:LCK983060 LMG983049:LMG983060 LWC983049:LWC983060 MFY983049:MFY983060 MPU983049:MPU983060 MZQ983049:MZQ983060 NJM983049:NJM983060 NTI983049:NTI983060 ODE983049:ODE983060 ONA983049:ONA983060 OWW983049:OWW983060 PGS983049:PGS983060 PQO983049:PQO983060 QAK983049:QAK983060 QKG983049:QKG983060 QUC983049:QUC983060 RDY983049:RDY983060 RNU983049:RNU983060 RXQ983049:RXQ983060 SHM983049:SHM983060 SRI983049:SRI983060 TBE983049:TBE983060 TLA983049:TLA983060 TUW983049:TUW983060 UES983049:UES983060 UOO983049:UOO983060 UYK983049:UYK983060 VIG983049:VIG983060 VSC983049:VSC983060 WBY983049:WBY983060 WLU983049:WLU983060 WVQ983049:WVQ983060 I57:I69 JE57:JE69 TA57:TA69 ACW57:ACW69 AMS57:AMS69 AWO57:AWO69 BGK57:BGK69 BQG57:BQG69 CAC57:CAC69 CJY57:CJY69 CTU57:CTU69 DDQ57:DDQ69 DNM57:DNM69 DXI57:DXI69 EHE57:EHE69 ERA57:ERA69 FAW57:FAW69 FKS57:FKS69 FUO57:FUO69 GEK57:GEK69 GOG57:GOG69 GYC57:GYC69 HHY57:HHY69 HRU57:HRU69 IBQ57:IBQ69 ILM57:ILM69 IVI57:IVI69 JFE57:JFE69 JPA57:JPA69 JYW57:JYW69 KIS57:KIS69 KSO57:KSO69 LCK57:LCK69 LMG57:LMG69 LWC57:LWC69 MFY57:MFY69 MPU57:MPU69 MZQ57:MZQ69 NJM57:NJM69 NTI57:NTI69 ODE57:ODE69 ONA57:ONA69 OWW57:OWW69 PGS57:PGS69 PQO57:PQO69 QAK57:QAK69 QKG57:QKG69 QUC57:QUC69 RDY57:RDY69 RNU57:RNU69 RXQ57:RXQ69 SHM57:SHM69 SRI57:SRI69 TBE57:TBE69 TLA57:TLA69 TUW57:TUW69 UES57:UES69 UOO57:UOO69 UYK57:UYK69 VIG57:VIG69 VSC57:VSC69 WBY57:WBY69 WLU57:WLU69 WVQ57:WVQ69 I65593:I65605 JE65593:JE65605 TA65593:TA65605 ACW65593:ACW65605 AMS65593:AMS65605 AWO65593:AWO65605 BGK65593:BGK65605 BQG65593:BQG65605 CAC65593:CAC65605 CJY65593:CJY65605 CTU65593:CTU65605 DDQ65593:DDQ65605 DNM65593:DNM65605 DXI65593:DXI65605 EHE65593:EHE65605 ERA65593:ERA65605 FAW65593:FAW65605 FKS65593:FKS65605 FUO65593:FUO65605 GEK65593:GEK65605 GOG65593:GOG65605 GYC65593:GYC65605 HHY65593:HHY65605 HRU65593:HRU65605 IBQ65593:IBQ65605 ILM65593:ILM65605 IVI65593:IVI65605 JFE65593:JFE65605 JPA65593:JPA65605 JYW65593:JYW65605 KIS65593:KIS65605 KSO65593:KSO65605 LCK65593:LCK65605 LMG65593:LMG65605 LWC65593:LWC65605 MFY65593:MFY65605 MPU65593:MPU65605 MZQ65593:MZQ65605 NJM65593:NJM65605 NTI65593:NTI65605 ODE65593:ODE65605 ONA65593:ONA65605 OWW65593:OWW65605 PGS65593:PGS65605 PQO65593:PQO65605 QAK65593:QAK65605 QKG65593:QKG65605 QUC65593:QUC65605 RDY65593:RDY65605 RNU65593:RNU65605 RXQ65593:RXQ65605 SHM65593:SHM65605 SRI65593:SRI65605 TBE65593:TBE65605 TLA65593:TLA65605 TUW65593:TUW65605 UES65593:UES65605 UOO65593:UOO65605 UYK65593:UYK65605 VIG65593:VIG65605 VSC65593:VSC65605 WBY65593:WBY65605 WLU65593:WLU65605 WVQ65593:WVQ65605 I131129:I131141 JE131129:JE131141 TA131129:TA131141 ACW131129:ACW131141 AMS131129:AMS131141 AWO131129:AWO131141 BGK131129:BGK131141 BQG131129:BQG131141 CAC131129:CAC131141 CJY131129:CJY131141 CTU131129:CTU131141 DDQ131129:DDQ131141 DNM131129:DNM131141 DXI131129:DXI131141 EHE131129:EHE131141 ERA131129:ERA131141 FAW131129:FAW131141 FKS131129:FKS131141 FUO131129:FUO131141 GEK131129:GEK131141 GOG131129:GOG131141 GYC131129:GYC131141 HHY131129:HHY131141 HRU131129:HRU131141 IBQ131129:IBQ131141 ILM131129:ILM131141 IVI131129:IVI131141 JFE131129:JFE131141 JPA131129:JPA131141 JYW131129:JYW131141 KIS131129:KIS131141 KSO131129:KSO131141 LCK131129:LCK131141 LMG131129:LMG131141 LWC131129:LWC131141 MFY131129:MFY131141 MPU131129:MPU131141 MZQ131129:MZQ131141 NJM131129:NJM131141 NTI131129:NTI131141 ODE131129:ODE131141 ONA131129:ONA131141 OWW131129:OWW131141 PGS131129:PGS131141 PQO131129:PQO131141 QAK131129:QAK131141 QKG131129:QKG131141 QUC131129:QUC131141 RDY131129:RDY131141 RNU131129:RNU131141 RXQ131129:RXQ131141 SHM131129:SHM131141 SRI131129:SRI131141 TBE131129:TBE131141 TLA131129:TLA131141 TUW131129:TUW131141 UES131129:UES131141 UOO131129:UOO131141 UYK131129:UYK131141 VIG131129:VIG131141 VSC131129:VSC131141 WBY131129:WBY131141 WLU131129:WLU131141 WVQ131129:WVQ131141 I196665:I196677 JE196665:JE196677 TA196665:TA196677 ACW196665:ACW196677 AMS196665:AMS196677 AWO196665:AWO196677 BGK196665:BGK196677 BQG196665:BQG196677 CAC196665:CAC196677 CJY196665:CJY196677 CTU196665:CTU196677 DDQ196665:DDQ196677 DNM196665:DNM196677 DXI196665:DXI196677 EHE196665:EHE196677 ERA196665:ERA196677 FAW196665:FAW196677 FKS196665:FKS196677 FUO196665:FUO196677 GEK196665:GEK196677 GOG196665:GOG196677 GYC196665:GYC196677 HHY196665:HHY196677 HRU196665:HRU196677 IBQ196665:IBQ196677 ILM196665:ILM196677 IVI196665:IVI196677 JFE196665:JFE196677 JPA196665:JPA196677 JYW196665:JYW196677 KIS196665:KIS196677 KSO196665:KSO196677 LCK196665:LCK196677 LMG196665:LMG196677 LWC196665:LWC196677 MFY196665:MFY196677 MPU196665:MPU196677 MZQ196665:MZQ196677 NJM196665:NJM196677 NTI196665:NTI196677 ODE196665:ODE196677 ONA196665:ONA196677 OWW196665:OWW196677 PGS196665:PGS196677 PQO196665:PQO196677 QAK196665:QAK196677 QKG196665:QKG196677 QUC196665:QUC196677 RDY196665:RDY196677 RNU196665:RNU196677 RXQ196665:RXQ196677 SHM196665:SHM196677 SRI196665:SRI196677 TBE196665:TBE196677 TLA196665:TLA196677 TUW196665:TUW196677 UES196665:UES196677 UOO196665:UOO196677 UYK196665:UYK196677 VIG196665:VIG196677 VSC196665:VSC196677 WBY196665:WBY196677 WLU196665:WLU196677 WVQ196665:WVQ196677 I262201:I262213 JE262201:JE262213 TA262201:TA262213 ACW262201:ACW262213 AMS262201:AMS262213 AWO262201:AWO262213 BGK262201:BGK262213 BQG262201:BQG262213 CAC262201:CAC262213 CJY262201:CJY262213 CTU262201:CTU262213 DDQ262201:DDQ262213 DNM262201:DNM262213 DXI262201:DXI262213 EHE262201:EHE262213 ERA262201:ERA262213 FAW262201:FAW262213 FKS262201:FKS262213 FUO262201:FUO262213 GEK262201:GEK262213 GOG262201:GOG262213 GYC262201:GYC262213 HHY262201:HHY262213 HRU262201:HRU262213 IBQ262201:IBQ262213 ILM262201:ILM262213 IVI262201:IVI262213 JFE262201:JFE262213 JPA262201:JPA262213 JYW262201:JYW262213 KIS262201:KIS262213 KSO262201:KSO262213 LCK262201:LCK262213 LMG262201:LMG262213 LWC262201:LWC262213 MFY262201:MFY262213 MPU262201:MPU262213 MZQ262201:MZQ262213 NJM262201:NJM262213 NTI262201:NTI262213 ODE262201:ODE262213 ONA262201:ONA262213 OWW262201:OWW262213 PGS262201:PGS262213 PQO262201:PQO262213 QAK262201:QAK262213 QKG262201:QKG262213 QUC262201:QUC262213 RDY262201:RDY262213 RNU262201:RNU262213 RXQ262201:RXQ262213 SHM262201:SHM262213 SRI262201:SRI262213 TBE262201:TBE262213 TLA262201:TLA262213 TUW262201:TUW262213 UES262201:UES262213 UOO262201:UOO262213 UYK262201:UYK262213 VIG262201:VIG262213 VSC262201:VSC262213 WBY262201:WBY262213 WLU262201:WLU262213 WVQ262201:WVQ262213 I327737:I327749 JE327737:JE327749 TA327737:TA327749 ACW327737:ACW327749 AMS327737:AMS327749 AWO327737:AWO327749 BGK327737:BGK327749 BQG327737:BQG327749 CAC327737:CAC327749 CJY327737:CJY327749 CTU327737:CTU327749 DDQ327737:DDQ327749 DNM327737:DNM327749 DXI327737:DXI327749 EHE327737:EHE327749 ERA327737:ERA327749 FAW327737:FAW327749 FKS327737:FKS327749 FUO327737:FUO327749 GEK327737:GEK327749 GOG327737:GOG327749 GYC327737:GYC327749 HHY327737:HHY327749 HRU327737:HRU327749 IBQ327737:IBQ327749 ILM327737:ILM327749 IVI327737:IVI327749 JFE327737:JFE327749 JPA327737:JPA327749 JYW327737:JYW327749 KIS327737:KIS327749 KSO327737:KSO327749 LCK327737:LCK327749 LMG327737:LMG327749 LWC327737:LWC327749 MFY327737:MFY327749 MPU327737:MPU327749 MZQ327737:MZQ327749 NJM327737:NJM327749 NTI327737:NTI327749 ODE327737:ODE327749 ONA327737:ONA327749 OWW327737:OWW327749 PGS327737:PGS327749 PQO327737:PQO327749 QAK327737:QAK327749 QKG327737:QKG327749 QUC327737:QUC327749 RDY327737:RDY327749 RNU327737:RNU327749 RXQ327737:RXQ327749 SHM327737:SHM327749 SRI327737:SRI327749 TBE327737:TBE327749 TLA327737:TLA327749 TUW327737:TUW327749 UES327737:UES327749 UOO327737:UOO327749 UYK327737:UYK327749 VIG327737:VIG327749 VSC327737:VSC327749 WBY327737:WBY327749 WLU327737:WLU327749 WVQ327737:WVQ327749 I393273:I393285 JE393273:JE393285 TA393273:TA393285 ACW393273:ACW393285 AMS393273:AMS393285 AWO393273:AWO393285 BGK393273:BGK393285 BQG393273:BQG393285 CAC393273:CAC393285 CJY393273:CJY393285 CTU393273:CTU393285 DDQ393273:DDQ393285 DNM393273:DNM393285 DXI393273:DXI393285 EHE393273:EHE393285 ERA393273:ERA393285 FAW393273:FAW393285 FKS393273:FKS393285 FUO393273:FUO393285 GEK393273:GEK393285 GOG393273:GOG393285 GYC393273:GYC393285 HHY393273:HHY393285 HRU393273:HRU393285 IBQ393273:IBQ393285 ILM393273:ILM393285 IVI393273:IVI393285 JFE393273:JFE393285 JPA393273:JPA393285 JYW393273:JYW393285 KIS393273:KIS393285 KSO393273:KSO393285 LCK393273:LCK393285 LMG393273:LMG393285 LWC393273:LWC393285 MFY393273:MFY393285 MPU393273:MPU393285 MZQ393273:MZQ393285 NJM393273:NJM393285 NTI393273:NTI393285 ODE393273:ODE393285 ONA393273:ONA393285 OWW393273:OWW393285 PGS393273:PGS393285 PQO393273:PQO393285 QAK393273:QAK393285 QKG393273:QKG393285 QUC393273:QUC393285 RDY393273:RDY393285 RNU393273:RNU393285 RXQ393273:RXQ393285 SHM393273:SHM393285 SRI393273:SRI393285 TBE393273:TBE393285 TLA393273:TLA393285 TUW393273:TUW393285 UES393273:UES393285 UOO393273:UOO393285 UYK393273:UYK393285 VIG393273:VIG393285 VSC393273:VSC393285 WBY393273:WBY393285 WLU393273:WLU393285 WVQ393273:WVQ393285 I458809:I458821 JE458809:JE458821 TA458809:TA458821 ACW458809:ACW458821 AMS458809:AMS458821 AWO458809:AWO458821 BGK458809:BGK458821 BQG458809:BQG458821 CAC458809:CAC458821 CJY458809:CJY458821 CTU458809:CTU458821 DDQ458809:DDQ458821 DNM458809:DNM458821 DXI458809:DXI458821 EHE458809:EHE458821 ERA458809:ERA458821 FAW458809:FAW458821 FKS458809:FKS458821 FUO458809:FUO458821 GEK458809:GEK458821 GOG458809:GOG458821 GYC458809:GYC458821 HHY458809:HHY458821 HRU458809:HRU458821 IBQ458809:IBQ458821 ILM458809:ILM458821 IVI458809:IVI458821 JFE458809:JFE458821 JPA458809:JPA458821 JYW458809:JYW458821 KIS458809:KIS458821 KSO458809:KSO458821 LCK458809:LCK458821 LMG458809:LMG458821 LWC458809:LWC458821 MFY458809:MFY458821 MPU458809:MPU458821 MZQ458809:MZQ458821 NJM458809:NJM458821 NTI458809:NTI458821 ODE458809:ODE458821 ONA458809:ONA458821 OWW458809:OWW458821 PGS458809:PGS458821 PQO458809:PQO458821 QAK458809:QAK458821 QKG458809:QKG458821 QUC458809:QUC458821 RDY458809:RDY458821 RNU458809:RNU458821 RXQ458809:RXQ458821 SHM458809:SHM458821 SRI458809:SRI458821 TBE458809:TBE458821 TLA458809:TLA458821 TUW458809:TUW458821 UES458809:UES458821 UOO458809:UOO458821 UYK458809:UYK458821 VIG458809:VIG458821 VSC458809:VSC458821 WBY458809:WBY458821 WLU458809:WLU458821 WVQ458809:WVQ458821 I524345:I524357 JE524345:JE524357 TA524345:TA524357 ACW524345:ACW524357 AMS524345:AMS524357 AWO524345:AWO524357 BGK524345:BGK524357 BQG524345:BQG524357 CAC524345:CAC524357 CJY524345:CJY524357 CTU524345:CTU524357 DDQ524345:DDQ524357 DNM524345:DNM524357 DXI524345:DXI524357 EHE524345:EHE524357 ERA524345:ERA524357 FAW524345:FAW524357 FKS524345:FKS524357 FUO524345:FUO524357 GEK524345:GEK524357 GOG524345:GOG524357 GYC524345:GYC524357 HHY524345:HHY524357 HRU524345:HRU524357 IBQ524345:IBQ524357 ILM524345:ILM524357 IVI524345:IVI524357 JFE524345:JFE524357 JPA524345:JPA524357 JYW524345:JYW524357 KIS524345:KIS524357 KSO524345:KSO524357 LCK524345:LCK524357 LMG524345:LMG524357 LWC524345:LWC524357 MFY524345:MFY524357 MPU524345:MPU524357 MZQ524345:MZQ524357 NJM524345:NJM524357 NTI524345:NTI524357 ODE524345:ODE524357 ONA524345:ONA524357 OWW524345:OWW524357 PGS524345:PGS524357 PQO524345:PQO524357 QAK524345:QAK524357 QKG524345:QKG524357 QUC524345:QUC524357 RDY524345:RDY524357 RNU524345:RNU524357 RXQ524345:RXQ524357 SHM524345:SHM524357 SRI524345:SRI524357 TBE524345:TBE524357 TLA524345:TLA524357 TUW524345:TUW524357 UES524345:UES524357 UOO524345:UOO524357 UYK524345:UYK524357 VIG524345:VIG524357 VSC524345:VSC524357 WBY524345:WBY524357 WLU524345:WLU524357 WVQ524345:WVQ524357 I589881:I589893 JE589881:JE589893 TA589881:TA589893 ACW589881:ACW589893 AMS589881:AMS589893 AWO589881:AWO589893 BGK589881:BGK589893 BQG589881:BQG589893 CAC589881:CAC589893 CJY589881:CJY589893 CTU589881:CTU589893 DDQ589881:DDQ589893 DNM589881:DNM589893 DXI589881:DXI589893 EHE589881:EHE589893 ERA589881:ERA589893 FAW589881:FAW589893 FKS589881:FKS589893 FUO589881:FUO589893 GEK589881:GEK589893 GOG589881:GOG589893 GYC589881:GYC589893 HHY589881:HHY589893 HRU589881:HRU589893 IBQ589881:IBQ589893 ILM589881:ILM589893 IVI589881:IVI589893 JFE589881:JFE589893 JPA589881:JPA589893 JYW589881:JYW589893 KIS589881:KIS589893 KSO589881:KSO589893 LCK589881:LCK589893 LMG589881:LMG589893 LWC589881:LWC589893 MFY589881:MFY589893 MPU589881:MPU589893 MZQ589881:MZQ589893 NJM589881:NJM589893 NTI589881:NTI589893 ODE589881:ODE589893 ONA589881:ONA589893 OWW589881:OWW589893 PGS589881:PGS589893 PQO589881:PQO589893 QAK589881:QAK589893 QKG589881:QKG589893 QUC589881:QUC589893 RDY589881:RDY589893 RNU589881:RNU589893 RXQ589881:RXQ589893 SHM589881:SHM589893 SRI589881:SRI589893 TBE589881:TBE589893 TLA589881:TLA589893 TUW589881:TUW589893 UES589881:UES589893 UOO589881:UOO589893 UYK589881:UYK589893 VIG589881:VIG589893 VSC589881:VSC589893 WBY589881:WBY589893 WLU589881:WLU589893 WVQ589881:WVQ589893 I655417:I655429 JE655417:JE655429 TA655417:TA655429 ACW655417:ACW655429 AMS655417:AMS655429 AWO655417:AWO655429 BGK655417:BGK655429 BQG655417:BQG655429 CAC655417:CAC655429 CJY655417:CJY655429 CTU655417:CTU655429 DDQ655417:DDQ655429 DNM655417:DNM655429 DXI655417:DXI655429 EHE655417:EHE655429 ERA655417:ERA655429 FAW655417:FAW655429 FKS655417:FKS655429 FUO655417:FUO655429 GEK655417:GEK655429 GOG655417:GOG655429 GYC655417:GYC655429 HHY655417:HHY655429 HRU655417:HRU655429 IBQ655417:IBQ655429 ILM655417:ILM655429 IVI655417:IVI655429 JFE655417:JFE655429 JPA655417:JPA655429 JYW655417:JYW655429 KIS655417:KIS655429 KSO655417:KSO655429 LCK655417:LCK655429 LMG655417:LMG655429 LWC655417:LWC655429 MFY655417:MFY655429 MPU655417:MPU655429 MZQ655417:MZQ655429 NJM655417:NJM655429 NTI655417:NTI655429 ODE655417:ODE655429 ONA655417:ONA655429 OWW655417:OWW655429 PGS655417:PGS655429 PQO655417:PQO655429 QAK655417:QAK655429 QKG655417:QKG655429 QUC655417:QUC655429 RDY655417:RDY655429 RNU655417:RNU655429 RXQ655417:RXQ655429 SHM655417:SHM655429 SRI655417:SRI655429 TBE655417:TBE655429 TLA655417:TLA655429 TUW655417:TUW655429 UES655417:UES655429 UOO655417:UOO655429 UYK655417:UYK655429 VIG655417:VIG655429 VSC655417:VSC655429 WBY655417:WBY655429 WLU655417:WLU655429 WVQ655417:WVQ655429 I720953:I720965 JE720953:JE720965 TA720953:TA720965 ACW720953:ACW720965 AMS720953:AMS720965 AWO720953:AWO720965 BGK720953:BGK720965 BQG720953:BQG720965 CAC720953:CAC720965 CJY720953:CJY720965 CTU720953:CTU720965 DDQ720953:DDQ720965 DNM720953:DNM720965 DXI720953:DXI720965 EHE720953:EHE720965 ERA720953:ERA720965 FAW720953:FAW720965 FKS720953:FKS720965 FUO720953:FUO720965 GEK720953:GEK720965 GOG720953:GOG720965 GYC720953:GYC720965 HHY720953:HHY720965 HRU720953:HRU720965 IBQ720953:IBQ720965 ILM720953:ILM720965 IVI720953:IVI720965 JFE720953:JFE720965 JPA720953:JPA720965 JYW720953:JYW720965 KIS720953:KIS720965 KSO720953:KSO720965 LCK720953:LCK720965 LMG720953:LMG720965 LWC720953:LWC720965 MFY720953:MFY720965 MPU720953:MPU720965 MZQ720953:MZQ720965 NJM720953:NJM720965 NTI720953:NTI720965 ODE720953:ODE720965 ONA720953:ONA720965 OWW720953:OWW720965 PGS720953:PGS720965 PQO720953:PQO720965 QAK720953:QAK720965 QKG720953:QKG720965 QUC720953:QUC720965 RDY720953:RDY720965 RNU720953:RNU720965 RXQ720953:RXQ720965 SHM720953:SHM720965 SRI720953:SRI720965 TBE720953:TBE720965 TLA720953:TLA720965 TUW720953:TUW720965 UES720953:UES720965 UOO720953:UOO720965 UYK720953:UYK720965 VIG720953:VIG720965 VSC720953:VSC720965 WBY720953:WBY720965 WLU720953:WLU720965 WVQ720953:WVQ720965 I786489:I786501 JE786489:JE786501 TA786489:TA786501 ACW786489:ACW786501 AMS786489:AMS786501 AWO786489:AWO786501 BGK786489:BGK786501 BQG786489:BQG786501 CAC786489:CAC786501 CJY786489:CJY786501 CTU786489:CTU786501 DDQ786489:DDQ786501 DNM786489:DNM786501 DXI786489:DXI786501 EHE786489:EHE786501 ERA786489:ERA786501 FAW786489:FAW786501 FKS786489:FKS786501 FUO786489:FUO786501 GEK786489:GEK786501 GOG786489:GOG786501 GYC786489:GYC786501 HHY786489:HHY786501 HRU786489:HRU786501 IBQ786489:IBQ786501 ILM786489:ILM786501 IVI786489:IVI786501 JFE786489:JFE786501 JPA786489:JPA786501 JYW786489:JYW786501 KIS786489:KIS786501 KSO786489:KSO786501 LCK786489:LCK786501 LMG786489:LMG786501 LWC786489:LWC786501 MFY786489:MFY786501 MPU786489:MPU786501 MZQ786489:MZQ786501 NJM786489:NJM786501 NTI786489:NTI786501 ODE786489:ODE786501 ONA786489:ONA786501 OWW786489:OWW786501 PGS786489:PGS786501 PQO786489:PQO786501 QAK786489:QAK786501 QKG786489:QKG786501 QUC786489:QUC786501 RDY786489:RDY786501 RNU786489:RNU786501 RXQ786489:RXQ786501 SHM786489:SHM786501 SRI786489:SRI786501 TBE786489:TBE786501 TLA786489:TLA786501 TUW786489:TUW786501 UES786489:UES786501 UOO786489:UOO786501 UYK786489:UYK786501 VIG786489:VIG786501 VSC786489:VSC786501 WBY786489:WBY786501 WLU786489:WLU786501 WVQ786489:WVQ786501 I852025:I852037 JE852025:JE852037 TA852025:TA852037 ACW852025:ACW852037 AMS852025:AMS852037 AWO852025:AWO852037 BGK852025:BGK852037 BQG852025:BQG852037 CAC852025:CAC852037 CJY852025:CJY852037 CTU852025:CTU852037 DDQ852025:DDQ852037 DNM852025:DNM852037 DXI852025:DXI852037 EHE852025:EHE852037 ERA852025:ERA852037 FAW852025:FAW852037 FKS852025:FKS852037 FUO852025:FUO852037 GEK852025:GEK852037 GOG852025:GOG852037 GYC852025:GYC852037 HHY852025:HHY852037 HRU852025:HRU852037 IBQ852025:IBQ852037 ILM852025:ILM852037 IVI852025:IVI852037 JFE852025:JFE852037 JPA852025:JPA852037 JYW852025:JYW852037 KIS852025:KIS852037 KSO852025:KSO852037 LCK852025:LCK852037 LMG852025:LMG852037 LWC852025:LWC852037 MFY852025:MFY852037 MPU852025:MPU852037 MZQ852025:MZQ852037 NJM852025:NJM852037 NTI852025:NTI852037 ODE852025:ODE852037 ONA852025:ONA852037 OWW852025:OWW852037 PGS852025:PGS852037 PQO852025:PQO852037 QAK852025:QAK852037 QKG852025:QKG852037 QUC852025:QUC852037 RDY852025:RDY852037 RNU852025:RNU852037 RXQ852025:RXQ852037 SHM852025:SHM852037 SRI852025:SRI852037 TBE852025:TBE852037 TLA852025:TLA852037 TUW852025:TUW852037 UES852025:UES852037 UOO852025:UOO852037 UYK852025:UYK852037 VIG852025:VIG852037 VSC852025:VSC852037 WBY852025:WBY852037 WLU852025:WLU852037 WVQ852025:WVQ852037 I917561:I917573 JE917561:JE917573 TA917561:TA917573 ACW917561:ACW917573 AMS917561:AMS917573 AWO917561:AWO917573 BGK917561:BGK917573 BQG917561:BQG917573 CAC917561:CAC917573 CJY917561:CJY917573 CTU917561:CTU917573 DDQ917561:DDQ917573 DNM917561:DNM917573 DXI917561:DXI917573 EHE917561:EHE917573 ERA917561:ERA917573 FAW917561:FAW917573 FKS917561:FKS917573 FUO917561:FUO917573 GEK917561:GEK917573 GOG917561:GOG917573 GYC917561:GYC917573 HHY917561:HHY917573 HRU917561:HRU917573 IBQ917561:IBQ917573 ILM917561:ILM917573 IVI917561:IVI917573 JFE917561:JFE917573 JPA917561:JPA917573 JYW917561:JYW917573 KIS917561:KIS917573 KSO917561:KSO917573 LCK917561:LCK917573 LMG917561:LMG917573 LWC917561:LWC917573 MFY917561:MFY917573 MPU917561:MPU917573 MZQ917561:MZQ917573 NJM917561:NJM917573 NTI917561:NTI917573 ODE917561:ODE917573 ONA917561:ONA917573 OWW917561:OWW917573 PGS917561:PGS917573 PQO917561:PQO917573 QAK917561:QAK917573 QKG917561:QKG917573 QUC917561:QUC917573 RDY917561:RDY917573 RNU917561:RNU917573 RXQ917561:RXQ917573 SHM917561:SHM917573 SRI917561:SRI917573 TBE917561:TBE917573 TLA917561:TLA917573 TUW917561:TUW917573 UES917561:UES917573 UOO917561:UOO917573 UYK917561:UYK917573 VIG917561:VIG917573 VSC917561:VSC917573 WBY917561:WBY917573 WLU917561:WLU917573 WVQ917561:WVQ917573 I983097:I983109 JE983097:JE983109 TA983097:TA983109 ACW983097:ACW983109 AMS983097:AMS983109 AWO983097:AWO983109 BGK983097:BGK983109 BQG983097:BQG983109 CAC983097:CAC983109 CJY983097:CJY983109 CTU983097:CTU983109 DDQ983097:DDQ983109 DNM983097:DNM983109 DXI983097:DXI983109 EHE983097:EHE983109 ERA983097:ERA983109 FAW983097:FAW983109 FKS983097:FKS983109 FUO983097:FUO983109 GEK983097:GEK983109 GOG983097:GOG983109 GYC983097:GYC983109 HHY983097:HHY983109 HRU983097:HRU983109 IBQ983097:IBQ983109 ILM983097:ILM983109 IVI983097:IVI983109 JFE983097:JFE983109 JPA983097:JPA983109 JYW983097:JYW983109 KIS983097:KIS983109 KSO983097:KSO983109 LCK983097:LCK983109 LMG983097:LMG983109 LWC983097:LWC983109 MFY983097:MFY983109 MPU983097:MPU983109 MZQ983097:MZQ983109 NJM983097:NJM983109 NTI983097:NTI983109 ODE983097:ODE983109 ONA983097:ONA983109 OWW983097:OWW983109 PGS983097:PGS983109 PQO983097:PQO983109 QAK983097:QAK983109 QKG983097:QKG983109 QUC983097:QUC983109 RDY983097:RDY983109 RNU983097:RNU983109 RXQ983097:RXQ983109 SHM983097:SHM983109 SRI983097:SRI983109 TBE983097:TBE983109 TLA983097:TLA983109 TUW983097:TUW983109 UES983097:UES983109 UOO983097:UOO983109 UYK983097:UYK983109 VIG983097:VIG983109 VSC983097:VSC983109 WBY983097:WBY983109 WLU983097:WLU983109 WVQ983097:WVQ983109 I22:I55 JE22:JE55 TA22:TA55 ACW22:ACW55 AMS22:AMS55 AWO22:AWO55 BGK22:BGK55 BQG22:BQG55 CAC22:CAC55 CJY22:CJY55 CTU22:CTU55 DDQ22:DDQ55 DNM22:DNM55 DXI22:DXI55 EHE22:EHE55 ERA22:ERA55 FAW22:FAW55 FKS22:FKS55 FUO22:FUO55 GEK22:GEK55 GOG22:GOG55 GYC22:GYC55 HHY22:HHY55 HRU22:HRU55 IBQ22:IBQ55 ILM22:ILM55 IVI22:IVI55 JFE22:JFE55 JPA22:JPA55 JYW22:JYW55 KIS22:KIS55 KSO22:KSO55 LCK22:LCK55 LMG22:LMG55 LWC22:LWC55 MFY22:MFY55 MPU22:MPU55 MZQ22:MZQ55 NJM22:NJM55 NTI22:NTI55 ODE22:ODE55 ONA22:ONA55 OWW22:OWW55 PGS22:PGS55 PQO22:PQO55 QAK22:QAK55 QKG22:QKG55 QUC22:QUC55 RDY22:RDY55 RNU22:RNU55 RXQ22:RXQ55 SHM22:SHM55 SRI22:SRI55 TBE22:TBE55 TLA22:TLA55 TUW22:TUW55 UES22:UES55 UOO22:UOO55 UYK22:UYK55 VIG22:VIG55 VSC22:VSC55 WBY22:WBY55 WLU22:WLU55 WVQ22:WVQ55 I65558:I65591 JE65558:JE65591 TA65558:TA65591 ACW65558:ACW65591 AMS65558:AMS65591 AWO65558:AWO65591 BGK65558:BGK65591 BQG65558:BQG65591 CAC65558:CAC65591 CJY65558:CJY65591 CTU65558:CTU65591 DDQ65558:DDQ65591 DNM65558:DNM65591 DXI65558:DXI65591 EHE65558:EHE65591 ERA65558:ERA65591 FAW65558:FAW65591 FKS65558:FKS65591 FUO65558:FUO65591 GEK65558:GEK65591 GOG65558:GOG65591 GYC65558:GYC65591 HHY65558:HHY65591 HRU65558:HRU65591 IBQ65558:IBQ65591 ILM65558:ILM65591 IVI65558:IVI65591 JFE65558:JFE65591 JPA65558:JPA65591 JYW65558:JYW65591 KIS65558:KIS65591 KSO65558:KSO65591 LCK65558:LCK65591 LMG65558:LMG65591 LWC65558:LWC65591 MFY65558:MFY65591 MPU65558:MPU65591 MZQ65558:MZQ65591 NJM65558:NJM65591 NTI65558:NTI65591 ODE65558:ODE65591 ONA65558:ONA65591 OWW65558:OWW65591 PGS65558:PGS65591 PQO65558:PQO65591 QAK65558:QAK65591 QKG65558:QKG65591 QUC65558:QUC65591 RDY65558:RDY65591 RNU65558:RNU65591 RXQ65558:RXQ65591 SHM65558:SHM65591 SRI65558:SRI65591 TBE65558:TBE65591 TLA65558:TLA65591 TUW65558:TUW65591 UES65558:UES65591 UOO65558:UOO65591 UYK65558:UYK65591 VIG65558:VIG65591 VSC65558:VSC65591 WBY65558:WBY65591 WLU65558:WLU65591 WVQ65558:WVQ65591 I131094:I131127 JE131094:JE131127 TA131094:TA131127 ACW131094:ACW131127 AMS131094:AMS131127 AWO131094:AWO131127 BGK131094:BGK131127 BQG131094:BQG131127 CAC131094:CAC131127 CJY131094:CJY131127 CTU131094:CTU131127 DDQ131094:DDQ131127 DNM131094:DNM131127 DXI131094:DXI131127 EHE131094:EHE131127 ERA131094:ERA131127 FAW131094:FAW131127 FKS131094:FKS131127 FUO131094:FUO131127 GEK131094:GEK131127 GOG131094:GOG131127 GYC131094:GYC131127 HHY131094:HHY131127 HRU131094:HRU131127 IBQ131094:IBQ131127 ILM131094:ILM131127 IVI131094:IVI131127 JFE131094:JFE131127 JPA131094:JPA131127 JYW131094:JYW131127 KIS131094:KIS131127 KSO131094:KSO131127 LCK131094:LCK131127 LMG131094:LMG131127 LWC131094:LWC131127 MFY131094:MFY131127 MPU131094:MPU131127 MZQ131094:MZQ131127 NJM131094:NJM131127 NTI131094:NTI131127 ODE131094:ODE131127 ONA131094:ONA131127 OWW131094:OWW131127 PGS131094:PGS131127 PQO131094:PQO131127 QAK131094:QAK131127 QKG131094:QKG131127 QUC131094:QUC131127 RDY131094:RDY131127 RNU131094:RNU131127 RXQ131094:RXQ131127 SHM131094:SHM131127 SRI131094:SRI131127 TBE131094:TBE131127 TLA131094:TLA131127 TUW131094:TUW131127 UES131094:UES131127 UOO131094:UOO131127 UYK131094:UYK131127 VIG131094:VIG131127 VSC131094:VSC131127 WBY131094:WBY131127 WLU131094:WLU131127 WVQ131094:WVQ131127 I196630:I196663 JE196630:JE196663 TA196630:TA196663 ACW196630:ACW196663 AMS196630:AMS196663 AWO196630:AWO196663 BGK196630:BGK196663 BQG196630:BQG196663 CAC196630:CAC196663 CJY196630:CJY196663 CTU196630:CTU196663 DDQ196630:DDQ196663 DNM196630:DNM196663 DXI196630:DXI196663 EHE196630:EHE196663 ERA196630:ERA196663 FAW196630:FAW196663 FKS196630:FKS196663 FUO196630:FUO196663 GEK196630:GEK196663 GOG196630:GOG196663 GYC196630:GYC196663 HHY196630:HHY196663 HRU196630:HRU196663 IBQ196630:IBQ196663 ILM196630:ILM196663 IVI196630:IVI196663 JFE196630:JFE196663 JPA196630:JPA196663 JYW196630:JYW196663 KIS196630:KIS196663 KSO196630:KSO196663 LCK196630:LCK196663 LMG196630:LMG196663 LWC196630:LWC196663 MFY196630:MFY196663 MPU196630:MPU196663 MZQ196630:MZQ196663 NJM196630:NJM196663 NTI196630:NTI196663 ODE196630:ODE196663 ONA196630:ONA196663 OWW196630:OWW196663 PGS196630:PGS196663 PQO196630:PQO196663 QAK196630:QAK196663 QKG196630:QKG196663 QUC196630:QUC196663 RDY196630:RDY196663 RNU196630:RNU196663 RXQ196630:RXQ196663 SHM196630:SHM196663 SRI196630:SRI196663 TBE196630:TBE196663 TLA196630:TLA196663 TUW196630:TUW196663 UES196630:UES196663 UOO196630:UOO196663 UYK196630:UYK196663 VIG196630:VIG196663 VSC196630:VSC196663 WBY196630:WBY196663 WLU196630:WLU196663 WVQ196630:WVQ196663 I262166:I262199 JE262166:JE262199 TA262166:TA262199 ACW262166:ACW262199 AMS262166:AMS262199 AWO262166:AWO262199 BGK262166:BGK262199 BQG262166:BQG262199 CAC262166:CAC262199 CJY262166:CJY262199 CTU262166:CTU262199 DDQ262166:DDQ262199 DNM262166:DNM262199 DXI262166:DXI262199 EHE262166:EHE262199 ERA262166:ERA262199 FAW262166:FAW262199 FKS262166:FKS262199 FUO262166:FUO262199 GEK262166:GEK262199 GOG262166:GOG262199 GYC262166:GYC262199 HHY262166:HHY262199 HRU262166:HRU262199 IBQ262166:IBQ262199 ILM262166:ILM262199 IVI262166:IVI262199 JFE262166:JFE262199 JPA262166:JPA262199 JYW262166:JYW262199 KIS262166:KIS262199 KSO262166:KSO262199 LCK262166:LCK262199 LMG262166:LMG262199 LWC262166:LWC262199 MFY262166:MFY262199 MPU262166:MPU262199 MZQ262166:MZQ262199 NJM262166:NJM262199 NTI262166:NTI262199 ODE262166:ODE262199 ONA262166:ONA262199 OWW262166:OWW262199 PGS262166:PGS262199 PQO262166:PQO262199 QAK262166:QAK262199 QKG262166:QKG262199 QUC262166:QUC262199 RDY262166:RDY262199 RNU262166:RNU262199 RXQ262166:RXQ262199 SHM262166:SHM262199 SRI262166:SRI262199 TBE262166:TBE262199 TLA262166:TLA262199 TUW262166:TUW262199 UES262166:UES262199 UOO262166:UOO262199 UYK262166:UYK262199 VIG262166:VIG262199 VSC262166:VSC262199 WBY262166:WBY262199 WLU262166:WLU262199 WVQ262166:WVQ262199 I327702:I327735 JE327702:JE327735 TA327702:TA327735 ACW327702:ACW327735 AMS327702:AMS327735 AWO327702:AWO327735 BGK327702:BGK327735 BQG327702:BQG327735 CAC327702:CAC327735 CJY327702:CJY327735 CTU327702:CTU327735 DDQ327702:DDQ327735 DNM327702:DNM327735 DXI327702:DXI327735 EHE327702:EHE327735 ERA327702:ERA327735 FAW327702:FAW327735 FKS327702:FKS327735 FUO327702:FUO327735 GEK327702:GEK327735 GOG327702:GOG327735 GYC327702:GYC327735 HHY327702:HHY327735 HRU327702:HRU327735 IBQ327702:IBQ327735 ILM327702:ILM327735 IVI327702:IVI327735 JFE327702:JFE327735 JPA327702:JPA327735 JYW327702:JYW327735 KIS327702:KIS327735 KSO327702:KSO327735 LCK327702:LCK327735 LMG327702:LMG327735 LWC327702:LWC327735 MFY327702:MFY327735 MPU327702:MPU327735 MZQ327702:MZQ327735 NJM327702:NJM327735 NTI327702:NTI327735 ODE327702:ODE327735 ONA327702:ONA327735 OWW327702:OWW327735 PGS327702:PGS327735 PQO327702:PQO327735 QAK327702:QAK327735 QKG327702:QKG327735 QUC327702:QUC327735 RDY327702:RDY327735 RNU327702:RNU327735 RXQ327702:RXQ327735 SHM327702:SHM327735 SRI327702:SRI327735 TBE327702:TBE327735 TLA327702:TLA327735 TUW327702:TUW327735 UES327702:UES327735 UOO327702:UOO327735 UYK327702:UYK327735 VIG327702:VIG327735 VSC327702:VSC327735 WBY327702:WBY327735 WLU327702:WLU327735 WVQ327702:WVQ327735 I393238:I393271 JE393238:JE393271 TA393238:TA393271 ACW393238:ACW393271 AMS393238:AMS393271 AWO393238:AWO393271 BGK393238:BGK393271 BQG393238:BQG393271 CAC393238:CAC393271 CJY393238:CJY393271 CTU393238:CTU393271 DDQ393238:DDQ393271 DNM393238:DNM393271 DXI393238:DXI393271 EHE393238:EHE393271 ERA393238:ERA393271 FAW393238:FAW393271 FKS393238:FKS393271 FUO393238:FUO393271 GEK393238:GEK393271 GOG393238:GOG393271 GYC393238:GYC393271 HHY393238:HHY393271 HRU393238:HRU393271 IBQ393238:IBQ393271 ILM393238:ILM393271 IVI393238:IVI393271 JFE393238:JFE393271 JPA393238:JPA393271 JYW393238:JYW393271 KIS393238:KIS393271 KSO393238:KSO393271 LCK393238:LCK393271 LMG393238:LMG393271 LWC393238:LWC393271 MFY393238:MFY393271 MPU393238:MPU393271 MZQ393238:MZQ393271 NJM393238:NJM393271 NTI393238:NTI393271 ODE393238:ODE393271 ONA393238:ONA393271 OWW393238:OWW393271 PGS393238:PGS393271 PQO393238:PQO393271 QAK393238:QAK393271 QKG393238:QKG393271 QUC393238:QUC393271 RDY393238:RDY393271 RNU393238:RNU393271 RXQ393238:RXQ393271 SHM393238:SHM393271 SRI393238:SRI393271 TBE393238:TBE393271 TLA393238:TLA393271 TUW393238:TUW393271 UES393238:UES393271 UOO393238:UOO393271 UYK393238:UYK393271 VIG393238:VIG393271 VSC393238:VSC393271 WBY393238:WBY393271 WLU393238:WLU393271 WVQ393238:WVQ393271 I458774:I458807 JE458774:JE458807 TA458774:TA458807 ACW458774:ACW458807 AMS458774:AMS458807 AWO458774:AWO458807 BGK458774:BGK458807 BQG458774:BQG458807 CAC458774:CAC458807 CJY458774:CJY458807 CTU458774:CTU458807 DDQ458774:DDQ458807 DNM458774:DNM458807 DXI458774:DXI458807 EHE458774:EHE458807 ERA458774:ERA458807 FAW458774:FAW458807 FKS458774:FKS458807 FUO458774:FUO458807 GEK458774:GEK458807 GOG458774:GOG458807 GYC458774:GYC458807 HHY458774:HHY458807 HRU458774:HRU458807 IBQ458774:IBQ458807 ILM458774:ILM458807 IVI458774:IVI458807 JFE458774:JFE458807 JPA458774:JPA458807 JYW458774:JYW458807 KIS458774:KIS458807 KSO458774:KSO458807 LCK458774:LCK458807 LMG458774:LMG458807 LWC458774:LWC458807 MFY458774:MFY458807 MPU458774:MPU458807 MZQ458774:MZQ458807 NJM458774:NJM458807 NTI458774:NTI458807 ODE458774:ODE458807 ONA458774:ONA458807 OWW458774:OWW458807 PGS458774:PGS458807 PQO458774:PQO458807 QAK458774:QAK458807 QKG458774:QKG458807 QUC458774:QUC458807 RDY458774:RDY458807 RNU458774:RNU458807 RXQ458774:RXQ458807 SHM458774:SHM458807 SRI458774:SRI458807 TBE458774:TBE458807 TLA458774:TLA458807 TUW458774:TUW458807 UES458774:UES458807 UOO458774:UOO458807 UYK458774:UYK458807 VIG458774:VIG458807 VSC458774:VSC458807 WBY458774:WBY458807 WLU458774:WLU458807 WVQ458774:WVQ458807 I524310:I524343 JE524310:JE524343 TA524310:TA524343 ACW524310:ACW524343 AMS524310:AMS524343 AWO524310:AWO524343 BGK524310:BGK524343 BQG524310:BQG524343 CAC524310:CAC524343 CJY524310:CJY524343 CTU524310:CTU524343 DDQ524310:DDQ524343 DNM524310:DNM524343 DXI524310:DXI524343 EHE524310:EHE524343 ERA524310:ERA524343 FAW524310:FAW524343 FKS524310:FKS524343 FUO524310:FUO524343 GEK524310:GEK524343 GOG524310:GOG524343 GYC524310:GYC524343 HHY524310:HHY524343 HRU524310:HRU524343 IBQ524310:IBQ524343 ILM524310:ILM524343 IVI524310:IVI524343 JFE524310:JFE524343 JPA524310:JPA524343 JYW524310:JYW524343 KIS524310:KIS524343 KSO524310:KSO524343 LCK524310:LCK524343 LMG524310:LMG524343 LWC524310:LWC524343 MFY524310:MFY524343 MPU524310:MPU524343 MZQ524310:MZQ524343 NJM524310:NJM524343 NTI524310:NTI524343 ODE524310:ODE524343 ONA524310:ONA524343 OWW524310:OWW524343 PGS524310:PGS524343 PQO524310:PQO524343 QAK524310:QAK524343 QKG524310:QKG524343 QUC524310:QUC524343 RDY524310:RDY524343 RNU524310:RNU524343 RXQ524310:RXQ524343 SHM524310:SHM524343 SRI524310:SRI524343 TBE524310:TBE524343 TLA524310:TLA524343 TUW524310:TUW524343 UES524310:UES524343 UOO524310:UOO524343 UYK524310:UYK524343 VIG524310:VIG524343 VSC524310:VSC524343 WBY524310:WBY524343 WLU524310:WLU524343 WVQ524310:WVQ524343 I589846:I589879 JE589846:JE589879 TA589846:TA589879 ACW589846:ACW589879 AMS589846:AMS589879 AWO589846:AWO589879 BGK589846:BGK589879 BQG589846:BQG589879 CAC589846:CAC589879 CJY589846:CJY589879 CTU589846:CTU589879 DDQ589846:DDQ589879 DNM589846:DNM589879 DXI589846:DXI589879 EHE589846:EHE589879 ERA589846:ERA589879 FAW589846:FAW589879 FKS589846:FKS589879 FUO589846:FUO589879 GEK589846:GEK589879 GOG589846:GOG589879 GYC589846:GYC589879 HHY589846:HHY589879 HRU589846:HRU589879 IBQ589846:IBQ589879 ILM589846:ILM589879 IVI589846:IVI589879 JFE589846:JFE589879 JPA589846:JPA589879 JYW589846:JYW589879 KIS589846:KIS589879 KSO589846:KSO589879 LCK589846:LCK589879 LMG589846:LMG589879 LWC589846:LWC589879 MFY589846:MFY589879 MPU589846:MPU589879 MZQ589846:MZQ589879 NJM589846:NJM589879 NTI589846:NTI589879 ODE589846:ODE589879 ONA589846:ONA589879 OWW589846:OWW589879 PGS589846:PGS589879 PQO589846:PQO589879 QAK589846:QAK589879 QKG589846:QKG589879 QUC589846:QUC589879 RDY589846:RDY589879 RNU589846:RNU589879 RXQ589846:RXQ589879 SHM589846:SHM589879 SRI589846:SRI589879 TBE589846:TBE589879 TLA589846:TLA589879 TUW589846:TUW589879 UES589846:UES589879 UOO589846:UOO589879 UYK589846:UYK589879 VIG589846:VIG589879 VSC589846:VSC589879 WBY589846:WBY589879 WLU589846:WLU589879 WVQ589846:WVQ589879 I655382:I655415 JE655382:JE655415 TA655382:TA655415 ACW655382:ACW655415 AMS655382:AMS655415 AWO655382:AWO655415 BGK655382:BGK655415 BQG655382:BQG655415 CAC655382:CAC655415 CJY655382:CJY655415 CTU655382:CTU655415 DDQ655382:DDQ655415 DNM655382:DNM655415 DXI655382:DXI655415 EHE655382:EHE655415 ERA655382:ERA655415 FAW655382:FAW655415 FKS655382:FKS655415 FUO655382:FUO655415 GEK655382:GEK655415 GOG655382:GOG655415 GYC655382:GYC655415 HHY655382:HHY655415 HRU655382:HRU655415 IBQ655382:IBQ655415 ILM655382:ILM655415 IVI655382:IVI655415 JFE655382:JFE655415 JPA655382:JPA655415 JYW655382:JYW655415 KIS655382:KIS655415 KSO655382:KSO655415 LCK655382:LCK655415 LMG655382:LMG655415 LWC655382:LWC655415 MFY655382:MFY655415 MPU655382:MPU655415 MZQ655382:MZQ655415 NJM655382:NJM655415 NTI655382:NTI655415 ODE655382:ODE655415 ONA655382:ONA655415 OWW655382:OWW655415 PGS655382:PGS655415 PQO655382:PQO655415 QAK655382:QAK655415 QKG655382:QKG655415 QUC655382:QUC655415 RDY655382:RDY655415 RNU655382:RNU655415 RXQ655382:RXQ655415 SHM655382:SHM655415 SRI655382:SRI655415 TBE655382:TBE655415 TLA655382:TLA655415 TUW655382:TUW655415 UES655382:UES655415 UOO655382:UOO655415 UYK655382:UYK655415 VIG655382:VIG655415 VSC655382:VSC655415 WBY655382:WBY655415 WLU655382:WLU655415 WVQ655382:WVQ655415 I720918:I720951 JE720918:JE720951 TA720918:TA720951 ACW720918:ACW720951 AMS720918:AMS720951 AWO720918:AWO720951 BGK720918:BGK720951 BQG720918:BQG720951 CAC720918:CAC720951 CJY720918:CJY720951 CTU720918:CTU720951 DDQ720918:DDQ720951 DNM720918:DNM720951 DXI720918:DXI720951 EHE720918:EHE720951 ERA720918:ERA720951 FAW720918:FAW720951 FKS720918:FKS720951 FUO720918:FUO720951 GEK720918:GEK720951 GOG720918:GOG720951 GYC720918:GYC720951 HHY720918:HHY720951 HRU720918:HRU720951 IBQ720918:IBQ720951 ILM720918:ILM720951 IVI720918:IVI720951 JFE720918:JFE720951 JPA720918:JPA720951 JYW720918:JYW720951 KIS720918:KIS720951 KSO720918:KSO720951 LCK720918:LCK720951 LMG720918:LMG720951 LWC720918:LWC720951 MFY720918:MFY720951 MPU720918:MPU720951 MZQ720918:MZQ720951 NJM720918:NJM720951 NTI720918:NTI720951 ODE720918:ODE720951 ONA720918:ONA720951 OWW720918:OWW720951 PGS720918:PGS720951 PQO720918:PQO720951 QAK720918:QAK720951 QKG720918:QKG720951 QUC720918:QUC720951 RDY720918:RDY720951 RNU720918:RNU720951 RXQ720918:RXQ720951 SHM720918:SHM720951 SRI720918:SRI720951 TBE720918:TBE720951 TLA720918:TLA720951 TUW720918:TUW720951 UES720918:UES720951 UOO720918:UOO720951 UYK720918:UYK720951 VIG720918:VIG720951 VSC720918:VSC720951 WBY720918:WBY720951 WLU720918:WLU720951 WVQ720918:WVQ720951 I786454:I786487 JE786454:JE786487 TA786454:TA786487 ACW786454:ACW786487 AMS786454:AMS786487 AWO786454:AWO786487 BGK786454:BGK786487 BQG786454:BQG786487 CAC786454:CAC786487 CJY786454:CJY786487 CTU786454:CTU786487 DDQ786454:DDQ786487 DNM786454:DNM786487 DXI786454:DXI786487 EHE786454:EHE786487 ERA786454:ERA786487 FAW786454:FAW786487 FKS786454:FKS786487 FUO786454:FUO786487 GEK786454:GEK786487 GOG786454:GOG786487 GYC786454:GYC786487 HHY786454:HHY786487 HRU786454:HRU786487 IBQ786454:IBQ786487 ILM786454:ILM786487 IVI786454:IVI786487 JFE786454:JFE786487 JPA786454:JPA786487 JYW786454:JYW786487 KIS786454:KIS786487 KSO786454:KSO786487 LCK786454:LCK786487 LMG786454:LMG786487 LWC786454:LWC786487 MFY786454:MFY786487 MPU786454:MPU786487 MZQ786454:MZQ786487 NJM786454:NJM786487 NTI786454:NTI786487 ODE786454:ODE786487 ONA786454:ONA786487 OWW786454:OWW786487 PGS786454:PGS786487 PQO786454:PQO786487 QAK786454:QAK786487 QKG786454:QKG786487 QUC786454:QUC786487 RDY786454:RDY786487 RNU786454:RNU786487 RXQ786454:RXQ786487 SHM786454:SHM786487 SRI786454:SRI786487 TBE786454:TBE786487 TLA786454:TLA786487 TUW786454:TUW786487 UES786454:UES786487 UOO786454:UOO786487 UYK786454:UYK786487 VIG786454:VIG786487 VSC786454:VSC786487 WBY786454:WBY786487 WLU786454:WLU786487 WVQ786454:WVQ786487 I851990:I852023 JE851990:JE852023 TA851990:TA852023 ACW851990:ACW852023 AMS851990:AMS852023 AWO851990:AWO852023 BGK851990:BGK852023 BQG851990:BQG852023 CAC851990:CAC852023 CJY851990:CJY852023 CTU851990:CTU852023 DDQ851990:DDQ852023 DNM851990:DNM852023 DXI851990:DXI852023 EHE851990:EHE852023 ERA851990:ERA852023 FAW851990:FAW852023 FKS851990:FKS852023 FUO851990:FUO852023 GEK851990:GEK852023 GOG851990:GOG852023 GYC851990:GYC852023 HHY851990:HHY852023 HRU851990:HRU852023 IBQ851990:IBQ852023 ILM851990:ILM852023 IVI851990:IVI852023 JFE851990:JFE852023 JPA851990:JPA852023 JYW851990:JYW852023 KIS851990:KIS852023 KSO851990:KSO852023 LCK851990:LCK852023 LMG851990:LMG852023 LWC851990:LWC852023 MFY851990:MFY852023 MPU851990:MPU852023 MZQ851990:MZQ852023 NJM851990:NJM852023 NTI851990:NTI852023 ODE851990:ODE852023 ONA851990:ONA852023 OWW851990:OWW852023 PGS851990:PGS852023 PQO851990:PQO852023 QAK851990:QAK852023 QKG851990:QKG852023 QUC851990:QUC852023 RDY851990:RDY852023 RNU851990:RNU852023 RXQ851990:RXQ852023 SHM851990:SHM852023 SRI851990:SRI852023 TBE851990:TBE852023 TLA851990:TLA852023 TUW851990:TUW852023 UES851990:UES852023 UOO851990:UOO852023 UYK851990:UYK852023 VIG851990:VIG852023 VSC851990:VSC852023 WBY851990:WBY852023 WLU851990:WLU852023 WVQ851990:WVQ852023 I917526:I917559 JE917526:JE917559 TA917526:TA917559 ACW917526:ACW917559 AMS917526:AMS917559 AWO917526:AWO917559 BGK917526:BGK917559 BQG917526:BQG917559 CAC917526:CAC917559 CJY917526:CJY917559 CTU917526:CTU917559 DDQ917526:DDQ917559 DNM917526:DNM917559 DXI917526:DXI917559 EHE917526:EHE917559 ERA917526:ERA917559 FAW917526:FAW917559 FKS917526:FKS917559 FUO917526:FUO917559 GEK917526:GEK917559 GOG917526:GOG917559 GYC917526:GYC917559 HHY917526:HHY917559 HRU917526:HRU917559 IBQ917526:IBQ917559 ILM917526:ILM917559 IVI917526:IVI917559 JFE917526:JFE917559 JPA917526:JPA917559 JYW917526:JYW917559 KIS917526:KIS917559 KSO917526:KSO917559 LCK917526:LCK917559 LMG917526:LMG917559 LWC917526:LWC917559 MFY917526:MFY917559 MPU917526:MPU917559 MZQ917526:MZQ917559 NJM917526:NJM917559 NTI917526:NTI917559 ODE917526:ODE917559 ONA917526:ONA917559 OWW917526:OWW917559 PGS917526:PGS917559 PQO917526:PQO917559 QAK917526:QAK917559 QKG917526:QKG917559 QUC917526:QUC917559 RDY917526:RDY917559 RNU917526:RNU917559 RXQ917526:RXQ917559 SHM917526:SHM917559 SRI917526:SRI917559 TBE917526:TBE917559 TLA917526:TLA917559 TUW917526:TUW917559 UES917526:UES917559 UOO917526:UOO917559 UYK917526:UYK917559 VIG917526:VIG917559 VSC917526:VSC917559 WBY917526:WBY917559 WLU917526:WLU917559 WVQ917526:WVQ917559 I983062:I983095 JE983062:JE983095 TA983062:TA983095 ACW983062:ACW983095 AMS983062:AMS983095 AWO983062:AWO983095 BGK983062:BGK983095 BQG983062:BQG983095 CAC983062:CAC983095 CJY983062:CJY983095 CTU983062:CTU983095 DDQ983062:DDQ983095 DNM983062:DNM983095 DXI983062:DXI983095 EHE983062:EHE983095 ERA983062:ERA983095 FAW983062:FAW983095 FKS983062:FKS983095 FUO983062:FUO983095 GEK983062:GEK983095 GOG983062:GOG983095 GYC983062:GYC983095 HHY983062:HHY983095 HRU983062:HRU983095 IBQ983062:IBQ983095 ILM983062:ILM983095 IVI983062:IVI983095 JFE983062:JFE983095 JPA983062:JPA983095 JYW983062:JYW983095 KIS983062:KIS983095 KSO983062:KSO983095 LCK983062:LCK983095 LMG983062:LMG983095 LWC983062:LWC983095 MFY983062:MFY983095 MPU983062:MPU983095 MZQ983062:MZQ983095 NJM983062:NJM983095 NTI983062:NTI983095 ODE983062:ODE983095 ONA983062:ONA983095 OWW983062:OWW983095 PGS983062:PGS983095 PQO983062:PQO983095 QAK983062:QAK983095 QKG983062:QKG983095 QUC983062:QUC983095 RDY983062:RDY983095 RNU983062:RNU983095 RXQ983062:RXQ983095 SHM983062:SHM983095 SRI983062:SRI983095 TBE983062:TBE983095 TLA983062:TLA983095 TUW983062:TUW983095 UES983062:UES983095 UOO983062:UOO983095 UYK983062:UYK983095 VIG983062:VIG983095 VSC983062:VSC983095 WBY983062:WBY983095 WLU983062:WLU983095 WVQ983062:WVQ983095">
      <formula1>($X$78:$X$1148)</formula1>
    </dataValidation>
  </dataValidations>
  <pageMargins left="0.7" right="0.7" top="0.75" bottom="0.75" header="0.3" footer="0.3"/>
  <pageSetup paperSize="9" scale="57" fitToHeight="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tabColor rgb="FFFF3300"/>
    <pageSetUpPr fitToPage="1"/>
  </sheetPr>
  <dimension ref="A1:AA44"/>
  <sheetViews>
    <sheetView zoomScale="75" zoomScaleNormal="75" zoomScalePageLayoutView="50" workbookViewId="0">
      <selection activeCell="I9" sqref="I9:I30"/>
    </sheetView>
  </sheetViews>
  <sheetFormatPr defaultRowHeight="12.75" x14ac:dyDescent="0.2"/>
  <cols>
    <col min="1" max="1" width="9.375" customWidth="1"/>
    <col min="2" max="2" width="6.75" customWidth="1"/>
    <col min="3" max="3" width="2" customWidth="1"/>
    <col min="4" max="4" width="6.75" hidden="1" customWidth="1"/>
    <col min="5" max="5" width="4.875" hidden="1" customWidth="1"/>
    <col min="6" max="6" width="24.25" customWidth="1"/>
    <col min="7" max="7" width="6.75" customWidth="1"/>
    <col min="8" max="8" width="2.25" customWidth="1"/>
    <col min="9" max="9" width="8.25" customWidth="1"/>
    <col min="10" max="10" width="2.375" customWidth="1"/>
    <col min="11" max="15" width="21.625" customWidth="1"/>
    <col min="16" max="16" width="2.375" customWidth="1"/>
    <col min="17" max="17" width="6.5" hidden="1" customWidth="1"/>
    <col min="18" max="18" width="10.625" hidden="1" customWidth="1"/>
    <col min="19" max="19" width="6.75" customWidth="1"/>
    <col min="20" max="20" width="2.375" customWidth="1"/>
    <col min="21" max="21" width="21.625" customWidth="1"/>
    <col min="24" max="24" width="8" customWidth="1"/>
    <col min="257" max="257" width="9.375" customWidth="1"/>
    <col min="258" max="258" width="6.75" customWidth="1"/>
    <col min="259" max="259" width="2" customWidth="1"/>
    <col min="260" max="261" width="0" hidden="1" customWidth="1"/>
    <col min="262" max="262" width="24.25" customWidth="1"/>
    <col min="263" max="263" width="6.75" customWidth="1"/>
    <col min="264" max="264" width="2.25" customWidth="1"/>
    <col min="265" max="265" width="8.25" customWidth="1"/>
    <col min="266" max="266" width="2.375" customWidth="1"/>
    <col min="267" max="271" width="21.625" customWidth="1"/>
    <col min="272" max="272" width="2.375" customWidth="1"/>
    <col min="273" max="274" width="0" hidden="1" customWidth="1"/>
    <col min="275" max="275" width="6.75" customWidth="1"/>
    <col min="276" max="276" width="2.375" customWidth="1"/>
    <col min="277" max="277" width="21.625" customWidth="1"/>
    <col min="280" max="280" width="8" customWidth="1"/>
    <col min="513" max="513" width="9.375" customWidth="1"/>
    <col min="514" max="514" width="6.75" customWidth="1"/>
    <col min="515" max="515" width="2" customWidth="1"/>
    <col min="516" max="517" width="0" hidden="1" customWidth="1"/>
    <col min="518" max="518" width="24.25" customWidth="1"/>
    <col min="519" max="519" width="6.75" customWidth="1"/>
    <col min="520" max="520" width="2.25" customWidth="1"/>
    <col min="521" max="521" width="8.25" customWidth="1"/>
    <col min="522" max="522" width="2.375" customWidth="1"/>
    <col min="523" max="527" width="21.625" customWidth="1"/>
    <col min="528" max="528" width="2.375" customWidth="1"/>
    <col min="529" max="530" width="0" hidden="1" customWidth="1"/>
    <col min="531" max="531" width="6.75" customWidth="1"/>
    <col min="532" max="532" width="2.375" customWidth="1"/>
    <col min="533" max="533" width="21.625" customWidth="1"/>
    <col min="536" max="536" width="8" customWidth="1"/>
    <col min="769" max="769" width="9.375" customWidth="1"/>
    <col min="770" max="770" width="6.75" customWidth="1"/>
    <col min="771" max="771" width="2" customWidth="1"/>
    <col min="772" max="773" width="0" hidden="1" customWidth="1"/>
    <col min="774" max="774" width="24.25" customWidth="1"/>
    <col min="775" max="775" width="6.75" customWidth="1"/>
    <col min="776" max="776" width="2.25" customWidth="1"/>
    <col min="777" max="777" width="8.25" customWidth="1"/>
    <col min="778" max="778" width="2.375" customWidth="1"/>
    <col min="779" max="783" width="21.625" customWidth="1"/>
    <col min="784" max="784" width="2.375" customWidth="1"/>
    <col min="785" max="786" width="0" hidden="1" customWidth="1"/>
    <col min="787" max="787" width="6.75" customWidth="1"/>
    <col min="788" max="788" width="2.375" customWidth="1"/>
    <col min="789" max="789" width="21.625" customWidth="1"/>
    <col min="792" max="792" width="8" customWidth="1"/>
    <col min="1025" max="1025" width="9.375" customWidth="1"/>
    <col min="1026" max="1026" width="6.75" customWidth="1"/>
    <col min="1027" max="1027" width="2" customWidth="1"/>
    <col min="1028" max="1029" width="0" hidden="1" customWidth="1"/>
    <col min="1030" max="1030" width="24.25" customWidth="1"/>
    <col min="1031" max="1031" width="6.75" customWidth="1"/>
    <col min="1032" max="1032" width="2.25" customWidth="1"/>
    <col min="1033" max="1033" width="8.25" customWidth="1"/>
    <col min="1034" max="1034" width="2.375" customWidth="1"/>
    <col min="1035" max="1039" width="21.625" customWidth="1"/>
    <col min="1040" max="1040" width="2.375" customWidth="1"/>
    <col min="1041" max="1042" width="0" hidden="1" customWidth="1"/>
    <col min="1043" max="1043" width="6.75" customWidth="1"/>
    <col min="1044" max="1044" width="2.375" customWidth="1"/>
    <col min="1045" max="1045" width="21.625" customWidth="1"/>
    <col min="1048" max="1048" width="8" customWidth="1"/>
    <col min="1281" max="1281" width="9.375" customWidth="1"/>
    <col min="1282" max="1282" width="6.75" customWidth="1"/>
    <col min="1283" max="1283" width="2" customWidth="1"/>
    <col min="1284" max="1285" width="0" hidden="1" customWidth="1"/>
    <col min="1286" max="1286" width="24.25" customWidth="1"/>
    <col min="1287" max="1287" width="6.75" customWidth="1"/>
    <col min="1288" max="1288" width="2.25" customWidth="1"/>
    <col min="1289" max="1289" width="8.25" customWidth="1"/>
    <col min="1290" max="1290" width="2.375" customWidth="1"/>
    <col min="1291" max="1295" width="21.625" customWidth="1"/>
    <col min="1296" max="1296" width="2.375" customWidth="1"/>
    <col min="1297" max="1298" width="0" hidden="1" customWidth="1"/>
    <col min="1299" max="1299" width="6.75" customWidth="1"/>
    <col min="1300" max="1300" width="2.375" customWidth="1"/>
    <col min="1301" max="1301" width="21.625" customWidth="1"/>
    <col min="1304" max="1304" width="8" customWidth="1"/>
    <col min="1537" max="1537" width="9.375" customWidth="1"/>
    <col min="1538" max="1538" width="6.75" customWidth="1"/>
    <col min="1539" max="1539" width="2" customWidth="1"/>
    <col min="1540" max="1541" width="0" hidden="1" customWidth="1"/>
    <col min="1542" max="1542" width="24.25" customWidth="1"/>
    <col min="1543" max="1543" width="6.75" customWidth="1"/>
    <col min="1544" max="1544" width="2.25" customWidth="1"/>
    <col min="1545" max="1545" width="8.25" customWidth="1"/>
    <col min="1546" max="1546" width="2.375" customWidth="1"/>
    <col min="1547" max="1551" width="21.625" customWidth="1"/>
    <col min="1552" max="1552" width="2.375" customWidth="1"/>
    <col min="1553" max="1554" width="0" hidden="1" customWidth="1"/>
    <col min="1555" max="1555" width="6.75" customWidth="1"/>
    <col min="1556" max="1556" width="2.375" customWidth="1"/>
    <col min="1557" max="1557" width="21.625" customWidth="1"/>
    <col min="1560" max="1560" width="8" customWidth="1"/>
    <col min="1793" max="1793" width="9.375" customWidth="1"/>
    <col min="1794" max="1794" width="6.75" customWidth="1"/>
    <col min="1795" max="1795" width="2" customWidth="1"/>
    <col min="1796" max="1797" width="0" hidden="1" customWidth="1"/>
    <col min="1798" max="1798" width="24.25" customWidth="1"/>
    <col min="1799" max="1799" width="6.75" customWidth="1"/>
    <col min="1800" max="1800" width="2.25" customWidth="1"/>
    <col min="1801" max="1801" width="8.25" customWidth="1"/>
    <col min="1802" max="1802" width="2.375" customWidth="1"/>
    <col min="1803" max="1807" width="21.625" customWidth="1"/>
    <col min="1808" max="1808" width="2.375" customWidth="1"/>
    <col min="1809" max="1810" width="0" hidden="1" customWidth="1"/>
    <col min="1811" max="1811" width="6.75" customWidth="1"/>
    <col min="1812" max="1812" width="2.375" customWidth="1"/>
    <col min="1813" max="1813" width="21.625" customWidth="1"/>
    <col min="1816" max="1816" width="8" customWidth="1"/>
    <col min="2049" max="2049" width="9.375" customWidth="1"/>
    <col min="2050" max="2050" width="6.75" customWidth="1"/>
    <col min="2051" max="2051" width="2" customWidth="1"/>
    <col min="2052" max="2053" width="0" hidden="1" customWidth="1"/>
    <col min="2054" max="2054" width="24.25" customWidth="1"/>
    <col min="2055" max="2055" width="6.75" customWidth="1"/>
    <col min="2056" max="2056" width="2.25" customWidth="1"/>
    <col min="2057" max="2057" width="8.25" customWidth="1"/>
    <col min="2058" max="2058" width="2.375" customWidth="1"/>
    <col min="2059" max="2063" width="21.625" customWidth="1"/>
    <col min="2064" max="2064" width="2.375" customWidth="1"/>
    <col min="2065" max="2066" width="0" hidden="1" customWidth="1"/>
    <col min="2067" max="2067" width="6.75" customWidth="1"/>
    <col min="2068" max="2068" width="2.375" customWidth="1"/>
    <col min="2069" max="2069" width="21.625" customWidth="1"/>
    <col min="2072" max="2072" width="8" customWidth="1"/>
    <col min="2305" max="2305" width="9.375" customWidth="1"/>
    <col min="2306" max="2306" width="6.75" customWidth="1"/>
    <col min="2307" max="2307" width="2" customWidth="1"/>
    <col min="2308" max="2309" width="0" hidden="1" customWidth="1"/>
    <col min="2310" max="2310" width="24.25" customWidth="1"/>
    <col min="2311" max="2311" width="6.75" customWidth="1"/>
    <col min="2312" max="2312" width="2.25" customWidth="1"/>
    <col min="2313" max="2313" width="8.25" customWidth="1"/>
    <col min="2314" max="2314" width="2.375" customWidth="1"/>
    <col min="2315" max="2319" width="21.625" customWidth="1"/>
    <col min="2320" max="2320" width="2.375" customWidth="1"/>
    <col min="2321" max="2322" width="0" hidden="1" customWidth="1"/>
    <col min="2323" max="2323" width="6.75" customWidth="1"/>
    <col min="2324" max="2324" width="2.375" customWidth="1"/>
    <col min="2325" max="2325" width="21.625" customWidth="1"/>
    <col min="2328" max="2328" width="8" customWidth="1"/>
    <col min="2561" max="2561" width="9.375" customWidth="1"/>
    <col min="2562" max="2562" width="6.75" customWidth="1"/>
    <col min="2563" max="2563" width="2" customWidth="1"/>
    <col min="2564" max="2565" width="0" hidden="1" customWidth="1"/>
    <col min="2566" max="2566" width="24.25" customWidth="1"/>
    <col min="2567" max="2567" width="6.75" customWidth="1"/>
    <col min="2568" max="2568" width="2.25" customWidth="1"/>
    <col min="2569" max="2569" width="8.25" customWidth="1"/>
    <col min="2570" max="2570" width="2.375" customWidth="1"/>
    <col min="2571" max="2575" width="21.625" customWidth="1"/>
    <col min="2576" max="2576" width="2.375" customWidth="1"/>
    <col min="2577" max="2578" width="0" hidden="1" customWidth="1"/>
    <col min="2579" max="2579" width="6.75" customWidth="1"/>
    <col min="2580" max="2580" width="2.375" customWidth="1"/>
    <col min="2581" max="2581" width="21.625" customWidth="1"/>
    <col min="2584" max="2584" width="8" customWidth="1"/>
    <col min="2817" max="2817" width="9.375" customWidth="1"/>
    <col min="2818" max="2818" width="6.75" customWidth="1"/>
    <col min="2819" max="2819" width="2" customWidth="1"/>
    <col min="2820" max="2821" width="0" hidden="1" customWidth="1"/>
    <col min="2822" max="2822" width="24.25" customWidth="1"/>
    <col min="2823" max="2823" width="6.75" customWidth="1"/>
    <col min="2824" max="2824" width="2.25" customWidth="1"/>
    <col min="2825" max="2825" width="8.25" customWidth="1"/>
    <col min="2826" max="2826" width="2.375" customWidth="1"/>
    <col min="2827" max="2831" width="21.625" customWidth="1"/>
    <col min="2832" max="2832" width="2.375" customWidth="1"/>
    <col min="2833" max="2834" width="0" hidden="1" customWidth="1"/>
    <col min="2835" max="2835" width="6.75" customWidth="1"/>
    <col min="2836" max="2836" width="2.375" customWidth="1"/>
    <col min="2837" max="2837" width="21.625" customWidth="1"/>
    <col min="2840" max="2840" width="8" customWidth="1"/>
    <col min="3073" max="3073" width="9.375" customWidth="1"/>
    <col min="3074" max="3074" width="6.75" customWidth="1"/>
    <col min="3075" max="3075" width="2" customWidth="1"/>
    <col min="3076" max="3077" width="0" hidden="1" customWidth="1"/>
    <col min="3078" max="3078" width="24.25" customWidth="1"/>
    <col min="3079" max="3079" width="6.75" customWidth="1"/>
    <col min="3080" max="3080" width="2.25" customWidth="1"/>
    <col min="3081" max="3081" width="8.25" customWidth="1"/>
    <col min="3082" max="3082" width="2.375" customWidth="1"/>
    <col min="3083" max="3087" width="21.625" customWidth="1"/>
    <col min="3088" max="3088" width="2.375" customWidth="1"/>
    <col min="3089" max="3090" width="0" hidden="1" customWidth="1"/>
    <col min="3091" max="3091" width="6.75" customWidth="1"/>
    <col min="3092" max="3092" width="2.375" customWidth="1"/>
    <col min="3093" max="3093" width="21.625" customWidth="1"/>
    <col min="3096" max="3096" width="8" customWidth="1"/>
    <col min="3329" max="3329" width="9.375" customWidth="1"/>
    <col min="3330" max="3330" width="6.75" customWidth="1"/>
    <col min="3331" max="3331" width="2" customWidth="1"/>
    <col min="3332" max="3333" width="0" hidden="1" customWidth="1"/>
    <col min="3334" max="3334" width="24.25" customWidth="1"/>
    <col min="3335" max="3335" width="6.75" customWidth="1"/>
    <col min="3336" max="3336" width="2.25" customWidth="1"/>
    <col min="3337" max="3337" width="8.25" customWidth="1"/>
    <col min="3338" max="3338" width="2.375" customWidth="1"/>
    <col min="3339" max="3343" width="21.625" customWidth="1"/>
    <col min="3344" max="3344" width="2.375" customWidth="1"/>
    <col min="3345" max="3346" width="0" hidden="1" customWidth="1"/>
    <col min="3347" max="3347" width="6.75" customWidth="1"/>
    <col min="3348" max="3348" width="2.375" customWidth="1"/>
    <col min="3349" max="3349" width="21.625" customWidth="1"/>
    <col min="3352" max="3352" width="8" customWidth="1"/>
    <col min="3585" max="3585" width="9.375" customWidth="1"/>
    <col min="3586" max="3586" width="6.75" customWidth="1"/>
    <col min="3587" max="3587" width="2" customWidth="1"/>
    <col min="3588" max="3589" width="0" hidden="1" customWidth="1"/>
    <col min="3590" max="3590" width="24.25" customWidth="1"/>
    <col min="3591" max="3591" width="6.75" customWidth="1"/>
    <col min="3592" max="3592" width="2.25" customWidth="1"/>
    <col min="3593" max="3593" width="8.25" customWidth="1"/>
    <col min="3594" max="3594" width="2.375" customWidth="1"/>
    <col min="3595" max="3599" width="21.625" customWidth="1"/>
    <col min="3600" max="3600" width="2.375" customWidth="1"/>
    <col min="3601" max="3602" width="0" hidden="1" customWidth="1"/>
    <col min="3603" max="3603" width="6.75" customWidth="1"/>
    <col min="3604" max="3604" width="2.375" customWidth="1"/>
    <col min="3605" max="3605" width="21.625" customWidth="1"/>
    <col min="3608" max="3608" width="8" customWidth="1"/>
    <col min="3841" max="3841" width="9.375" customWidth="1"/>
    <col min="3842" max="3842" width="6.75" customWidth="1"/>
    <col min="3843" max="3843" width="2" customWidth="1"/>
    <col min="3844" max="3845" width="0" hidden="1" customWidth="1"/>
    <col min="3846" max="3846" width="24.25" customWidth="1"/>
    <col min="3847" max="3847" width="6.75" customWidth="1"/>
    <col min="3848" max="3848" width="2.25" customWidth="1"/>
    <col min="3849" max="3849" width="8.25" customWidth="1"/>
    <col min="3850" max="3850" width="2.375" customWidth="1"/>
    <col min="3851" max="3855" width="21.625" customWidth="1"/>
    <col min="3856" max="3856" width="2.375" customWidth="1"/>
    <col min="3857" max="3858" width="0" hidden="1" customWidth="1"/>
    <col min="3859" max="3859" width="6.75" customWidth="1"/>
    <col min="3860" max="3860" width="2.375" customWidth="1"/>
    <col min="3861" max="3861" width="21.625" customWidth="1"/>
    <col min="3864" max="3864" width="8" customWidth="1"/>
    <col min="4097" max="4097" width="9.375" customWidth="1"/>
    <col min="4098" max="4098" width="6.75" customWidth="1"/>
    <col min="4099" max="4099" width="2" customWidth="1"/>
    <col min="4100" max="4101" width="0" hidden="1" customWidth="1"/>
    <col min="4102" max="4102" width="24.25" customWidth="1"/>
    <col min="4103" max="4103" width="6.75" customWidth="1"/>
    <col min="4104" max="4104" width="2.25" customWidth="1"/>
    <col min="4105" max="4105" width="8.25" customWidth="1"/>
    <col min="4106" max="4106" width="2.375" customWidth="1"/>
    <col min="4107" max="4111" width="21.625" customWidth="1"/>
    <col min="4112" max="4112" width="2.375" customWidth="1"/>
    <col min="4113" max="4114" width="0" hidden="1" customWidth="1"/>
    <col min="4115" max="4115" width="6.75" customWidth="1"/>
    <col min="4116" max="4116" width="2.375" customWidth="1"/>
    <col min="4117" max="4117" width="21.625" customWidth="1"/>
    <col min="4120" max="4120" width="8" customWidth="1"/>
    <col min="4353" max="4353" width="9.375" customWidth="1"/>
    <col min="4354" max="4354" width="6.75" customWidth="1"/>
    <col min="4355" max="4355" width="2" customWidth="1"/>
    <col min="4356" max="4357" width="0" hidden="1" customWidth="1"/>
    <col min="4358" max="4358" width="24.25" customWidth="1"/>
    <col min="4359" max="4359" width="6.75" customWidth="1"/>
    <col min="4360" max="4360" width="2.25" customWidth="1"/>
    <col min="4361" max="4361" width="8.25" customWidth="1"/>
    <col min="4362" max="4362" width="2.375" customWidth="1"/>
    <col min="4363" max="4367" width="21.625" customWidth="1"/>
    <col min="4368" max="4368" width="2.375" customWidth="1"/>
    <col min="4369" max="4370" width="0" hidden="1" customWidth="1"/>
    <col min="4371" max="4371" width="6.75" customWidth="1"/>
    <col min="4372" max="4372" width="2.375" customWidth="1"/>
    <col min="4373" max="4373" width="21.625" customWidth="1"/>
    <col min="4376" max="4376" width="8" customWidth="1"/>
    <col min="4609" max="4609" width="9.375" customWidth="1"/>
    <col min="4610" max="4610" width="6.75" customWidth="1"/>
    <col min="4611" max="4611" width="2" customWidth="1"/>
    <col min="4612" max="4613" width="0" hidden="1" customWidth="1"/>
    <col min="4614" max="4614" width="24.25" customWidth="1"/>
    <col min="4615" max="4615" width="6.75" customWidth="1"/>
    <col min="4616" max="4616" width="2.25" customWidth="1"/>
    <col min="4617" max="4617" width="8.25" customWidth="1"/>
    <col min="4618" max="4618" width="2.375" customWidth="1"/>
    <col min="4619" max="4623" width="21.625" customWidth="1"/>
    <col min="4624" max="4624" width="2.375" customWidth="1"/>
    <col min="4625" max="4626" width="0" hidden="1" customWidth="1"/>
    <col min="4627" max="4627" width="6.75" customWidth="1"/>
    <col min="4628" max="4628" width="2.375" customWidth="1"/>
    <col min="4629" max="4629" width="21.625" customWidth="1"/>
    <col min="4632" max="4632" width="8" customWidth="1"/>
    <col min="4865" max="4865" width="9.375" customWidth="1"/>
    <col min="4866" max="4866" width="6.75" customWidth="1"/>
    <col min="4867" max="4867" width="2" customWidth="1"/>
    <col min="4868" max="4869" width="0" hidden="1" customWidth="1"/>
    <col min="4870" max="4870" width="24.25" customWidth="1"/>
    <col min="4871" max="4871" width="6.75" customWidth="1"/>
    <col min="4872" max="4872" width="2.25" customWidth="1"/>
    <col min="4873" max="4873" width="8.25" customWidth="1"/>
    <col min="4874" max="4874" width="2.375" customWidth="1"/>
    <col min="4875" max="4879" width="21.625" customWidth="1"/>
    <col min="4880" max="4880" width="2.375" customWidth="1"/>
    <col min="4881" max="4882" width="0" hidden="1" customWidth="1"/>
    <col min="4883" max="4883" width="6.75" customWidth="1"/>
    <col min="4884" max="4884" width="2.375" customWidth="1"/>
    <col min="4885" max="4885" width="21.625" customWidth="1"/>
    <col min="4888" max="4888" width="8" customWidth="1"/>
    <col min="5121" max="5121" width="9.375" customWidth="1"/>
    <col min="5122" max="5122" width="6.75" customWidth="1"/>
    <col min="5123" max="5123" width="2" customWidth="1"/>
    <col min="5124" max="5125" width="0" hidden="1" customWidth="1"/>
    <col min="5126" max="5126" width="24.25" customWidth="1"/>
    <col min="5127" max="5127" width="6.75" customWidth="1"/>
    <col min="5128" max="5128" width="2.25" customWidth="1"/>
    <col min="5129" max="5129" width="8.25" customWidth="1"/>
    <col min="5130" max="5130" width="2.375" customWidth="1"/>
    <col min="5131" max="5135" width="21.625" customWidth="1"/>
    <col min="5136" max="5136" width="2.375" customWidth="1"/>
    <col min="5137" max="5138" width="0" hidden="1" customWidth="1"/>
    <col min="5139" max="5139" width="6.75" customWidth="1"/>
    <col min="5140" max="5140" width="2.375" customWidth="1"/>
    <col min="5141" max="5141" width="21.625" customWidth="1"/>
    <col min="5144" max="5144" width="8" customWidth="1"/>
    <col min="5377" max="5377" width="9.375" customWidth="1"/>
    <col min="5378" max="5378" width="6.75" customWidth="1"/>
    <col min="5379" max="5379" width="2" customWidth="1"/>
    <col min="5380" max="5381" width="0" hidden="1" customWidth="1"/>
    <col min="5382" max="5382" width="24.25" customWidth="1"/>
    <col min="5383" max="5383" width="6.75" customWidth="1"/>
    <col min="5384" max="5384" width="2.25" customWidth="1"/>
    <col min="5385" max="5385" width="8.25" customWidth="1"/>
    <col min="5386" max="5386" width="2.375" customWidth="1"/>
    <col min="5387" max="5391" width="21.625" customWidth="1"/>
    <col min="5392" max="5392" width="2.375" customWidth="1"/>
    <col min="5393" max="5394" width="0" hidden="1" customWidth="1"/>
    <col min="5395" max="5395" width="6.75" customWidth="1"/>
    <col min="5396" max="5396" width="2.375" customWidth="1"/>
    <col min="5397" max="5397" width="21.625" customWidth="1"/>
    <col min="5400" max="5400" width="8" customWidth="1"/>
    <col min="5633" max="5633" width="9.375" customWidth="1"/>
    <col min="5634" max="5634" width="6.75" customWidth="1"/>
    <col min="5635" max="5635" width="2" customWidth="1"/>
    <col min="5636" max="5637" width="0" hidden="1" customWidth="1"/>
    <col min="5638" max="5638" width="24.25" customWidth="1"/>
    <col min="5639" max="5639" width="6.75" customWidth="1"/>
    <col min="5640" max="5640" width="2.25" customWidth="1"/>
    <col min="5641" max="5641" width="8.25" customWidth="1"/>
    <col min="5642" max="5642" width="2.375" customWidth="1"/>
    <col min="5643" max="5647" width="21.625" customWidth="1"/>
    <col min="5648" max="5648" width="2.375" customWidth="1"/>
    <col min="5649" max="5650" width="0" hidden="1" customWidth="1"/>
    <col min="5651" max="5651" width="6.75" customWidth="1"/>
    <col min="5652" max="5652" width="2.375" customWidth="1"/>
    <col min="5653" max="5653" width="21.625" customWidth="1"/>
    <col min="5656" max="5656" width="8" customWidth="1"/>
    <col min="5889" max="5889" width="9.375" customWidth="1"/>
    <col min="5890" max="5890" width="6.75" customWidth="1"/>
    <col min="5891" max="5891" width="2" customWidth="1"/>
    <col min="5892" max="5893" width="0" hidden="1" customWidth="1"/>
    <col min="5894" max="5894" width="24.25" customWidth="1"/>
    <col min="5895" max="5895" width="6.75" customWidth="1"/>
    <col min="5896" max="5896" width="2.25" customWidth="1"/>
    <col min="5897" max="5897" width="8.25" customWidth="1"/>
    <col min="5898" max="5898" width="2.375" customWidth="1"/>
    <col min="5899" max="5903" width="21.625" customWidth="1"/>
    <col min="5904" max="5904" width="2.375" customWidth="1"/>
    <col min="5905" max="5906" width="0" hidden="1" customWidth="1"/>
    <col min="5907" max="5907" width="6.75" customWidth="1"/>
    <col min="5908" max="5908" width="2.375" customWidth="1"/>
    <col min="5909" max="5909" width="21.625" customWidth="1"/>
    <col min="5912" max="5912" width="8" customWidth="1"/>
    <col min="6145" max="6145" width="9.375" customWidth="1"/>
    <col min="6146" max="6146" width="6.75" customWidth="1"/>
    <col min="6147" max="6147" width="2" customWidth="1"/>
    <col min="6148" max="6149" width="0" hidden="1" customWidth="1"/>
    <col min="6150" max="6150" width="24.25" customWidth="1"/>
    <col min="6151" max="6151" width="6.75" customWidth="1"/>
    <col min="6152" max="6152" width="2.25" customWidth="1"/>
    <col min="6153" max="6153" width="8.25" customWidth="1"/>
    <col min="6154" max="6154" width="2.375" customWidth="1"/>
    <col min="6155" max="6159" width="21.625" customWidth="1"/>
    <col min="6160" max="6160" width="2.375" customWidth="1"/>
    <col min="6161" max="6162" width="0" hidden="1" customWidth="1"/>
    <col min="6163" max="6163" width="6.75" customWidth="1"/>
    <col min="6164" max="6164" width="2.375" customWidth="1"/>
    <col min="6165" max="6165" width="21.625" customWidth="1"/>
    <col min="6168" max="6168" width="8" customWidth="1"/>
    <col min="6401" max="6401" width="9.375" customWidth="1"/>
    <col min="6402" max="6402" width="6.75" customWidth="1"/>
    <col min="6403" max="6403" width="2" customWidth="1"/>
    <col min="6404" max="6405" width="0" hidden="1" customWidth="1"/>
    <col min="6406" max="6406" width="24.25" customWidth="1"/>
    <col min="6407" max="6407" width="6.75" customWidth="1"/>
    <col min="6408" max="6408" width="2.25" customWidth="1"/>
    <col min="6409" max="6409" width="8.25" customWidth="1"/>
    <col min="6410" max="6410" width="2.375" customWidth="1"/>
    <col min="6411" max="6415" width="21.625" customWidth="1"/>
    <col min="6416" max="6416" width="2.375" customWidth="1"/>
    <col min="6417" max="6418" width="0" hidden="1" customWidth="1"/>
    <col min="6419" max="6419" width="6.75" customWidth="1"/>
    <col min="6420" max="6420" width="2.375" customWidth="1"/>
    <col min="6421" max="6421" width="21.625" customWidth="1"/>
    <col min="6424" max="6424" width="8" customWidth="1"/>
    <col min="6657" max="6657" width="9.375" customWidth="1"/>
    <col min="6658" max="6658" width="6.75" customWidth="1"/>
    <col min="6659" max="6659" width="2" customWidth="1"/>
    <col min="6660" max="6661" width="0" hidden="1" customWidth="1"/>
    <col min="6662" max="6662" width="24.25" customWidth="1"/>
    <col min="6663" max="6663" width="6.75" customWidth="1"/>
    <col min="6664" max="6664" width="2.25" customWidth="1"/>
    <col min="6665" max="6665" width="8.25" customWidth="1"/>
    <col min="6666" max="6666" width="2.375" customWidth="1"/>
    <col min="6667" max="6671" width="21.625" customWidth="1"/>
    <col min="6672" max="6672" width="2.375" customWidth="1"/>
    <col min="6673" max="6674" width="0" hidden="1" customWidth="1"/>
    <col min="6675" max="6675" width="6.75" customWidth="1"/>
    <col min="6676" max="6676" width="2.375" customWidth="1"/>
    <col min="6677" max="6677" width="21.625" customWidth="1"/>
    <col min="6680" max="6680" width="8" customWidth="1"/>
    <col min="6913" max="6913" width="9.375" customWidth="1"/>
    <col min="6914" max="6914" width="6.75" customWidth="1"/>
    <col min="6915" max="6915" width="2" customWidth="1"/>
    <col min="6916" max="6917" width="0" hidden="1" customWidth="1"/>
    <col min="6918" max="6918" width="24.25" customWidth="1"/>
    <col min="6919" max="6919" width="6.75" customWidth="1"/>
    <col min="6920" max="6920" width="2.25" customWidth="1"/>
    <col min="6921" max="6921" width="8.25" customWidth="1"/>
    <col min="6922" max="6922" width="2.375" customWidth="1"/>
    <col min="6923" max="6927" width="21.625" customWidth="1"/>
    <col min="6928" max="6928" width="2.375" customWidth="1"/>
    <col min="6929" max="6930" width="0" hidden="1" customWidth="1"/>
    <col min="6931" max="6931" width="6.75" customWidth="1"/>
    <col min="6932" max="6932" width="2.375" customWidth="1"/>
    <col min="6933" max="6933" width="21.625" customWidth="1"/>
    <col min="6936" max="6936" width="8" customWidth="1"/>
    <col min="7169" max="7169" width="9.375" customWidth="1"/>
    <col min="7170" max="7170" width="6.75" customWidth="1"/>
    <col min="7171" max="7171" width="2" customWidth="1"/>
    <col min="7172" max="7173" width="0" hidden="1" customWidth="1"/>
    <col min="7174" max="7174" width="24.25" customWidth="1"/>
    <col min="7175" max="7175" width="6.75" customWidth="1"/>
    <col min="7176" max="7176" width="2.25" customWidth="1"/>
    <col min="7177" max="7177" width="8.25" customWidth="1"/>
    <col min="7178" max="7178" width="2.375" customWidth="1"/>
    <col min="7179" max="7183" width="21.625" customWidth="1"/>
    <col min="7184" max="7184" width="2.375" customWidth="1"/>
    <col min="7185" max="7186" width="0" hidden="1" customWidth="1"/>
    <col min="7187" max="7187" width="6.75" customWidth="1"/>
    <col min="7188" max="7188" width="2.375" customWidth="1"/>
    <col min="7189" max="7189" width="21.625" customWidth="1"/>
    <col min="7192" max="7192" width="8" customWidth="1"/>
    <col min="7425" max="7425" width="9.375" customWidth="1"/>
    <col min="7426" max="7426" width="6.75" customWidth="1"/>
    <col min="7427" max="7427" width="2" customWidth="1"/>
    <col min="7428" max="7429" width="0" hidden="1" customWidth="1"/>
    <col min="7430" max="7430" width="24.25" customWidth="1"/>
    <col min="7431" max="7431" width="6.75" customWidth="1"/>
    <col min="7432" max="7432" width="2.25" customWidth="1"/>
    <col min="7433" max="7433" width="8.25" customWidth="1"/>
    <col min="7434" max="7434" width="2.375" customWidth="1"/>
    <col min="7435" max="7439" width="21.625" customWidth="1"/>
    <col min="7440" max="7440" width="2.375" customWidth="1"/>
    <col min="7441" max="7442" width="0" hidden="1" customWidth="1"/>
    <col min="7443" max="7443" width="6.75" customWidth="1"/>
    <col min="7444" max="7444" width="2.375" customWidth="1"/>
    <col min="7445" max="7445" width="21.625" customWidth="1"/>
    <col min="7448" max="7448" width="8" customWidth="1"/>
    <col min="7681" max="7681" width="9.375" customWidth="1"/>
    <col min="7682" max="7682" width="6.75" customWidth="1"/>
    <col min="7683" max="7683" width="2" customWidth="1"/>
    <col min="7684" max="7685" width="0" hidden="1" customWidth="1"/>
    <col min="7686" max="7686" width="24.25" customWidth="1"/>
    <col min="7687" max="7687" width="6.75" customWidth="1"/>
    <col min="7688" max="7688" width="2.25" customWidth="1"/>
    <col min="7689" max="7689" width="8.25" customWidth="1"/>
    <col min="7690" max="7690" width="2.375" customWidth="1"/>
    <col min="7691" max="7695" width="21.625" customWidth="1"/>
    <col min="7696" max="7696" width="2.375" customWidth="1"/>
    <col min="7697" max="7698" width="0" hidden="1" customWidth="1"/>
    <col min="7699" max="7699" width="6.75" customWidth="1"/>
    <col min="7700" max="7700" width="2.375" customWidth="1"/>
    <col min="7701" max="7701" width="21.625" customWidth="1"/>
    <col min="7704" max="7704" width="8" customWidth="1"/>
    <col min="7937" max="7937" width="9.375" customWidth="1"/>
    <col min="7938" max="7938" width="6.75" customWidth="1"/>
    <col min="7939" max="7939" width="2" customWidth="1"/>
    <col min="7940" max="7941" width="0" hidden="1" customWidth="1"/>
    <col min="7942" max="7942" width="24.25" customWidth="1"/>
    <col min="7943" max="7943" width="6.75" customWidth="1"/>
    <col min="7944" max="7944" width="2.25" customWidth="1"/>
    <col min="7945" max="7945" width="8.25" customWidth="1"/>
    <col min="7946" max="7946" width="2.375" customWidth="1"/>
    <col min="7947" max="7951" width="21.625" customWidth="1"/>
    <col min="7952" max="7952" width="2.375" customWidth="1"/>
    <col min="7953" max="7954" width="0" hidden="1" customWidth="1"/>
    <col min="7955" max="7955" width="6.75" customWidth="1"/>
    <col min="7956" max="7956" width="2.375" customWidth="1"/>
    <col min="7957" max="7957" width="21.625" customWidth="1"/>
    <col min="7960" max="7960" width="8" customWidth="1"/>
    <col min="8193" max="8193" width="9.375" customWidth="1"/>
    <col min="8194" max="8194" width="6.75" customWidth="1"/>
    <col min="8195" max="8195" width="2" customWidth="1"/>
    <col min="8196" max="8197" width="0" hidden="1" customWidth="1"/>
    <col min="8198" max="8198" width="24.25" customWidth="1"/>
    <col min="8199" max="8199" width="6.75" customWidth="1"/>
    <col min="8200" max="8200" width="2.25" customWidth="1"/>
    <col min="8201" max="8201" width="8.25" customWidth="1"/>
    <col min="8202" max="8202" width="2.375" customWidth="1"/>
    <col min="8203" max="8207" width="21.625" customWidth="1"/>
    <col min="8208" max="8208" width="2.375" customWidth="1"/>
    <col min="8209" max="8210" width="0" hidden="1" customWidth="1"/>
    <col min="8211" max="8211" width="6.75" customWidth="1"/>
    <col min="8212" max="8212" width="2.375" customWidth="1"/>
    <col min="8213" max="8213" width="21.625" customWidth="1"/>
    <col min="8216" max="8216" width="8" customWidth="1"/>
    <col min="8449" max="8449" width="9.375" customWidth="1"/>
    <col min="8450" max="8450" width="6.75" customWidth="1"/>
    <col min="8451" max="8451" width="2" customWidth="1"/>
    <col min="8452" max="8453" width="0" hidden="1" customWidth="1"/>
    <col min="8454" max="8454" width="24.25" customWidth="1"/>
    <col min="8455" max="8455" width="6.75" customWidth="1"/>
    <col min="8456" max="8456" width="2.25" customWidth="1"/>
    <col min="8457" max="8457" width="8.25" customWidth="1"/>
    <col min="8458" max="8458" width="2.375" customWidth="1"/>
    <col min="8459" max="8463" width="21.625" customWidth="1"/>
    <col min="8464" max="8464" width="2.375" customWidth="1"/>
    <col min="8465" max="8466" width="0" hidden="1" customWidth="1"/>
    <col min="8467" max="8467" width="6.75" customWidth="1"/>
    <col min="8468" max="8468" width="2.375" customWidth="1"/>
    <col min="8469" max="8469" width="21.625" customWidth="1"/>
    <col min="8472" max="8472" width="8" customWidth="1"/>
    <col min="8705" max="8705" width="9.375" customWidth="1"/>
    <col min="8706" max="8706" width="6.75" customWidth="1"/>
    <col min="8707" max="8707" width="2" customWidth="1"/>
    <col min="8708" max="8709" width="0" hidden="1" customWidth="1"/>
    <col min="8710" max="8710" width="24.25" customWidth="1"/>
    <col min="8711" max="8711" width="6.75" customWidth="1"/>
    <col min="8712" max="8712" width="2.25" customWidth="1"/>
    <col min="8713" max="8713" width="8.25" customWidth="1"/>
    <col min="8714" max="8714" width="2.375" customWidth="1"/>
    <col min="8715" max="8719" width="21.625" customWidth="1"/>
    <col min="8720" max="8720" width="2.375" customWidth="1"/>
    <col min="8721" max="8722" width="0" hidden="1" customWidth="1"/>
    <col min="8723" max="8723" width="6.75" customWidth="1"/>
    <col min="8724" max="8724" width="2.375" customWidth="1"/>
    <col min="8725" max="8725" width="21.625" customWidth="1"/>
    <col min="8728" max="8728" width="8" customWidth="1"/>
    <col min="8961" max="8961" width="9.375" customWidth="1"/>
    <col min="8962" max="8962" width="6.75" customWidth="1"/>
    <col min="8963" max="8963" width="2" customWidth="1"/>
    <col min="8964" max="8965" width="0" hidden="1" customWidth="1"/>
    <col min="8966" max="8966" width="24.25" customWidth="1"/>
    <col min="8967" max="8967" width="6.75" customWidth="1"/>
    <col min="8968" max="8968" width="2.25" customWidth="1"/>
    <col min="8969" max="8969" width="8.25" customWidth="1"/>
    <col min="8970" max="8970" width="2.375" customWidth="1"/>
    <col min="8971" max="8975" width="21.625" customWidth="1"/>
    <col min="8976" max="8976" width="2.375" customWidth="1"/>
    <col min="8977" max="8978" width="0" hidden="1" customWidth="1"/>
    <col min="8979" max="8979" width="6.75" customWidth="1"/>
    <col min="8980" max="8980" width="2.375" customWidth="1"/>
    <col min="8981" max="8981" width="21.625" customWidth="1"/>
    <col min="8984" max="8984" width="8" customWidth="1"/>
    <col min="9217" max="9217" width="9.375" customWidth="1"/>
    <col min="9218" max="9218" width="6.75" customWidth="1"/>
    <col min="9219" max="9219" width="2" customWidth="1"/>
    <col min="9220" max="9221" width="0" hidden="1" customWidth="1"/>
    <col min="9222" max="9222" width="24.25" customWidth="1"/>
    <col min="9223" max="9223" width="6.75" customWidth="1"/>
    <col min="9224" max="9224" width="2.25" customWidth="1"/>
    <col min="9225" max="9225" width="8.25" customWidth="1"/>
    <col min="9226" max="9226" width="2.375" customWidth="1"/>
    <col min="9227" max="9231" width="21.625" customWidth="1"/>
    <col min="9232" max="9232" width="2.375" customWidth="1"/>
    <col min="9233" max="9234" width="0" hidden="1" customWidth="1"/>
    <col min="9235" max="9235" width="6.75" customWidth="1"/>
    <col min="9236" max="9236" width="2.375" customWidth="1"/>
    <col min="9237" max="9237" width="21.625" customWidth="1"/>
    <col min="9240" max="9240" width="8" customWidth="1"/>
    <col min="9473" max="9473" width="9.375" customWidth="1"/>
    <col min="9474" max="9474" width="6.75" customWidth="1"/>
    <col min="9475" max="9475" width="2" customWidth="1"/>
    <col min="9476" max="9477" width="0" hidden="1" customWidth="1"/>
    <col min="9478" max="9478" width="24.25" customWidth="1"/>
    <col min="9479" max="9479" width="6.75" customWidth="1"/>
    <col min="9480" max="9480" width="2.25" customWidth="1"/>
    <col min="9481" max="9481" width="8.25" customWidth="1"/>
    <col min="9482" max="9482" width="2.375" customWidth="1"/>
    <col min="9483" max="9487" width="21.625" customWidth="1"/>
    <col min="9488" max="9488" width="2.375" customWidth="1"/>
    <col min="9489" max="9490" width="0" hidden="1" customWidth="1"/>
    <col min="9491" max="9491" width="6.75" customWidth="1"/>
    <col min="9492" max="9492" width="2.375" customWidth="1"/>
    <col min="9493" max="9493" width="21.625" customWidth="1"/>
    <col min="9496" max="9496" width="8" customWidth="1"/>
    <col min="9729" max="9729" width="9.375" customWidth="1"/>
    <col min="9730" max="9730" width="6.75" customWidth="1"/>
    <col min="9731" max="9731" width="2" customWidth="1"/>
    <col min="9732" max="9733" width="0" hidden="1" customWidth="1"/>
    <col min="9734" max="9734" width="24.25" customWidth="1"/>
    <col min="9735" max="9735" width="6.75" customWidth="1"/>
    <col min="9736" max="9736" width="2.25" customWidth="1"/>
    <col min="9737" max="9737" width="8.25" customWidth="1"/>
    <col min="9738" max="9738" width="2.375" customWidth="1"/>
    <col min="9739" max="9743" width="21.625" customWidth="1"/>
    <col min="9744" max="9744" width="2.375" customWidth="1"/>
    <col min="9745" max="9746" width="0" hidden="1" customWidth="1"/>
    <col min="9747" max="9747" width="6.75" customWidth="1"/>
    <col min="9748" max="9748" width="2.375" customWidth="1"/>
    <col min="9749" max="9749" width="21.625" customWidth="1"/>
    <col min="9752" max="9752" width="8" customWidth="1"/>
    <col min="9985" max="9985" width="9.375" customWidth="1"/>
    <col min="9986" max="9986" width="6.75" customWidth="1"/>
    <col min="9987" max="9987" width="2" customWidth="1"/>
    <col min="9988" max="9989" width="0" hidden="1" customWidth="1"/>
    <col min="9990" max="9990" width="24.25" customWidth="1"/>
    <col min="9991" max="9991" width="6.75" customWidth="1"/>
    <col min="9992" max="9992" width="2.25" customWidth="1"/>
    <col min="9993" max="9993" width="8.25" customWidth="1"/>
    <col min="9994" max="9994" width="2.375" customWidth="1"/>
    <col min="9995" max="9999" width="21.625" customWidth="1"/>
    <col min="10000" max="10000" width="2.375" customWidth="1"/>
    <col min="10001" max="10002" width="0" hidden="1" customWidth="1"/>
    <col min="10003" max="10003" width="6.75" customWidth="1"/>
    <col min="10004" max="10004" width="2.375" customWidth="1"/>
    <col min="10005" max="10005" width="21.625" customWidth="1"/>
    <col min="10008" max="10008" width="8" customWidth="1"/>
    <col min="10241" max="10241" width="9.375" customWidth="1"/>
    <col min="10242" max="10242" width="6.75" customWidth="1"/>
    <col min="10243" max="10243" width="2" customWidth="1"/>
    <col min="10244" max="10245" width="0" hidden="1" customWidth="1"/>
    <col min="10246" max="10246" width="24.25" customWidth="1"/>
    <col min="10247" max="10247" width="6.75" customWidth="1"/>
    <col min="10248" max="10248" width="2.25" customWidth="1"/>
    <col min="10249" max="10249" width="8.25" customWidth="1"/>
    <col min="10250" max="10250" width="2.375" customWidth="1"/>
    <col min="10251" max="10255" width="21.625" customWidth="1"/>
    <col min="10256" max="10256" width="2.375" customWidth="1"/>
    <col min="10257" max="10258" width="0" hidden="1" customWidth="1"/>
    <col min="10259" max="10259" width="6.75" customWidth="1"/>
    <col min="10260" max="10260" width="2.375" customWidth="1"/>
    <col min="10261" max="10261" width="21.625" customWidth="1"/>
    <col min="10264" max="10264" width="8" customWidth="1"/>
    <col min="10497" max="10497" width="9.375" customWidth="1"/>
    <col min="10498" max="10498" width="6.75" customWidth="1"/>
    <col min="10499" max="10499" width="2" customWidth="1"/>
    <col min="10500" max="10501" width="0" hidden="1" customWidth="1"/>
    <col min="10502" max="10502" width="24.25" customWidth="1"/>
    <col min="10503" max="10503" width="6.75" customWidth="1"/>
    <col min="10504" max="10504" width="2.25" customWidth="1"/>
    <col min="10505" max="10505" width="8.25" customWidth="1"/>
    <col min="10506" max="10506" width="2.375" customWidth="1"/>
    <col min="10507" max="10511" width="21.625" customWidth="1"/>
    <col min="10512" max="10512" width="2.375" customWidth="1"/>
    <col min="10513" max="10514" width="0" hidden="1" customWidth="1"/>
    <col min="10515" max="10515" width="6.75" customWidth="1"/>
    <col min="10516" max="10516" width="2.375" customWidth="1"/>
    <col min="10517" max="10517" width="21.625" customWidth="1"/>
    <col min="10520" max="10520" width="8" customWidth="1"/>
    <col min="10753" max="10753" width="9.375" customWidth="1"/>
    <col min="10754" max="10754" width="6.75" customWidth="1"/>
    <col min="10755" max="10755" width="2" customWidth="1"/>
    <col min="10756" max="10757" width="0" hidden="1" customWidth="1"/>
    <col min="10758" max="10758" width="24.25" customWidth="1"/>
    <col min="10759" max="10759" width="6.75" customWidth="1"/>
    <col min="10760" max="10760" width="2.25" customWidth="1"/>
    <col min="10761" max="10761" width="8.25" customWidth="1"/>
    <col min="10762" max="10762" width="2.375" customWidth="1"/>
    <col min="10763" max="10767" width="21.625" customWidth="1"/>
    <col min="10768" max="10768" width="2.375" customWidth="1"/>
    <col min="10769" max="10770" width="0" hidden="1" customWidth="1"/>
    <col min="10771" max="10771" width="6.75" customWidth="1"/>
    <col min="10772" max="10772" width="2.375" customWidth="1"/>
    <col min="10773" max="10773" width="21.625" customWidth="1"/>
    <col min="10776" max="10776" width="8" customWidth="1"/>
    <col min="11009" max="11009" width="9.375" customWidth="1"/>
    <col min="11010" max="11010" width="6.75" customWidth="1"/>
    <col min="11011" max="11011" width="2" customWidth="1"/>
    <col min="11012" max="11013" width="0" hidden="1" customWidth="1"/>
    <col min="11014" max="11014" width="24.25" customWidth="1"/>
    <col min="11015" max="11015" width="6.75" customWidth="1"/>
    <col min="11016" max="11016" width="2.25" customWidth="1"/>
    <col min="11017" max="11017" width="8.25" customWidth="1"/>
    <col min="11018" max="11018" width="2.375" customWidth="1"/>
    <col min="11019" max="11023" width="21.625" customWidth="1"/>
    <col min="11024" max="11024" width="2.375" customWidth="1"/>
    <col min="11025" max="11026" width="0" hidden="1" customWidth="1"/>
    <col min="11027" max="11027" width="6.75" customWidth="1"/>
    <col min="11028" max="11028" width="2.375" customWidth="1"/>
    <col min="11029" max="11029" width="21.625" customWidth="1"/>
    <col min="11032" max="11032" width="8" customWidth="1"/>
    <col min="11265" max="11265" width="9.375" customWidth="1"/>
    <col min="11266" max="11266" width="6.75" customWidth="1"/>
    <col min="11267" max="11267" width="2" customWidth="1"/>
    <col min="11268" max="11269" width="0" hidden="1" customWidth="1"/>
    <col min="11270" max="11270" width="24.25" customWidth="1"/>
    <col min="11271" max="11271" width="6.75" customWidth="1"/>
    <col min="11272" max="11272" width="2.25" customWidth="1"/>
    <col min="11273" max="11273" width="8.25" customWidth="1"/>
    <col min="11274" max="11274" width="2.375" customWidth="1"/>
    <col min="11275" max="11279" width="21.625" customWidth="1"/>
    <col min="11280" max="11280" width="2.375" customWidth="1"/>
    <col min="11281" max="11282" width="0" hidden="1" customWidth="1"/>
    <col min="11283" max="11283" width="6.75" customWidth="1"/>
    <col min="11284" max="11284" width="2.375" customWidth="1"/>
    <col min="11285" max="11285" width="21.625" customWidth="1"/>
    <col min="11288" max="11288" width="8" customWidth="1"/>
    <col min="11521" max="11521" width="9.375" customWidth="1"/>
    <col min="11522" max="11522" width="6.75" customWidth="1"/>
    <col min="11523" max="11523" width="2" customWidth="1"/>
    <col min="11524" max="11525" width="0" hidden="1" customWidth="1"/>
    <col min="11526" max="11526" width="24.25" customWidth="1"/>
    <col min="11527" max="11527" width="6.75" customWidth="1"/>
    <col min="11528" max="11528" width="2.25" customWidth="1"/>
    <col min="11529" max="11529" width="8.25" customWidth="1"/>
    <col min="11530" max="11530" width="2.375" customWidth="1"/>
    <col min="11531" max="11535" width="21.625" customWidth="1"/>
    <col min="11536" max="11536" width="2.375" customWidth="1"/>
    <col min="11537" max="11538" width="0" hidden="1" customWidth="1"/>
    <col min="11539" max="11539" width="6.75" customWidth="1"/>
    <col min="11540" max="11540" width="2.375" customWidth="1"/>
    <col min="11541" max="11541" width="21.625" customWidth="1"/>
    <col min="11544" max="11544" width="8" customWidth="1"/>
    <col min="11777" max="11777" width="9.375" customWidth="1"/>
    <col min="11778" max="11778" width="6.75" customWidth="1"/>
    <col min="11779" max="11779" width="2" customWidth="1"/>
    <col min="11780" max="11781" width="0" hidden="1" customWidth="1"/>
    <col min="11782" max="11782" width="24.25" customWidth="1"/>
    <col min="11783" max="11783" width="6.75" customWidth="1"/>
    <col min="11784" max="11784" width="2.25" customWidth="1"/>
    <col min="11785" max="11785" width="8.25" customWidth="1"/>
    <col min="11786" max="11786" width="2.375" customWidth="1"/>
    <col min="11787" max="11791" width="21.625" customWidth="1"/>
    <col min="11792" max="11792" width="2.375" customWidth="1"/>
    <col min="11793" max="11794" width="0" hidden="1" customWidth="1"/>
    <col min="11795" max="11795" width="6.75" customWidth="1"/>
    <col min="11796" max="11796" width="2.375" customWidth="1"/>
    <col min="11797" max="11797" width="21.625" customWidth="1"/>
    <col min="11800" max="11800" width="8" customWidth="1"/>
    <col min="12033" max="12033" width="9.375" customWidth="1"/>
    <col min="12034" max="12034" width="6.75" customWidth="1"/>
    <col min="12035" max="12035" width="2" customWidth="1"/>
    <col min="12036" max="12037" width="0" hidden="1" customWidth="1"/>
    <col min="12038" max="12038" width="24.25" customWidth="1"/>
    <col min="12039" max="12039" width="6.75" customWidth="1"/>
    <col min="12040" max="12040" width="2.25" customWidth="1"/>
    <col min="12041" max="12041" width="8.25" customWidth="1"/>
    <col min="12042" max="12042" width="2.375" customWidth="1"/>
    <col min="12043" max="12047" width="21.625" customWidth="1"/>
    <col min="12048" max="12048" width="2.375" customWidth="1"/>
    <col min="12049" max="12050" width="0" hidden="1" customWidth="1"/>
    <col min="12051" max="12051" width="6.75" customWidth="1"/>
    <col min="12052" max="12052" width="2.375" customWidth="1"/>
    <col min="12053" max="12053" width="21.625" customWidth="1"/>
    <col min="12056" max="12056" width="8" customWidth="1"/>
    <col min="12289" max="12289" width="9.375" customWidth="1"/>
    <col min="12290" max="12290" width="6.75" customWidth="1"/>
    <col min="12291" max="12291" width="2" customWidth="1"/>
    <col min="12292" max="12293" width="0" hidden="1" customWidth="1"/>
    <col min="12294" max="12294" width="24.25" customWidth="1"/>
    <col min="12295" max="12295" width="6.75" customWidth="1"/>
    <col min="12296" max="12296" width="2.25" customWidth="1"/>
    <col min="12297" max="12297" width="8.25" customWidth="1"/>
    <col min="12298" max="12298" width="2.375" customWidth="1"/>
    <col min="12299" max="12303" width="21.625" customWidth="1"/>
    <col min="12304" max="12304" width="2.375" customWidth="1"/>
    <col min="12305" max="12306" width="0" hidden="1" customWidth="1"/>
    <col min="12307" max="12307" width="6.75" customWidth="1"/>
    <col min="12308" max="12308" width="2.375" customWidth="1"/>
    <col min="12309" max="12309" width="21.625" customWidth="1"/>
    <col min="12312" max="12312" width="8" customWidth="1"/>
    <col min="12545" max="12545" width="9.375" customWidth="1"/>
    <col min="12546" max="12546" width="6.75" customWidth="1"/>
    <col min="12547" max="12547" width="2" customWidth="1"/>
    <col min="12548" max="12549" width="0" hidden="1" customWidth="1"/>
    <col min="12550" max="12550" width="24.25" customWidth="1"/>
    <col min="12551" max="12551" width="6.75" customWidth="1"/>
    <col min="12552" max="12552" width="2.25" customWidth="1"/>
    <col min="12553" max="12553" width="8.25" customWidth="1"/>
    <col min="12554" max="12554" width="2.375" customWidth="1"/>
    <col min="12555" max="12559" width="21.625" customWidth="1"/>
    <col min="12560" max="12560" width="2.375" customWidth="1"/>
    <col min="12561" max="12562" width="0" hidden="1" customWidth="1"/>
    <col min="12563" max="12563" width="6.75" customWidth="1"/>
    <col min="12564" max="12564" width="2.375" customWidth="1"/>
    <col min="12565" max="12565" width="21.625" customWidth="1"/>
    <col min="12568" max="12568" width="8" customWidth="1"/>
    <col min="12801" max="12801" width="9.375" customWidth="1"/>
    <col min="12802" max="12802" width="6.75" customWidth="1"/>
    <col min="12803" max="12803" width="2" customWidth="1"/>
    <col min="12804" max="12805" width="0" hidden="1" customWidth="1"/>
    <col min="12806" max="12806" width="24.25" customWidth="1"/>
    <col min="12807" max="12807" width="6.75" customWidth="1"/>
    <col min="12808" max="12808" width="2.25" customWidth="1"/>
    <col min="12809" max="12809" width="8.25" customWidth="1"/>
    <col min="12810" max="12810" width="2.375" customWidth="1"/>
    <col min="12811" max="12815" width="21.625" customWidth="1"/>
    <col min="12816" max="12816" width="2.375" customWidth="1"/>
    <col min="12817" max="12818" width="0" hidden="1" customWidth="1"/>
    <col min="12819" max="12819" width="6.75" customWidth="1"/>
    <col min="12820" max="12820" width="2.375" customWidth="1"/>
    <col min="12821" max="12821" width="21.625" customWidth="1"/>
    <col min="12824" max="12824" width="8" customWidth="1"/>
    <col min="13057" max="13057" width="9.375" customWidth="1"/>
    <col min="13058" max="13058" width="6.75" customWidth="1"/>
    <col min="13059" max="13059" width="2" customWidth="1"/>
    <col min="13060" max="13061" width="0" hidden="1" customWidth="1"/>
    <col min="13062" max="13062" width="24.25" customWidth="1"/>
    <col min="13063" max="13063" width="6.75" customWidth="1"/>
    <col min="13064" max="13064" width="2.25" customWidth="1"/>
    <col min="13065" max="13065" width="8.25" customWidth="1"/>
    <col min="13066" max="13066" width="2.375" customWidth="1"/>
    <col min="13067" max="13071" width="21.625" customWidth="1"/>
    <col min="13072" max="13072" width="2.375" customWidth="1"/>
    <col min="13073" max="13074" width="0" hidden="1" customWidth="1"/>
    <col min="13075" max="13075" width="6.75" customWidth="1"/>
    <col min="13076" max="13076" width="2.375" customWidth="1"/>
    <col min="13077" max="13077" width="21.625" customWidth="1"/>
    <col min="13080" max="13080" width="8" customWidth="1"/>
    <col min="13313" max="13313" width="9.375" customWidth="1"/>
    <col min="13314" max="13314" width="6.75" customWidth="1"/>
    <col min="13315" max="13315" width="2" customWidth="1"/>
    <col min="13316" max="13317" width="0" hidden="1" customWidth="1"/>
    <col min="13318" max="13318" width="24.25" customWidth="1"/>
    <col min="13319" max="13319" width="6.75" customWidth="1"/>
    <col min="13320" max="13320" width="2.25" customWidth="1"/>
    <col min="13321" max="13321" width="8.25" customWidth="1"/>
    <col min="13322" max="13322" width="2.375" customWidth="1"/>
    <col min="13323" max="13327" width="21.625" customWidth="1"/>
    <col min="13328" max="13328" width="2.375" customWidth="1"/>
    <col min="13329" max="13330" width="0" hidden="1" customWidth="1"/>
    <col min="13331" max="13331" width="6.75" customWidth="1"/>
    <col min="13332" max="13332" width="2.375" customWidth="1"/>
    <col min="13333" max="13333" width="21.625" customWidth="1"/>
    <col min="13336" max="13336" width="8" customWidth="1"/>
    <col min="13569" max="13569" width="9.375" customWidth="1"/>
    <col min="13570" max="13570" width="6.75" customWidth="1"/>
    <col min="13571" max="13571" width="2" customWidth="1"/>
    <col min="13572" max="13573" width="0" hidden="1" customWidth="1"/>
    <col min="13574" max="13574" width="24.25" customWidth="1"/>
    <col min="13575" max="13575" width="6.75" customWidth="1"/>
    <col min="13576" max="13576" width="2.25" customWidth="1"/>
    <col min="13577" max="13577" width="8.25" customWidth="1"/>
    <col min="13578" max="13578" width="2.375" customWidth="1"/>
    <col min="13579" max="13583" width="21.625" customWidth="1"/>
    <col min="13584" max="13584" width="2.375" customWidth="1"/>
    <col min="13585" max="13586" width="0" hidden="1" customWidth="1"/>
    <col min="13587" max="13587" width="6.75" customWidth="1"/>
    <col min="13588" max="13588" width="2.375" customWidth="1"/>
    <col min="13589" max="13589" width="21.625" customWidth="1"/>
    <col min="13592" max="13592" width="8" customWidth="1"/>
    <col min="13825" max="13825" width="9.375" customWidth="1"/>
    <col min="13826" max="13826" width="6.75" customWidth="1"/>
    <col min="13827" max="13827" width="2" customWidth="1"/>
    <col min="13828" max="13829" width="0" hidden="1" customWidth="1"/>
    <col min="13830" max="13830" width="24.25" customWidth="1"/>
    <col min="13831" max="13831" width="6.75" customWidth="1"/>
    <col min="13832" max="13832" width="2.25" customWidth="1"/>
    <col min="13833" max="13833" width="8.25" customWidth="1"/>
    <col min="13834" max="13834" width="2.375" customWidth="1"/>
    <col min="13835" max="13839" width="21.625" customWidth="1"/>
    <col min="13840" max="13840" width="2.375" customWidth="1"/>
    <col min="13841" max="13842" width="0" hidden="1" customWidth="1"/>
    <col min="13843" max="13843" width="6.75" customWidth="1"/>
    <col min="13844" max="13844" width="2.375" customWidth="1"/>
    <col min="13845" max="13845" width="21.625" customWidth="1"/>
    <col min="13848" max="13848" width="8" customWidth="1"/>
    <col min="14081" max="14081" width="9.375" customWidth="1"/>
    <col min="14082" max="14082" width="6.75" customWidth="1"/>
    <col min="14083" max="14083" width="2" customWidth="1"/>
    <col min="14084" max="14085" width="0" hidden="1" customWidth="1"/>
    <col min="14086" max="14086" width="24.25" customWidth="1"/>
    <col min="14087" max="14087" width="6.75" customWidth="1"/>
    <col min="14088" max="14088" width="2.25" customWidth="1"/>
    <col min="14089" max="14089" width="8.25" customWidth="1"/>
    <col min="14090" max="14090" width="2.375" customWidth="1"/>
    <col min="14091" max="14095" width="21.625" customWidth="1"/>
    <col min="14096" max="14096" width="2.375" customWidth="1"/>
    <col min="14097" max="14098" width="0" hidden="1" customWidth="1"/>
    <col min="14099" max="14099" width="6.75" customWidth="1"/>
    <col min="14100" max="14100" width="2.375" customWidth="1"/>
    <col min="14101" max="14101" width="21.625" customWidth="1"/>
    <col min="14104" max="14104" width="8" customWidth="1"/>
    <col min="14337" max="14337" width="9.375" customWidth="1"/>
    <col min="14338" max="14338" width="6.75" customWidth="1"/>
    <col min="14339" max="14339" width="2" customWidth="1"/>
    <col min="14340" max="14341" width="0" hidden="1" customWidth="1"/>
    <col min="14342" max="14342" width="24.25" customWidth="1"/>
    <col min="14343" max="14343" width="6.75" customWidth="1"/>
    <col min="14344" max="14344" width="2.25" customWidth="1"/>
    <col min="14345" max="14345" width="8.25" customWidth="1"/>
    <col min="14346" max="14346" width="2.375" customWidth="1"/>
    <col min="14347" max="14351" width="21.625" customWidth="1"/>
    <col min="14352" max="14352" width="2.375" customWidth="1"/>
    <col min="14353" max="14354" width="0" hidden="1" customWidth="1"/>
    <col min="14355" max="14355" width="6.75" customWidth="1"/>
    <col min="14356" max="14356" width="2.375" customWidth="1"/>
    <col min="14357" max="14357" width="21.625" customWidth="1"/>
    <col min="14360" max="14360" width="8" customWidth="1"/>
    <col min="14593" max="14593" width="9.375" customWidth="1"/>
    <col min="14594" max="14594" width="6.75" customWidth="1"/>
    <col min="14595" max="14595" width="2" customWidth="1"/>
    <col min="14596" max="14597" width="0" hidden="1" customWidth="1"/>
    <col min="14598" max="14598" width="24.25" customWidth="1"/>
    <col min="14599" max="14599" width="6.75" customWidth="1"/>
    <col min="14600" max="14600" width="2.25" customWidth="1"/>
    <col min="14601" max="14601" width="8.25" customWidth="1"/>
    <col min="14602" max="14602" width="2.375" customWidth="1"/>
    <col min="14603" max="14607" width="21.625" customWidth="1"/>
    <col min="14608" max="14608" width="2.375" customWidth="1"/>
    <col min="14609" max="14610" width="0" hidden="1" customWidth="1"/>
    <col min="14611" max="14611" width="6.75" customWidth="1"/>
    <col min="14612" max="14612" width="2.375" customWidth="1"/>
    <col min="14613" max="14613" width="21.625" customWidth="1"/>
    <col min="14616" max="14616" width="8" customWidth="1"/>
    <col min="14849" max="14849" width="9.375" customWidth="1"/>
    <col min="14850" max="14850" width="6.75" customWidth="1"/>
    <col min="14851" max="14851" width="2" customWidth="1"/>
    <col min="14852" max="14853" width="0" hidden="1" customWidth="1"/>
    <col min="14854" max="14854" width="24.25" customWidth="1"/>
    <col min="14855" max="14855" width="6.75" customWidth="1"/>
    <col min="14856" max="14856" width="2.25" customWidth="1"/>
    <col min="14857" max="14857" width="8.25" customWidth="1"/>
    <col min="14858" max="14858" width="2.375" customWidth="1"/>
    <col min="14859" max="14863" width="21.625" customWidth="1"/>
    <col min="14864" max="14864" width="2.375" customWidth="1"/>
    <col min="14865" max="14866" width="0" hidden="1" customWidth="1"/>
    <col min="14867" max="14867" width="6.75" customWidth="1"/>
    <col min="14868" max="14868" width="2.375" customWidth="1"/>
    <col min="14869" max="14869" width="21.625" customWidth="1"/>
    <col min="14872" max="14872" width="8" customWidth="1"/>
    <col min="15105" max="15105" width="9.375" customWidth="1"/>
    <col min="15106" max="15106" width="6.75" customWidth="1"/>
    <col min="15107" max="15107" width="2" customWidth="1"/>
    <col min="15108" max="15109" width="0" hidden="1" customWidth="1"/>
    <col min="15110" max="15110" width="24.25" customWidth="1"/>
    <col min="15111" max="15111" width="6.75" customWidth="1"/>
    <col min="15112" max="15112" width="2.25" customWidth="1"/>
    <col min="15113" max="15113" width="8.25" customWidth="1"/>
    <col min="15114" max="15114" width="2.375" customWidth="1"/>
    <col min="15115" max="15119" width="21.625" customWidth="1"/>
    <col min="15120" max="15120" width="2.375" customWidth="1"/>
    <col min="15121" max="15122" width="0" hidden="1" customWidth="1"/>
    <col min="15123" max="15123" width="6.75" customWidth="1"/>
    <col min="15124" max="15124" width="2.375" customWidth="1"/>
    <col min="15125" max="15125" width="21.625" customWidth="1"/>
    <col min="15128" max="15128" width="8" customWidth="1"/>
    <col min="15361" max="15361" width="9.375" customWidth="1"/>
    <col min="15362" max="15362" width="6.75" customWidth="1"/>
    <col min="15363" max="15363" width="2" customWidth="1"/>
    <col min="15364" max="15365" width="0" hidden="1" customWidth="1"/>
    <col min="15366" max="15366" width="24.25" customWidth="1"/>
    <col min="15367" max="15367" width="6.75" customWidth="1"/>
    <col min="15368" max="15368" width="2.25" customWidth="1"/>
    <col min="15369" max="15369" width="8.25" customWidth="1"/>
    <col min="15370" max="15370" width="2.375" customWidth="1"/>
    <col min="15371" max="15375" width="21.625" customWidth="1"/>
    <col min="15376" max="15376" width="2.375" customWidth="1"/>
    <col min="15377" max="15378" width="0" hidden="1" customWidth="1"/>
    <col min="15379" max="15379" width="6.75" customWidth="1"/>
    <col min="15380" max="15380" width="2.375" customWidth="1"/>
    <col min="15381" max="15381" width="21.625" customWidth="1"/>
    <col min="15384" max="15384" width="8" customWidth="1"/>
    <col min="15617" max="15617" width="9.375" customWidth="1"/>
    <col min="15618" max="15618" width="6.75" customWidth="1"/>
    <col min="15619" max="15619" width="2" customWidth="1"/>
    <col min="15620" max="15621" width="0" hidden="1" customWidth="1"/>
    <col min="15622" max="15622" width="24.25" customWidth="1"/>
    <col min="15623" max="15623" width="6.75" customWidth="1"/>
    <col min="15624" max="15624" width="2.25" customWidth="1"/>
    <col min="15625" max="15625" width="8.25" customWidth="1"/>
    <col min="15626" max="15626" width="2.375" customWidth="1"/>
    <col min="15627" max="15631" width="21.625" customWidth="1"/>
    <col min="15632" max="15632" width="2.375" customWidth="1"/>
    <col min="15633" max="15634" width="0" hidden="1" customWidth="1"/>
    <col min="15635" max="15635" width="6.75" customWidth="1"/>
    <col min="15636" max="15636" width="2.375" customWidth="1"/>
    <col min="15637" max="15637" width="21.625" customWidth="1"/>
    <col min="15640" max="15640" width="8" customWidth="1"/>
    <col min="15873" max="15873" width="9.375" customWidth="1"/>
    <col min="15874" max="15874" width="6.75" customWidth="1"/>
    <col min="15875" max="15875" width="2" customWidth="1"/>
    <col min="15876" max="15877" width="0" hidden="1" customWidth="1"/>
    <col min="15878" max="15878" width="24.25" customWidth="1"/>
    <col min="15879" max="15879" width="6.75" customWidth="1"/>
    <col min="15880" max="15880" width="2.25" customWidth="1"/>
    <col min="15881" max="15881" width="8.25" customWidth="1"/>
    <col min="15882" max="15882" width="2.375" customWidth="1"/>
    <col min="15883" max="15887" width="21.625" customWidth="1"/>
    <col min="15888" max="15888" width="2.375" customWidth="1"/>
    <col min="15889" max="15890" width="0" hidden="1" customWidth="1"/>
    <col min="15891" max="15891" width="6.75" customWidth="1"/>
    <col min="15892" max="15892" width="2.375" customWidth="1"/>
    <col min="15893" max="15893" width="21.625" customWidth="1"/>
    <col min="15896" max="15896" width="8" customWidth="1"/>
    <col min="16129" max="16129" width="9.375" customWidth="1"/>
    <col min="16130" max="16130" width="6.75" customWidth="1"/>
    <col min="16131" max="16131" width="2" customWidth="1"/>
    <col min="16132" max="16133" width="0" hidden="1" customWidth="1"/>
    <col min="16134" max="16134" width="24.25" customWidth="1"/>
    <col min="16135" max="16135" width="6.75" customWidth="1"/>
    <col min="16136" max="16136" width="2.25" customWidth="1"/>
    <col min="16137" max="16137" width="8.25" customWidth="1"/>
    <col min="16138" max="16138" width="2.375" customWidth="1"/>
    <col min="16139" max="16143" width="21.625" customWidth="1"/>
    <col min="16144" max="16144" width="2.375" customWidth="1"/>
    <col min="16145" max="16146" width="0" hidden="1" customWidth="1"/>
    <col min="16147" max="16147" width="6.75" customWidth="1"/>
    <col min="16148" max="16148" width="2.375" customWidth="1"/>
    <col min="16149" max="16149" width="21.625" customWidth="1"/>
    <col min="16152" max="16152" width="8" customWidth="1"/>
  </cols>
  <sheetData>
    <row r="1" spans="1:27" ht="29.25" customHeight="1" thickBot="1" x14ac:dyDescent="0.25">
      <c r="A1" t="s">
        <v>10</v>
      </c>
    </row>
    <row r="2" spans="1:27" ht="33" customHeight="1" thickBot="1" x14ac:dyDescent="0.25">
      <c r="A2" s="252" t="s">
        <v>11</v>
      </c>
      <c r="B2" s="307"/>
      <c r="C2" s="307"/>
      <c r="D2" s="307"/>
      <c r="E2" s="307"/>
      <c r="F2" s="307"/>
      <c r="G2" s="307"/>
      <c r="H2" s="307"/>
      <c r="I2" s="307"/>
      <c r="J2" s="307"/>
      <c r="K2" s="307"/>
      <c r="L2" s="307"/>
      <c r="M2" s="307"/>
      <c r="N2" s="307"/>
      <c r="O2" s="308"/>
      <c r="P2" s="43"/>
      <c r="Q2" s="44"/>
      <c r="R2" s="309" t="s">
        <v>12</v>
      </c>
      <c r="S2" s="310"/>
      <c r="T2" s="311"/>
      <c r="U2" s="312"/>
    </row>
    <row r="3" spans="1:27" ht="13.5" customHeight="1" x14ac:dyDescent="0.2">
      <c r="A3" s="45"/>
      <c r="B3" s="45"/>
      <c r="C3" s="45"/>
      <c r="D3" s="45"/>
      <c r="E3" s="45"/>
      <c r="F3" s="45"/>
      <c r="G3" s="45"/>
      <c r="H3" s="45"/>
      <c r="I3" s="45"/>
      <c r="J3" s="45"/>
      <c r="M3" s="46"/>
      <c r="R3" s="47" t="e">
        <f>ROUND(SUM(R9:R30),0)</f>
        <v>#DIV/0!</v>
      </c>
      <c r="S3" s="258" t="str">
        <f>IF(SUM(E9:E30)=0,"ernstig aub",ROUND(SUM(R9:R30),0)/100)</f>
        <v>ernstig aub</v>
      </c>
      <c r="T3" s="259"/>
      <c r="U3" s="260"/>
    </row>
    <row r="4" spans="1:27" ht="27" customHeight="1" x14ac:dyDescent="0.35">
      <c r="A4" s="267" t="s">
        <v>284</v>
      </c>
      <c r="B4" s="313"/>
      <c r="C4" s="48"/>
      <c r="D4" s="48"/>
      <c r="E4" s="50"/>
      <c r="F4" s="268" t="s">
        <v>259</v>
      </c>
      <c r="G4" s="268"/>
      <c r="H4" s="268"/>
      <c r="I4" s="268"/>
      <c r="J4" s="268"/>
      <c r="K4" s="268"/>
      <c r="L4" s="268"/>
      <c r="M4" s="268"/>
      <c r="N4" s="268"/>
      <c r="O4" s="51"/>
      <c r="P4" s="52"/>
      <c r="Q4" s="53"/>
      <c r="R4" s="54"/>
      <c r="S4" s="261"/>
      <c r="T4" s="262"/>
      <c r="U4" s="263"/>
    </row>
    <row r="5" spans="1:27" ht="24.95" customHeight="1" x14ac:dyDescent="0.35">
      <c r="A5" s="269"/>
      <c r="B5" s="314"/>
      <c r="C5" s="55"/>
      <c r="D5" s="55"/>
      <c r="E5" s="57"/>
      <c r="F5" s="270"/>
      <c r="G5" s="314"/>
      <c r="H5" s="314"/>
      <c r="I5" s="314"/>
      <c r="J5" s="314"/>
      <c r="K5" s="314"/>
      <c r="L5" s="314"/>
      <c r="M5" s="314"/>
      <c r="N5" s="314"/>
      <c r="O5" s="58"/>
      <c r="P5" s="52"/>
      <c r="Q5" s="53"/>
      <c r="R5" s="54"/>
      <c r="S5" s="261"/>
      <c r="T5" s="262"/>
      <c r="U5" s="263"/>
      <c r="W5" s="59"/>
      <c r="X5" s="59"/>
    </row>
    <row r="6" spans="1:27" ht="29.25" customHeight="1" thickBot="1" x14ac:dyDescent="0.4">
      <c r="A6" s="269"/>
      <c r="B6" s="315"/>
      <c r="C6" s="60"/>
      <c r="D6" s="60"/>
      <c r="E6" s="57"/>
      <c r="F6" s="271"/>
      <c r="G6" s="316"/>
      <c r="H6" s="316"/>
      <c r="I6" s="316"/>
      <c r="J6" s="316"/>
      <c r="K6" s="316"/>
      <c r="L6" s="316"/>
      <c r="M6" s="316"/>
      <c r="N6" s="316"/>
      <c r="O6" s="61"/>
      <c r="P6" s="52"/>
      <c r="Q6" s="53"/>
      <c r="R6" s="62"/>
      <c r="S6" s="264"/>
      <c r="T6" s="265"/>
      <c r="U6" s="266"/>
      <c r="W6" s="63"/>
    </row>
    <row r="7" spans="1:27" ht="11.25" customHeight="1" x14ac:dyDescent="0.35">
      <c r="A7" s="272"/>
      <c r="B7" s="317"/>
      <c r="C7" s="64"/>
      <c r="D7" s="64"/>
      <c r="E7" s="65"/>
      <c r="F7" s="274"/>
      <c r="G7" s="318"/>
      <c r="H7" s="318"/>
      <c r="I7" s="318"/>
      <c r="J7" s="318"/>
      <c r="K7" s="318"/>
      <c r="L7" s="318"/>
      <c r="M7" s="318"/>
      <c r="N7" s="318"/>
      <c r="O7" s="66"/>
      <c r="P7" s="67"/>
    </row>
    <row r="8" spans="1:27" ht="26.25" thickBot="1" x14ac:dyDescent="0.25">
      <c r="A8" s="68" t="s">
        <v>13</v>
      </c>
      <c r="B8" s="68" t="s">
        <v>14</v>
      </c>
      <c r="C8" s="68"/>
      <c r="D8" s="68"/>
      <c r="E8" s="68"/>
      <c r="F8" s="68" t="s">
        <v>15</v>
      </c>
      <c r="G8" s="68" t="s">
        <v>14</v>
      </c>
      <c r="H8" s="68"/>
      <c r="I8" s="69" t="s">
        <v>16</v>
      </c>
      <c r="J8" s="68"/>
      <c r="K8" s="70" t="s">
        <v>17</v>
      </c>
      <c r="L8" s="71" t="s">
        <v>18</v>
      </c>
      <c r="M8" s="72" t="s">
        <v>19</v>
      </c>
      <c r="N8" s="73" t="s">
        <v>20</v>
      </c>
      <c r="O8" s="74" t="s">
        <v>21</v>
      </c>
      <c r="P8" s="75"/>
      <c r="R8" s="68" t="s">
        <v>22</v>
      </c>
      <c r="S8" s="68" t="s">
        <v>22</v>
      </c>
      <c r="T8" s="68"/>
      <c r="U8" s="69" t="s">
        <v>23</v>
      </c>
      <c r="AA8" s="63"/>
    </row>
    <row r="9" spans="1:27" ht="60" customHeight="1" x14ac:dyDescent="0.2">
      <c r="A9" s="275" t="s">
        <v>24</v>
      </c>
      <c r="B9" s="278" t="e">
        <f>40*100*D9/SUM($E$9:$E$30)</f>
        <v>#DIV/0!</v>
      </c>
      <c r="C9" s="76"/>
      <c r="D9" s="45">
        <f>SUM(G9:G16)</f>
        <v>0</v>
      </c>
      <c r="E9" s="45">
        <f>40*D9</f>
        <v>0</v>
      </c>
      <c r="F9" s="77" t="s">
        <v>25</v>
      </c>
      <c r="G9" s="321">
        <f>15*(I9&lt;&gt;"nvt")</f>
        <v>0</v>
      </c>
      <c r="H9" s="78"/>
      <c r="I9" s="283" t="s">
        <v>55</v>
      </c>
      <c r="J9" s="79"/>
      <c r="K9" s="285" t="s">
        <v>26</v>
      </c>
      <c r="L9" s="285"/>
      <c r="M9" s="285"/>
      <c r="N9" s="285"/>
      <c r="O9" s="285" t="s">
        <v>27</v>
      </c>
      <c r="P9" s="80"/>
      <c r="Q9" s="322">
        <f>IF(G9=0,0,10*G9*(10*($I9="++")+7.5*($I9="+")+5*($I9="+/-")+2.5*($I9="-"))/SUM($G$9:$G$16))</f>
        <v>0</v>
      </c>
      <c r="R9" s="288" t="e">
        <f>SUM(Q9:Q16)*B9/100</f>
        <v>#DIV/0!</v>
      </c>
      <c r="S9" s="291">
        <f>SUM(Q9:Q16)/100</f>
        <v>0</v>
      </c>
      <c r="T9" s="78"/>
      <c r="U9" s="323"/>
    </row>
    <row r="10" spans="1:27" ht="12.75" customHeight="1" x14ac:dyDescent="0.2">
      <c r="A10" s="319"/>
      <c r="B10" s="279"/>
      <c r="C10" s="76"/>
      <c r="D10" s="81"/>
      <c r="E10" s="45"/>
      <c r="F10" s="82" t="s">
        <v>28</v>
      </c>
      <c r="G10" s="321"/>
      <c r="H10" s="78"/>
      <c r="I10" s="284"/>
      <c r="J10" s="83"/>
      <c r="K10" s="286"/>
      <c r="L10" s="286"/>
      <c r="M10" s="286"/>
      <c r="N10" s="286"/>
      <c r="O10" s="286"/>
      <c r="P10" s="84"/>
      <c r="Q10" s="322"/>
      <c r="R10" s="289"/>
      <c r="S10" s="292"/>
      <c r="T10" s="78"/>
      <c r="U10" s="323"/>
    </row>
    <row r="11" spans="1:27" ht="41.25" customHeight="1" x14ac:dyDescent="0.2">
      <c r="A11" s="319"/>
      <c r="B11" s="279"/>
      <c r="C11" s="76"/>
      <c r="D11" s="81"/>
      <c r="E11" s="45"/>
      <c r="F11" s="285" t="s">
        <v>29</v>
      </c>
      <c r="G11" s="321">
        <f>15*(I11&lt;&gt;"nvt")</f>
        <v>0</v>
      </c>
      <c r="H11" s="78"/>
      <c r="I11" s="283" t="s">
        <v>55</v>
      </c>
      <c r="J11" s="79"/>
      <c r="K11" s="285" t="s">
        <v>30</v>
      </c>
      <c r="L11" s="285"/>
      <c r="M11" s="285"/>
      <c r="N11" s="285"/>
      <c r="O11" s="285" t="s">
        <v>31</v>
      </c>
      <c r="P11" s="80"/>
      <c r="Q11" s="322">
        <f>IF(G11=0,0,10*G11*(10*($I11="++")+7.5*($I11="+")+5*($I11="+/-")+2.5*($I11="-"))/SUM($G$9:$G$16))</f>
        <v>0</v>
      </c>
      <c r="R11" s="289"/>
      <c r="S11" s="292"/>
      <c r="T11" s="78"/>
      <c r="U11" s="85"/>
    </row>
    <row r="12" spans="1:27" ht="12.75" customHeight="1" x14ac:dyDescent="0.2">
      <c r="A12" s="319"/>
      <c r="B12" s="279"/>
      <c r="C12" s="76"/>
      <c r="D12" s="81"/>
      <c r="E12" s="45"/>
      <c r="F12" s="286"/>
      <c r="G12" s="321"/>
      <c r="H12" s="78"/>
      <c r="I12" s="284"/>
      <c r="J12" s="83"/>
      <c r="K12" s="286"/>
      <c r="L12" s="286"/>
      <c r="M12" s="286"/>
      <c r="N12" s="286"/>
      <c r="O12" s="286"/>
      <c r="P12" s="84"/>
      <c r="Q12" s="322"/>
      <c r="R12" s="289"/>
      <c r="S12" s="292"/>
      <c r="T12" s="78"/>
      <c r="U12" s="86"/>
    </row>
    <row r="13" spans="1:27" ht="38.25" x14ac:dyDescent="0.2">
      <c r="A13" s="319"/>
      <c r="B13" s="279"/>
      <c r="C13" s="76"/>
      <c r="D13" s="81"/>
      <c r="F13" s="77" t="s">
        <v>32</v>
      </c>
      <c r="G13" s="321">
        <f>40*(I13&lt;&gt;"nvt")</f>
        <v>0</v>
      </c>
      <c r="H13" s="78"/>
      <c r="I13" s="283" t="s">
        <v>55</v>
      </c>
      <c r="J13" s="79"/>
      <c r="K13" s="285" t="s">
        <v>33</v>
      </c>
      <c r="L13" s="285"/>
      <c r="M13" s="285" t="s">
        <v>34</v>
      </c>
      <c r="N13" s="285"/>
      <c r="O13" s="285" t="s">
        <v>35</v>
      </c>
      <c r="P13" s="87"/>
      <c r="Q13" s="322">
        <f>IF(G13=0,0,10*G13*(10*($I13="++")+7.5*($I13="+")+5*($I13="+/-")+2.5*($I13="-"))/SUM($G$9:$G$16))</f>
        <v>0</v>
      </c>
      <c r="R13" s="289"/>
      <c r="S13" s="292"/>
      <c r="T13" s="53"/>
      <c r="U13" s="323" t="s">
        <v>36</v>
      </c>
    </row>
    <row r="14" spans="1:27" ht="12.75" customHeight="1" x14ac:dyDescent="0.2">
      <c r="A14" s="319"/>
      <c r="B14" s="279"/>
      <c r="C14" s="76"/>
      <c r="D14" s="81"/>
      <c r="E14" s="88"/>
      <c r="F14" s="89" t="s">
        <v>37</v>
      </c>
      <c r="G14" s="321"/>
      <c r="H14" s="78"/>
      <c r="I14" s="284"/>
      <c r="J14" s="83"/>
      <c r="K14" s="286"/>
      <c r="L14" s="286"/>
      <c r="M14" s="286"/>
      <c r="N14" s="286"/>
      <c r="O14" s="286"/>
      <c r="P14" s="87"/>
      <c r="Q14" s="322"/>
      <c r="R14" s="289"/>
      <c r="S14" s="292"/>
      <c r="T14" s="53"/>
      <c r="U14" s="323"/>
    </row>
    <row r="15" spans="1:27" ht="80.25" customHeight="1" x14ac:dyDescent="0.2">
      <c r="A15" s="319"/>
      <c r="B15" s="279"/>
      <c r="C15" s="76"/>
      <c r="D15" s="81"/>
      <c r="E15" s="45"/>
      <c r="F15" s="77" t="s">
        <v>38</v>
      </c>
      <c r="G15" s="321">
        <f>30*(I15&lt;&gt;"nvt")</f>
        <v>0</v>
      </c>
      <c r="H15" s="78"/>
      <c r="I15" s="283" t="s">
        <v>55</v>
      </c>
      <c r="J15" s="79"/>
      <c r="K15" s="285" t="s">
        <v>39</v>
      </c>
      <c r="L15" s="285"/>
      <c r="M15" s="285" t="s">
        <v>40</v>
      </c>
      <c r="N15" s="285"/>
      <c r="O15" s="285" t="s">
        <v>41</v>
      </c>
      <c r="P15" s="87"/>
      <c r="Q15" s="322">
        <f>IF(G15=0,0,10*G15*(10*($I15="++")+7.5*($I15="+")+5*($I15="+/-")+2.5*($I15="-"))/SUM($G$9:$G$16))</f>
        <v>0</v>
      </c>
      <c r="R15" s="289"/>
      <c r="S15" s="292"/>
      <c r="T15" s="53"/>
      <c r="U15" s="323"/>
    </row>
    <row r="16" spans="1:27" ht="13.5" customHeight="1" thickBot="1" x14ac:dyDescent="0.25">
      <c r="A16" s="320"/>
      <c r="B16" s="280"/>
      <c r="C16" s="76"/>
      <c r="D16" s="81"/>
      <c r="E16" s="45"/>
      <c r="F16" s="89" t="s">
        <v>42</v>
      </c>
      <c r="G16" s="321"/>
      <c r="H16" s="78"/>
      <c r="I16" s="284"/>
      <c r="J16" s="83"/>
      <c r="K16" s="286"/>
      <c r="L16" s="286"/>
      <c r="M16" s="286"/>
      <c r="N16" s="286"/>
      <c r="O16" s="286"/>
      <c r="P16" s="87"/>
      <c r="Q16" s="322"/>
      <c r="R16" s="290"/>
      <c r="S16" s="293"/>
      <c r="T16" s="53"/>
      <c r="U16" s="323"/>
    </row>
    <row r="17" spans="1:21" ht="13.5" thickBot="1" x14ac:dyDescent="0.25">
      <c r="I17" s="90"/>
      <c r="Q17" s="91"/>
      <c r="U17" s="92"/>
    </row>
    <row r="18" spans="1:21" ht="88.5" customHeight="1" x14ac:dyDescent="0.2">
      <c r="A18" s="275" t="s">
        <v>43</v>
      </c>
      <c r="B18" s="278" t="e">
        <f>30*100*D18/SUM($E$9:$E$30)</f>
        <v>#DIV/0!</v>
      </c>
      <c r="C18" s="76"/>
      <c r="D18" s="45">
        <f>SUM(G18:G23)</f>
        <v>0</v>
      </c>
      <c r="E18" s="45">
        <f>30*D18</f>
        <v>0</v>
      </c>
      <c r="F18" s="77" t="s">
        <v>44</v>
      </c>
      <c r="G18" s="321">
        <f>40*(I18&lt;&gt;"nvt")</f>
        <v>0</v>
      </c>
      <c r="H18" s="53"/>
      <c r="I18" s="283" t="s">
        <v>55</v>
      </c>
      <c r="K18" s="285" t="s">
        <v>45</v>
      </c>
      <c r="L18" s="285"/>
      <c r="M18" s="285" t="s">
        <v>46</v>
      </c>
      <c r="N18" s="285"/>
      <c r="O18" s="285" t="s">
        <v>47</v>
      </c>
      <c r="P18" s="87"/>
      <c r="Q18" s="322">
        <f>IF(G18=0,0,10*G18*(10*($I18="++")+7.5*($I18="+")+5*($I18="+/-")+2.5*($I18="-"))/SUM($G$18:$G$23))</f>
        <v>0</v>
      </c>
      <c r="R18" s="288" t="e">
        <f>SUM(Q18:Q23)*B18/100</f>
        <v>#DIV/0!</v>
      </c>
      <c r="S18" s="291">
        <f>SUM(Q18:Q23)/100</f>
        <v>0</v>
      </c>
      <c r="T18" s="87"/>
      <c r="U18" s="324"/>
    </row>
    <row r="19" spans="1:21" ht="11.25" customHeight="1" x14ac:dyDescent="0.2">
      <c r="A19" s="319"/>
      <c r="B19" s="279"/>
      <c r="C19" s="76"/>
      <c r="D19" s="81"/>
      <c r="F19" s="89" t="s">
        <v>48</v>
      </c>
      <c r="G19" s="321"/>
      <c r="H19" s="53"/>
      <c r="I19" s="284"/>
      <c r="K19" s="286"/>
      <c r="L19" s="286"/>
      <c r="M19" s="286"/>
      <c r="N19" s="286"/>
      <c r="O19" s="286"/>
      <c r="P19" s="87"/>
      <c r="Q19" s="322"/>
      <c r="R19" s="289"/>
      <c r="S19" s="292"/>
      <c r="T19" s="87"/>
      <c r="U19" s="324"/>
    </row>
    <row r="20" spans="1:21" ht="75.75" customHeight="1" x14ac:dyDescent="0.25">
      <c r="A20" s="319"/>
      <c r="B20" s="279"/>
      <c r="C20" s="76"/>
      <c r="D20" s="93"/>
      <c r="F20" s="77" t="s">
        <v>49</v>
      </c>
      <c r="G20" s="321">
        <f>40*(I20&lt;&gt;"nvt")</f>
        <v>0</v>
      </c>
      <c r="H20" s="53"/>
      <c r="I20" s="283" t="s">
        <v>55</v>
      </c>
      <c r="K20" s="285" t="s">
        <v>50</v>
      </c>
      <c r="L20" s="285"/>
      <c r="M20" s="285" t="s">
        <v>51</v>
      </c>
      <c r="N20" s="285"/>
      <c r="O20" s="285" t="s">
        <v>52</v>
      </c>
      <c r="P20" s="87"/>
      <c r="Q20" s="322">
        <f>IF(G20=0,0,10*G20*(10*($I20="++")+7.5*($I20="+")+5*($I20="+/-")+2.5*($I20="-"))/SUM($G$18:$G$23))</f>
        <v>0</v>
      </c>
      <c r="R20" s="289"/>
      <c r="S20" s="292"/>
      <c r="T20" s="87"/>
      <c r="U20" s="324" t="s">
        <v>53</v>
      </c>
    </row>
    <row r="21" spans="1:21" ht="12.75" customHeight="1" x14ac:dyDescent="0.25">
      <c r="A21" s="319"/>
      <c r="B21" s="279"/>
      <c r="C21" s="76"/>
      <c r="D21" s="93"/>
      <c r="F21" s="89" t="s">
        <v>48</v>
      </c>
      <c r="G21" s="321"/>
      <c r="H21" s="53"/>
      <c r="I21" s="284"/>
      <c r="K21" s="286"/>
      <c r="L21" s="286"/>
      <c r="M21" s="286"/>
      <c r="N21" s="286"/>
      <c r="O21" s="286"/>
      <c r="P21" s="87"/>
      <c r="Q21" s="322"/>
      <c r="R21" s="289"/>
      <c r="S21" s="292"/>
      <c r="T21" s="87"/>
      <c r="U21" s="324"/>
    </row>
    <row r="22" spans="1:21" ht="130.5" customHeight="1" x14ac:dyDescent="0.25">
      <c r="A22" s="319"/>
      <c r="B22" s="279"/>
      <c r="C22" s="76"/>
      <c r="D22" s="93"/>
      <c r="F22" s="77" t="s">
        <v>54</v>
      </c>
      <c r="G22" s="321">
        <f>20*(I22&lt;&gt;"nvt")</f>
        <v>0</v>
      </c>
      <c r="H22" s="53"/>
      <c r="I22" s="283" t="s">
        <v>55</v>
      </c>
      <c r="K22" s="285" t="s">
        <v>56</v>
      </c>
      <c r="L22" s="285"/>
      <c r="M22" s="285" t="s">
        <v>57</v>
      </c>
      <c r="N22" s="285"/>
      <c r="O22" s="285" t="s">
        <v>58</v>
      </c>
      <c r="P22" s="87"/>
      <c r="Q22" s="322">
        <f>IF(G22=0,0,10*G22*(10*($I22="++")+7.5*($I22="+")+5*($I22="+/-")+2.5*($I22="-"))/SUM($G$18:$G$23))</f>
        <v>0</v>
      </c>
      <c r="R22" s="289"/>
      <c r="S22" s="292"/>
      <c r="T22" s="87"/>
      <c r="U22" s="324"/>
    </row>
    <row r="23" spans="1:21" ht="13.5" customHeight="1" thickBot="1" x14ac:dyDescent="0.3">
      <c r="A23" s="320"/>
      <c r="B23" s="280"/>
      <c r="C23" s="76"/>
      <c r="D23" s="93"/>
      <c r="F23" s="89" t="s">
        <v>59</v>
      </c>
      <c r="G23" s="321"/>
      <c r="H23" s="53"/>
      <c r="I23" s="284"/>
      <c r="K23" s="286"/>
      <c r="L23" s="286"/>
      <c r="M23" s="286"/>
      <c r="N23" s="286"/>
      <c r="O23" s="286"/>
      <c r="P23" s="87"/>
      <c r="Q23" s="322"/>
      <c r="R23" s="290"/>
      <c r="S23" s="293"/>
      <c r="T23" s="87"/>
      <c r="U23" s="324"/>
    </row>
    <row r="24" spans="1:21" ht="13.5" thickBot="1" x14ac:dyDescent="0.25">
      <c r="A24" s="94"/>
      <c r="B24" s="53"/>
      <c r="C24" s="53"/>
      <c r="D24" s="53"/>
      <c r="F24" s="83"/>
      <c r="G24" s="53"/>
      <c r="H24" s="53"/>
      <c r="I24" s="95"/>
      <c r="K24" s="87"/>
      <c r="L24" s="53"/>
      <c r="M24" s="53"/>
      <c r="N24" s="53"/>
      <c r="O24" s="87"/>
      <c r="P24" s="87"/>
      <c r="Q24" s="91"/>
      <c r="R24" s="87"/>
      <c r="S24" s="87"/>
      <c r="T24" s="87"/>
      <c r="U24" s="95"/>
    </row>
    <row r="25" spans="1:21" ht="60" customHeight="1" x14ac:dyDescent="0.2">
      <c r="A25" s="275" t="s">
        <v>60</v>
      </c>
      <c r="B25" s="278" t="e">
        <f>30*100*D25/SUM($E$9:$E$30)</f>
        <v>#DIV/0!</v>
      </c>
      <c r="C25" s="76"/>
      <c r="D25" s="45">
        <f>SUM(G25:G30)</f>
        <v>0</v>
      </c>
      <c r="E25" s="45">
        <f>30*D25</f>
        <v>0</v>
      </c>
      <c r="F25" s="77" t="s">
        <v>61</v>
      </c>
      <c r="G25" s="321">
        <f>30*(I25&lt;&gt;"nvt")</f>
        <v>0</v>
      </c>
      <c r="H25" s="78"/>
      <c r="I25" s="283" t="s">
        <v>55</v>
      </c>
      <c r="K25" s="285" t="s">
        <v>62</v>
      </c>
      <c r="L25" s="285"/>
      <c r="M25" s="285" t="s">
        <v>63</v>
      </c>
      <c r="N25" s="285"/>
      <c r="O25" s="285" t="s">
        <v>64</v>
      </c>
      <c r="P25" s="87"/>
      <c r="Q25" s="322">
        <f>IF(G25=0,0,10*G25*(10*($I25="++")+7.5*($I25="+")+5*($I25="+/-")+2.5*($I25="-"))/SUM($G$25:$G$30))</f>
        <v>0</v>
      </c>
      <c r="R25" s="288" t="e">
        <f>SUM(Q25:Q30)*B25/100</f>
        <v>#DIV/0!</v>
      </c>
      <c r="S25" s="291">
        <f>SUM(Q25:Q30)/100</f>
        <v>0</v>
      </c>
      <c r="T25" s="87"/>
      <c r="U25" s="324" t="s">
        <v>200</v>
      </c>
    </row>
    <row r="26" spans="1:21" ht="13.5" customHeight="1" thickBot="1" x14ac:dyDescent="0.25">
      <c r="A26" s="319"/>
      <c r="B26" s="279"/>
      <c r="C26" s="76"/>
      <c r="D26" s="81"/>
      <c r="F26" s="82" t="s">
        <v>65</v>
      </c>
      <c r="G26" s="321"/>
      <c r="H26" s="78"/>
      <c r="I26" s="284"/>
      <c r="K26" s="286"/>
      <c r="L26" s="286"/>
      <c r="M26" s="286"/>
      <c r="N26" s="286"/>
      <c r="O26" s="286"/>
      <c r="P26" s="87"/>
      <c r="Q26" s="322"/>
      <c r="R26" s="289"/>
      <c r="S26" s="292"/>
      <c r="T26" s="87"/>
      <c r="U26" s="324"/>
    </row>
    <row r="27" spans="1:21" ht="55.5" customHeight="1" x14ac:dyDescent="0.25">
      <c r="A27" s="319"/>
      <c r="B27" s="279"/>
      <c r="C27" s="76"/>
      <c r="D27" s="93"/>
      <c r="F27" s="96" t="s">
        <v>66</v>
      </c>
      <c r="G27" s="321">
        <f>30*(I27&lt;&gt;"nvt")</f>
        <v>0</v>
      </c>
      <c r="H27" s="53"/>
      <c r="I27" s="283" t="s">
        <v>55</v>
      </c>
      <c r="K27" s="285" t="s">
        <v>67</v>
      </c>
      <c r="L27" s="285"/>
      <c r="M27" s="285"/>
      <c r="N27" s="285"/>
      <c r="O27" s="285" t="s">
        <v>68</v>
      </c>
      <c r="P27" s="87"/>
      <c r="Q27" s="322">
        <f>IF(G27=0,0,10*G27*(10*($I27="++")+7.5*($I27="+")+5*($I27="+/-")+2.5*($I27="-"))/SUM($G$25:$G$30))</f>
        <v>0</v>
      </c>
      <c r="R27" s="289"/>
      <c r="S27" s="292"/>
      <c r="T27" s="87"/>
      <c r="U27" s="324"/>
    </row>
    <row r="28" spans="1:21" ht="12.75" customHeight="1" x14ac:dyDescent="0.25">
      <c r="A28" s="319"/>
      <c r="B28" s="279"/>
      <c r="C28" s="76"/>
      <c r="D28" s="93"/>
      <c r="F28" s="82" t="s">
        <v>69</v>
      </c>
      <c r="G28" s="321"/>
      <c r="H28" s="53"/>
      <c r="I28" s="284"/>
      <c r="K28" s="286"/>
      <c r="L28" s="286"/>
      <c r="M28" s="286"/>
      <c r="N28" s="286"/>
      <c r="O28" s="286"/>
      <c r="P28" s="87"/>
      <c r="Q28" s="322"/>
      <c r="R28" s="289"/>
      <c r="S28" s="292"/>
      <c r="T28" s="87"/>
      <c r="U28" s="324"/>
    </row>
    <row r="29" spans="1:21" ht="42.75" customHeight="1" x14ac:dyDescent="0.25">
      <c r="A29" s="319"/>
      <c r="B29" s="279"/>
      <c r="C29" s="76"/>
      <c r="D29" s="93"/>
      <c r="F29" s="77" t="s">
        <v>70</v>
      </c>
      <c r="G29" s="321">
        <f>40*(I29&lt;&gt;"nvt")</f>
        <v>0</v>
      </c>
      <c r="H29" s="53"/>
      <c r="I29" s="283" t="s">
        <v>55</v>
      </c>
      <c r="K29" s="285" t="s">
        <v>71</v>
      </c>
      <c r="L29" s="285"/>
      <c r="M29" s="285"/>
      <c r="N29" s="285"/>
      <c r="O29" s="285" t="s">
        <v>72</v>
      </c>
      <c r="P29" s="87"/>
      <c r="Q29" s="322">
        <f>IF(G29=0,0,10*G29*(10*($I29="++")+7.5*($I29="+")+5*($I29="+/-")+2.5*($I29="-"))/SUM($G$25:$G$30))</f>
        <v>0</v>
      </c>
      <c r="R29" s="289"/>
      <c r="S29" s="292"/>
      <c r="T29" s="87"/>
      <c r="U29" s="324"/>
    </row>
    <row r="30" spans="1:21" ht="13.5" customHeight="1" thickBot="1" x14ac:dyDescent="0.3">
      <c r="A30" s="320"/>
      <c r="B30" s="280"/>
      <c r="C30" s="76"/>
      <c r="D30" s="93"/>
      <c r="F30" s="82" t="s">
        <v>73</v>
      </c>
      <c r="G30" s="321"/>
      <c r="H30" s="53"/>
      <c r="I30" s="284"/>
      <c r="K30" s="286"/>
      <c r="L30" s="286"/>
      <c r="M30" s="286"/>
      <c r="N30" s="286"/>
      <c r="O30" s="286"/>
      <c r="P30" s="87"/>
      <c r="Q30" s="322"/>
      <c r="R30" s="290"/>
      <c r="S30" s="293"/>
      <c r="T30" s="87"/>
      <c r="U30" s="324"/>
    </row>
    <row r="31" spans="1:21" x14ac:dyDescent="0.2">
      <c r="Q31" s="91"/>
    </row>
    <row r="33" spans="2:24" hidden="1" x14ac:dyDescent="0.2">
      <c r="B33" t="e">
        <f>SUM(B9:B32)</f>
        <v>#DIV/0!</v>
      </c>
      <c r="R33" t="e">
        <f>SUM(R9:R32)</f>
        <v>#DIV/0!</v>
      </c>
    </row>
    <row r="36" spans="2:24" hidden="1" x14ac:dyDescent="0.2"/>
    <row r="37" spans="2:24" ht="25.5" hidden="1" x14ac:dyDescent="0.35">
      <c r="X37" s="97" t="s">
        <v>55</v>
      </c>
    </row>
    <row r="38" spans="2:24" ht="25.5" hidden="1" x14ac:dyDescent="0.35">
      <c r="X38" s="98" t="s">
        <v>17</v>
      </c>
    </row>
    <row r="39" spans="2:24" ht="25.5" hidden="1" x14ac:dyDescent="0.35">
      <c r="X39" s="98" t="s">
        <v>18</v>
      </c>
    </row>
    <row r="40" spans="2:24" ht="25.5" hidden="1" x14ac:dyDescent="0.35">
      <c r="X40" s="98" t="s">
        <v>19</v>
      </c>
    </row>
    <row r="41" spans="2:24" ht="25.5" hidden="1" x14ac:dyDescent="0.35">
      <c r="X41" s="98" t="s">
        <v>20</v>
      </c>
    </row>
    <row r="42" spans="2:24" ht="25.5" hidden="1" x14ac:dyDescent="0.35">
      <c r="X42" s="99" t="s">
        <v>21</v>
      </c>
    </row>
    <row r="43" spans="2:24" hidden="1" x14ac:dyDescent="0.2"/>
    <row r="44" spans="2:24" hidden="1" x14ac:dyDescent="0.2"/>
  </sheetData>
  <sheetProtection sheet="1" objects="1" scenarios="1"/>
  <mergeCells count="113">
    <mergeCell ref="Q25:Q26"/>
    <mergeCell ref="R25:R30"/>
    <mergeCell ref="S25:S30"/>
    <mergeCell ref="U25:U26"/>
    <mergeCell ref="O27:O28"/>
    <mergeCell ref="Q27:Q28"/>
    <mergeCell ref="U27:U28"/>
    <mergeCell ref="O29:O30"/>
    <mergeCell ref="Q29:Q30"/>
    <mergeCell ref="U29:U30"/>
    <mergeCell ref="A25:A30"/>
    <mergeCell ref="B25:B30"/>
    <mergeCell ref="G25:G26"/>
    <mergeCell ref="I25:I26"/>
    <mergeCell ref="K25:K26"/>
    <mergeCell ref="L25:L26"/>
    <mergeCell ref="M25:M26"/>
    <mergeCell ref="N25:N26"/>
    <mergeCell ref="O25:O26"/>
    <mergeCell ref="G29:G30"/>
    <mergeCell ref="I29:I30"/>
    <mergeCell ref="K29:K30"/>
    <mergeCell ref="L29:L30"/>
    <mergeCell ref="M29:M30"/>
    <mergeCell ref="N29:N30"/>
    <mergeCell ref="G27:G28"/>
    <mergeCell ref="I27:I28"/>
    <mergeCell ref="K27:K28"/>
    <mergeCell ref="L27:L28"/>
    <mergeCell ref="M27:M28"/>
    <mergeCell ref="N27:N28"/>
    <mergeCell ref="U20:U21"/>
    <mergeCell ref="G22:G23"/>
    <mergeCell ref="I22:I23"/>
    <mergeCell ref="K22:K23"/>
    <mergeCell ref="L22:L23"/>
    <mergeCell ref="M22:M23"/>
    <mergeCell ref="N22:N23"/>
    <mergeCell ref="O22:O23"/>
    <mergeCell ref="Q22:Q23"/>
    <mergeCell ref="U22:U23"/>
    <mergeCell ref="O15:O16"/>
    <mergeCell ref="Q15:Q16"/>
    <mergeCell ref="U15:U16"/>
    <mergeCell ref="A18:A23"/>
    <mergeCell ref="B18:B23"/>
    <mergeCell ref="G18:G19"/>
    <mergeCell ref="I18:I19"/>
    <mergeCell ref="K18:K19"/>
    <mergeCell ref="L18:L19"/>
    <mergeCell ref="M18:M19"/>
    <mergeCell ref="N18:N19"/>
    <mergeCell ref="O18:O19"/>
    <mergeCell ref="Q18:Q19"/>
    <mergeCell ref="R18:R23"/>
    <mergeCell ref="S18:S23"/>
    <mergeCell ref="U18:U19"/>
    <mergeCell ref="G20:G21"/>
    <mergeCell ref="I20:I21"/>
    <mergeCell ref="K20:K21"/>
    <mergeCell ref="L20:L21"/>
    <mergeCell ref="M20:M21"/>
    <mergeCell ref="N20:N21"/>
    <mergeCell ref="O20:O21"/>
    <mergeCell ref="Q20:Q21"/>
    <mergeCell ref="O9:O10"/>
    <mergeCell ref="Q9:Q10"/>
    <mergeCell ref="R9:R16"/>
    <mergeCell ref="S9:S16"/>
    <mergeCell ref="U9:U10"/>
    <mergeCell ref="F11:F12"/>
    <mergeCell ref="G11:G12"/>
    <mergeCell ref="I11:I12"/>
    <mergeCell ref="K11:K12"/>
    <mergeCell ref="L11:L12"/>
    <mergeCell ref="M11:M12"/>
    <mergeCell ref="N11:N12"/>
    <mergeCell ref="O11:O12"/>
    <mergeCell ref="Q11:Q12"/>
    <mergeCell ref="G13:G14"/>
    <mergeCell ref="I13:I14"/>
    <mergeCell ref="K13:K14"/>
    <mergeCell ref="L13:L14"/>
    <mergeCell ref="M13:M14"/>
    <mergeCell ref="N13:N14"/>
    <mergeCell ref="O13:O14"/>
    <mergeCell ref="Q13:Q14"/>
    <mergeCell ref="U13:U14"/>
    <mergeCell ref="G15:G16"/>
    <mergeCell ref="A7:B7"/>
    <mergeCell ref="F7:N7"/>
    <mergeCell ref="A9:A16"/>
    <mergeCell ref="B9:B16"/>
    <mergeCell ref="G9:G10"/>
    <mergeCell ref="I9:I10"/>
    <mergeCell ref="K9:K10"/>
    <mergeCell ref="L9:L10"/>
    <mergeCell ref="M9:M10"/>
    <mergeCell ref="N9:N10"/>
    <mergeCell ref="I15:I16"/>
    <mergeCell ref="K15:K16"/>
    <mergeCell ref="L15:L16"/>
    <mergeCell ref="M15:M16"/>
    <mergeCell ref="N15:N16"/>
    <mergeCell ref="A2:O2"/>
    <mergeCell ref="R2:U2"/>
    <mergeCell ref="S3:U6"/>
    <mergeCell ref="A4:B4"/>
    <mergeCell ref="F4:N4"/>
    <mergeCell ref="A5:B5"/>
    <mergeCell ref="F5:N5"/>
    <mergeCell ref="A6:B6"/>
    <mergeCell ref="F6:N6"/>
  </mergeCells>
  <conditionalFormatting sqref="F20">
    <cfRule type="colorScale" priority="38">
      <colorScale>
        <cfvo type="min"/>
        <cfvo type="percentile" val="50"/>
        <cfvo type="max"/>
        <color rgb="FFF8696B"/>
        <color rgb="FFFFEB84"/>
        <color rgb="FF63BE7B"/>
      </colorScale>
    </cfRule>
  </conditionalFormatting>
  <conditionalFormatting sqref="F22">
    <cfRule type="colorScale" priority="19">
      <colorScale>
        <cfvo type="min"/>
        <cfvo type="percentile" val="50"/>
        <cfvo type="max"/>
        <color rgb="FFF8696B"/>
        <color rgb="FFFFEB84"/>
        <color rgb="FF63BE7B"/>
      </colorScale>
    </cfRule>
  </conditionalFormatting>
  <conditionalFormatting sqref="M9:M10 M24:M30 M13:M17">
    <cfRule type="expression" dxfId="1247" priority="43" stopIfTrue="1">
      <formula>$I9="+/-"</formula>
    </cfRule>
    <cfRule type="expression" dxfId="1246" priority="44" stopIfTrue="1">
      <formula>$I9="nvt"</formula>
    </cfRule>
  </conditionalFormatting>
  <conditionalFormatting sqref="K9:K10 K24:K30 K13:K17">
    <cfRule type="expression" dxfId="1245" priority="39" stopIfTrue="1">
      <formula>$I9="++"</formula>
    </cfRule>
    <cfRule type="expression" dxfId="1244" priority="40" stopIfTrue="1">
      <formula>$I9="nvt"</formula>
    </cfRule>
  </conditionalFormatting>
  <conditionalFormatting sqref="L9:L10 L22:L30 L13:L17">
    <cfRule type="expression" dxfId="1243" priority="41" stopIfTrue="1">
      <formula>$I9="+"</formula>
    </cfRule>
    <cfRule type="expression" dxfId="1242" priority="42" stopIfTrue="1">
      <formula>$I9="nvt"</formula>
    </cfRule>
  </conditionalFormatting>
  <conditionalFormatting sqref="N9:N10 N22:N30 N13:N17">
    <cfRule type="expression" dxfId="1241" priority="45" stopIfTrue="1">
      <formula>$I9="-"</formula>
    </cfRule>
    <cfRule type="expression" dxfId="1240" priority="46" stopIfTrue="1">
      <formula>$I9="nvt"</formula>
    </cfRule>
  </conditionalFormatting>
  <conditionalFormatting sqref="O24:O30 O9:O10 O13:O17">
    <cfRule type="expression" dxfId="1239" priority="47" stopIfTrue="1">
      <formula>$I9="--"</formula>
    </cfRule>
    <cfRule type="expression" dxfId="1238" priority="48" stopIfTrue="1">
      <formula>$I9="nvt"</formula>
    </cfRule>
  </conditionalFormatting>
  <conditionalFormatting sqref="M11:M12">
    <cfRule type="expression" dxfId="1237" priority="32" stopIfTrue="1">
      <formula>$I11="+/-"</formula>
    </cfRule>
    <cfRule type="expression" dxfId="1236" priority="33" stopIfTrue="1">
      <formula>$I11="nvt"</formula>
    </cfRule>
  </conditionalFormatting>
  <conditionalFormatting sqref="K11:K12">
    <cfRule type="expression" dxfId="1235" priority="28" stopIfTrue="1">
      <formula>$I11="++"</formula>
    </cfRule>
    <cfRule type="expression" dxfId="1234" priority="29" stopIfTrue="1">
      <formula>$I11="nvt"</formula>
    </cfRule>
  </conditionalFormatting>
  <conditionalFormatting sqref="L11:L12">
    <cfRule type="expression" dxfId="1233" priority="30" stopIfTrue="1">
      <formula>$I11="+"</formula>
    </cfRule>
    <cfRule type="expression" dxfId="1232" priority="31" stopIfTrue="1">
      <formula>$I11="nvt"</formula>
    </cfRule>
  </conditionalFormatting>
  <conditionalFormatting sqref="N11:N12">
    <cfRule type="expression" dxfId="1231" priority="34" stopIfTrue="1">
      <formula>$I11="-"</formula>
    </cfRule>
    <cfRule type="expression" dxfId="1230" priority="35" stopIfTrue="1">
      <formula>$I11="nvt"</formula>
    </cfRule>
  </conditionalFormatting>
  <conditionalFormatting sqref="O11:O12">
    <cfRule type="expression" dxfId="1229" priority="36" stopIfTrue="1">
      <formula>$I11="--"</formula>
    </cfRule>
    <cfRule type="expression" dxfId="1228" priority="37" stopIfTrue="1">
      <formula>$I11="nvt"</formula>
    </cfRule>
  </conditionalFormatting>
  <conditionalFormatting sqref="L18:L19">
    <cfRule type="expression" dxfId="1227" priority="24" stopIfTrue="1">
      <formula>$I18="+"</formula>
    </cfRule>
    <cfRule type="expression" dxfId="1226" priority="25" stopIfTrue="1">
      <formula>$I18="nvt"</formula>
    </cfRule>
  </conditionalFormatting>
  <conditionalFormatting sqref="N18:N19">
    <cfRule type="expression" dxfId="1225" priority="26" stopIfTrue="1">
      <formula>$I18="-"</formula>
    </cfRule>
    <cfRule type="expression" dxfId="1224" priority="27" stopIfTrue="1">
      <formula>$I18="nvt"</formula>
    </cfRule>
  </conditionalFormatting>
  <conditionalFormatting sqref="L20:L21">
    <cfRule type="expression" dxfId="1223" priority="20" stopIfTrue="1">
      <formula>$I20="+"</formula>
    </cfRule>
    <cfRule type="expression" dxfId="1222" priority="21" stopIfTrue="1">
      <formula>$I20="nvt"</formula>
    </cfRule>
  </conditionalFormatting>
  <conditionalFormatting sqref="N20:N21">
    <cfRule type="expression" dxfId="1221" priority="22" stopIfTrue="1">
      <formula>$I20="-"</formula>
    </cfRule>
    <cfRule type="expression" dxfId="1220" priority="23" stopIfTrue="1">
      <formula>$I20="nvt"</formula>
    </cfRule>
  </conditionalFormatting>
  <conditionalFormatting sqref="K22:K23">
    <cfRule type="expression" dxfId="1219" priority="17" stopIfTrue="1">
      <formula>$I22="++"</formula>
    </cfRule>
    <cfRule type="expression" dxfId="1218" priority="18" stopIfTrue="1">
      <formula>$I22="nvt"</formula>
    </cfRule>
  </conditionalFormatting>
  <conditionalFormatting sqref="M22:M23">
    <cfRule type="expression" dxfId="1217" priority="15" stopIfTrue="1">
      <formula>$I22="+/-"</formula>
    </cfRule>
    <cfRule type="expression" dxfId="1216" priority="16" stopIfTrue="1">
      <formula>$I22="nvt"</formula>
    </cfRule>
  </conditionalFormatting>
  <conditionalFormatting sqref="O22:O23">
    <cfRule type="expression" dxfId="1215" priority="13" stopIfTrue="1">
      <formula>$I22="--"</formula>
    </cfRule>
    <cfRule type="expression" dxfId="1214" priority="14" stopIfTrue="1">
      <formula>$I22="nvt"</formula>
    </cfRule>
  </conditionalFormatting>
  <conditionalFormatting sqref="K20:K21">
    <cfRule type="expression" dxfId="1213" priority="11" stopIfTrue="1">
      <formula>$I20="++"</formula>
    </cfRule>
    <cfRule type="expression" dxfId="1212" priority="12" stopIfTrue="1">
      <formula>$I20="nvt"</formula>
    </cfRule>
  </conditionalFormatting>
  <conditionalFormatting sqref="M20:M21">
    <cfRule type="expression" dxfId="1211" priority="9" stopIfTrue="1">
      <formula>$I20="+/-"</formula>
    </cfRule>
    <cfRule type="expression" dxfId="1210" priority="10" stopIfTrue="1">
      <formula>$I20="nvt"</formula>
    </cfRule>
  </conditionalFormatting>
  <conditionalFormatting sqref="O18:O19">
    <cfRule type="expression" dxfId="1209" priority="1" stopIfTrue="1">
      <formula>$I18="--"</formula>
    </cfRule>
    <cfRule type="expression" dxfId="1208" priority="2" stopIfTrue="1">
      <formula>$I18="nvt"</formula>
    </cfRule>
  </conditionalFormatting>
  <conditionalFormatting sqref="O20:O21">
    <cfRule type="expression" dxfId="1207" priority="7" stopIfTrue="1">
      <formula>$I20="--"</formula>
    </cfRule>
    <cfRule type="expression" dxfId="1206" priority="8" stopIfTrue="1">
      <formula>$I20="nvt"</formula>
    </cfRule>
  </conditionalFormatting>
  <conditionalFormatting sqref="K18:K19">
    <cfRule type="expression" dxfId="1205" priority="5" stopIfTrue="1">
      <formula>$I18="++"</formula>
    </cfRule>
    <cfRule type="expression" dxfId="1204" priority="6" stopIfTrue="1">
      <formula>$I18="nvt"</formula>
    </cfRule>
  </conditionalFormatting>
  <conditionalFormatting sqref="M18:M19">
    <cfRule type="expression" dxfId="1203" priority="3" stopIfTrue="1">
      <formula>$I18="+/-"</formula>
    </cfRule>
    <cfRule type="expression" dxfId="1202" priority="4" stopIfTrue="1">
      <formula>$I18="nvt"</formula>
    </cfRule>
  </conditionalFormatting>
  <dataValidations count="1">
    <dataValidation type="list" allowBlank="1" showInputMessage="1" showErrorMessage="1" sqref="I25:I30 JE25:JE30 TA25:TA30 ACW25:ACW30 AMS25:AMS30 AWO25:AWO30 BGK25:BGK30 BQG25:BQG30 CAC25:CAC30 CJY25:CJY30 CTU25:CTU30 DDQ25:DDQ30 DNM25:DNM30 DXI25:DXI30 EHE25:EHE30 ERA25:ERA30 FAW25:FAW30 FKS25:FKS30 FUO25:FUO30 GEK25:GEK30 GOG25:GOG30 GYC25:GYC30 HHY25:HHY30 HRU25:HRU30 IBQ25:IBQ30 ILM25:ILM30 IVI25:IVI30 JFE25:JFE30 JPA25:JPA30 JYW25:JYW30 KIS25:KIS30 KSO25:KSO30 LCK25:LCK30 LMG25:LMG30 LWC25:LWC30 MFY25:MFY30 MPU25:MPU30 MZQ25:MZQ30 NJM25:NJM30 NTI25:NTI30 ODE25:ODE30 ONA25:ONA30 OWW25:OWW30 PGS25:PGS30 PQO25:PQO30 QAK25:QAK30 QKG25:QKG30 QUC25:QUC30 RDY25:RDY30 RNU25:RNU30 RXQ25:RXQ30 SHM25:SHM30 SRI25:SRI30 TBE25:TBE30 TLA25:TLA30 TUW25:TUW30 UES25:UES30 UOO25:UOO30 UYK25:UYK30 VIG25:VIG30 VSC25:VSC30 WBY25:WBY30 WLU25:WLU30 WVQ25:WVQ30 I65561:I65566 JE65561:JE65566 TA65561:TA65566 ACW65561:ACW65566 AMS65561:AMS65566 AWO65561:AWO65566 BGK65561:BGK65566 BQG65561:BQG65566 CAC65561:CAC65566 CJY65561:CJY65566 CTU65561:CTU65566 DDQ65561:DDQ65566 DNM65561:DNM65566 DXI65561:DXI65566 EHE65561:EHE65566 ERA65561:ERA65566 FAW65561:FAW65566 FKS65561:FKS65566 FUO65561:FUO65566 GEK65561:GEK65566 GOG65561:GOG65566 GYC65561:GYC65566 HHY65561:HHY65566 HRU65561:HRU65566 IBQ65561:IBQ65566 ILM65561:ILM65566 IVI65561:IVI65566 JFE65561:JFE65566 JPA65561:JPA65566 JYW65561:JYW65566 KIS65561:KIS65566 KSO65561:KSO65566 LCK65561:LCK65566 LMG65561:LMG65566 LWC65561:LWC65566 MFY65561:MFY65566 MPU65561:MPU65566 MZQ65561:MZQ65566 NJM65561:NJM65566 NTI65561:NTI65566 ODE65561:ODE65566 ONA65561:ONA65566 OWW65561:OWW65566 PGS65561:PGS65566 PQO65561:PQO65566 QAK65561:QAK65566 QKG65561:QKG65566 QUC65561:QUC65566 RDY65561:RDY65566 RNU65561:RNU65566 RXQ65561:RXQ65566 SHM65561:SHM65566 SRI65561:SRI65566 TBE65561:TBE65566 TLA65561:TLA65566 TUW65561:TUW65566 UES65561:UES65566 UOO65561:UOO65566 UYK65561:UYK65566 VIG65561:VIG65566 VSC65561:VSC65566 WBY65561:WBY65566 WLU65561:WLU65566 WVQ65561:WVQ65566 I131097:I131102 JE131097:JE131102 TA131097:TA131102 ACW131097:ACW131102 AMS131097:AMS131102 AWO131097:AWO131102 BGK131097:BGK131102 BQG131097:BQG131102 CAC131097:CAC131102 CJY131097:CJY131102 CTU131097:CTU131102 DDQ131097:DDQ131102 DNM131097:DNM131102 DXI131097:DXI131102 EHE131097:EHE131102 ERA131097:ERA131102 FAW131097:FAW131102 FKS131097:FKS131102 FUO131097:FUO131102 GEK131097:GEK131102 GOG131097:GOG131102 GYC131097:GYC131102 HHY131097:HHY131102 HRU131097:HRU131102 IBQ131097:IBQ131102 ILM131097:ILM131102 IVI131097:IVI131102 JFE131097:JFE131102 JPA131097:JPA131102 JYW131097:JYW131102 KIS131097:KIS131102 KSO131097:KSO131102 LCK131097:LCK131102 LMG131097:LMG131102 LWC131097:LWC131102 MFY131097:MFY131102 MPU131097:MPU131102 MZQ131097:MZQ131102 NJM131097:NJM131102 NTI131097:NTI131102 ODE131097:ODE131102 ONA131097:ONA131102 OWW131097:OWW131102 PGS131097:PGS131102 PQO131097:PQO131102 QAK131097:QAK131102 QKG131097:QKG131102 QUC131097:QUC131102 RDY131097:RDY131102 RNU131097:RNU131102 RXQ131097:RXQ131102 SHM131097:SHM131102 SRI131097:SRI131102 TBE131097:TBE131102 TLA131097:TLA131102 TUW131097:TUW131102 UES131097:UES131102 UOO131097:UOO131102 UYK131097:UYK131102 VIG131097:VIG131102 VSC131097:VSC131102 WBY131097:WBY131102 WLU131097:WLU131102 WVQ131097:WVQ131102 I196633:I196638 JE196633:JE196638 TA196633:TA196638 ACW196633:ACW196638 AMS196633:AMS196638 AWO196633:AWO196638 BGK196633:BGK196638 BQG196633:BQG196638 CAC196633:CAC196638 CJY196633:CJY196638 CTU196633:CTU196638 DDQ196633:DDQ196638 DNM196633:DNM196638 DXI196633:DXI196638 EHE196633:EHE196638 ERA196633:ERA196638 FAW196633:FAW196638 FKS196633:FKS196638 FUO196633:FUO196638 GEK196633:GEK196638 GOG196633:GOG196638 GYC196633:GYC196638 HHY196633:HHY196638 HRU196633:HRU196638 IBQ196633:IBQ196638 ILM196633:ILM196638 IVI196633:IVI196638 JFE196633:JFE196638 JPA196633:JPA196638 JYW196633:JYW196638 KIS196633:KIS196638 KSO196633:KSO196638 LCK196633:LCK196638 LMG196633:LMG196638 LWC196633:LWC196638 MFY196633:MFY196638 MPU196633:MPU196638 MZQ196633:MZQ196638 NJM196633:NJM196638 NTI196633:NTI196638 ODE196633:ODE196638 ONA196633:ONA196638 OWW196633:OWW196638 PGS196633:PGS196638 PQO196633:PQO196638 QAK196633:QAK196638 QKG196633:QKG196638 QUC196633:QUC196638 RDY196633:RDY196638 RNU196633:RNU196638 RXQ196633:RXQ196638 SHM196633:SHM196638 SRI196633:SRI196638 TBE196633:TBE196638 TLA196633:TLA196638 TUW196633:TUW196638 UES196633:UES196638 UOO196633:UOO196638 UYK196633:UYK196638 VIG196633:VIG196638 VSC196633:VSC196638 WBY196633:WBY196638 WLU196633:WLU196638 WVQ196633:WVQ196638 I262169:I262174 JE262169:JE262174 TA262169:TA262174 ACW262169:ACW262174 AMS262169:AMS262174 AWO262169:AWO262174 BGK262169:BGK262174 BQG262169:BQG262174 CAC262169:CAC262174 CJY262169:CJY262174 CTU262169:CTU262174 DDQ262169:DDQ262174 DNM262169:DNM262174 DXI262169:DXI262174 EHE262169:EHE262174 ERA262169:ERA262174 FAW262169:FAW262174 FKS262169:FKS262174 FUO262169:FUO262174 GEK262169:GEK262174 GOG262169:GOG262174 GYC262169:GYC262174 HHY262169:HHY262174 HRU262169:HRU262174 IBQ262169:IBQ262174 ILM262169:ILM262174 IVI262169:IVI262174 JFE262169:JFE262174 JPA262169:JPA262174 JYW262169:JYW262174 KIS262169:KIS262174 KSO262169:KSO262174 LCK262169:LCK262174 LMG262169:LMG262174 LWC262169:LWC262174 MFY262169:MFY262174 MPU262169:MPU262174 MZQ262169:MZQ262174 NJM262169:NJM262174 NTI262169:NTI262174 ODE262169:ODE262174 ONA262169:ONA262174 OWW262169:OWW262174 PGS262169:PGS262174 PQO262169:PQO262174 QAK262169:QAK262174 QKG262169:QKG262174 QUC262169:QUC262174 RDY262169:RDY262174 RNU262169:RNU262174 RXQ262169:RXQ262174 SHM262169:SHM262174 SRI262169:SRI262174 TBE262169:TBE262174 TLA262169:TLA262174 TUW262169:TUW262174 UES262169:UES262174 UOO262169:UOO262174 UYK262169:UYK262174 VIG262169:VIG262174 VSC262169:VSC262174 WBY262169:WBY262174 WLU262169:WLU262174 WVQ262169:WVQ262174 I327705:I327710 JE327705:JE327710 TA327705:TA327710 ACW327705:ACW327710 AMS327705:AMS327710 AWO327705:AWO327710 BGK327705:BGK327710 BQG327705:BQG327710 CAC327705:CAC327710 CJY327705:CJY327710 CTU327705:CTU327710 DDQ327705:DDQ327710 DNM327705:DNM327710 DXI327705:DXI327710 EHE327705:EHE327710 ERA327705:ERA327710 FAW327705:FAW327710 FKS327705:FKS327710 FUO327705:FUO327710 GEK327705:GEK327710 GOG327705:GOG327710 GYC327705:GYC327710 HHY327705:HHY327710 HRU327705:HRU327710 IBQ327705:IBQ327710 ILM327705:ILM327710 IVI327705:IVI327710 JFE327705:JFE327710 JPA327705:JPA327710 JYW327705:JYW327710 KIS327705:KIS327710 KSO327705:KSO327710 LCK327705:LCK327710 LMG327705:LMG327710 LWC327705:LWC327710 MFY327705:MFY327710 MPU327705:MPU327710 MZQ327705:MZQ327710 NJM327705:NJM327710 NTI327705:NTI327710 ODE327705:ODE327710 ONA327705:ONA327710 OWW327705:OWW327710 PGS327705:PGS327710 PQO327705:PQO327710 QAK327705:QAK327710 QKG327705:QKG327710 QUC327705:QUC327710 RDY327705:RDY327710 RNU327705:RNU327710 RXQ327705:RXQ327710 SHM327705:SHM327710 SRI327705:SRI327710 TBE327705:TBE327710 TLA327705:TLA327710 TUW327705:TUW327710 UES327705:UES327710 UOO327705:UOO327710 UYK327705:UYK327710 VIG327705:VIG327710 VSC327705:VSC327710 WBY327705:WBY327710 WLU327705:WLU327710 WVQ327705:WVQ327710 I393241:I393246 JE393241:JE393246 TA393241:TA393246 ACW393241:ACW393246 AMS393241:AMS393246 AWO393241:AWO393246 BGK393241:BGK393246 BQG393241:BQG393246 CAC393241:CAC393246 CJY393241:CJY393246 CTU393241:CTU393246 DDQ393241:DDQ393246 DNM393241:DNM393246 DXI393241:DXI393246 EHE393241:EHE393246 ERA393241:ERA393246 FAW393241:FAW393246 FKS393241:FKS393246 FUO393241:FUO393246 GEK393241:GEK393246 GOG393241:GOG393246 GYC393241:GYC393246 HHY393241:HHY393246 HRU393241:HRU393246 IBQ393241:IBQ393246 ILM393241:ILM393246 IVI393241:IVI393246 JFE393241:JFE393246 JPA393241:JPA393246 JYW393241:JYW393246 KIS393241:KIS393246 KSO393241:KSO393246 LCK393241:LCK393246 LMG393241:LMG393246 LWC393241:LWC393246 MFY393241:MFY393246 MPU393241:MPU393246 MZQ393241:MZQ393246 NJM393241:NJM393246 NTI393241:NTI393246 ODE393241:ODE393246 ONA393241:ONA393246 OWW393241:OWW393246 PGS393241:PGS393246 PQO393241:PQO393246 QAK393241:QAK393246 QKG393241:QKG393246 QUC393241:QUC393246 RDY393241:RDY393246 RNU393241:RNU393246 RXQ393241:RXQ393246 SHM393241:SHM393246 SRI393241:SRI393246 TBE393241:TBE393246 TLA393241:TLA393246 TUW393241:TUW393246 UES393241:UES393246 UOO393241:UOO393246 UYK393241:UYK393246 VIG393241:VIG393246 VSC393241:VSC393246 WBY393241:WBY393246 WLU393241:WLU393246 WVQ393241:WVQ393246 I458777:I458782 JE458777:JE458782 TA458777:TA458782 ACW458777:ACW458782 AMS458777:AMS458782 AWO458777:AWO458782 BGK458777:BGK458782 BQG458777:BQG458782 CAC458777:CAC458782 CJY458777:CJY458782 CTU458777:CTU458782 DDQ458777:DDQ458782 DNM458777:DNM458782 DXI458777:DXI458782 EHE458777:EHE458782 ERA458777:ERA458782 FAW458777:FAW458782 FKS458777:FKS458782 FUO458777:FUO458782 GEK458777:GEK458782 GOG458777:GOG458782 GYC458777:GYC458782 HHY458777:HHY458782 HRU458777:HRU458782 IBQ458777:IBQ458782 ILM458777:ILM458782 IVI458777:IVI458782 JFE458777:JFE458782 JPA458777:JPA458782 JYW458777:JYW458782 KIS458777:KIS458782 KSO458777:KSO458782 LCK458777:LCK458782 LMG458777:LMG458782 LWC458777:LWC458782 MFY458777:MFY458782 MPU458777:MPU458782 MZQ458777:MZQ458782 NJM458777:NJM458782 NTI458777:NTI458782 ODE458777:ODE458782 ONA458777:ONA458782 OWW458777:OWW458782 PGS458777:PGS458782 PQO458777:PQO458782 QAK458777:QAK458782 QKG458777:QKG458782 QUC458777:QUC458782 RDY458777:RDY458782 RNU458777:RNU458782 RXQ458777:RXQ458782 SHM458777:SHM458782 SRI458777:SRI458782 TBE458777:TBE458782 TLA458777:TLA458782 TUW458777:TUW458782 UES458777:UES458782 UOO458777:UOO458782 UYK458777:UYK458782 VIG458777:VIG458782 VSC458777:VSC458782 WBY458777:WBY458782 WLU458777:WLU458782 WVQ458777:WVQ458782 I524313:I524318 JE524313:JE524318 TA524313:TA524318 ACW524313:ACW524318 AMS524313:AMS524318 AWO524313:AWO524318 BGK524313:BGK524318 BQG524313:BQG524318 CAC524313:CAC524318 CJY524313:CJY524318 CTU524313:CTU524318 DDQ524313:DDQ524318 DNM524313:DNM524318 DXI524313:DXI524318 EHE524313:EHE524318 ERA524313:ERA524318 FAW524313:FAW524318 FKS524313:FKS524318 FUO524313:FUO524318 GEK524313:GEK524318 GOG524313:GOG524318 GYC524313:GYC524318 HHY524313:HHY524318 HRU524313:HRU524318 IBQ524313:IBQ524318 ILM524313:ILM524318 IVI524313:IVI524318 JFE524313:JFE524318 JPA524313:JPA524318 JYW524313:JYW524318 KIS524313:KIS524318 KSO524313:KSO524318 LCK524313:LCK524318 LMG524313:LMG524318 LWC524313:LWC524318 MFY524313:MFY524318 MPU524313:MPU524318 MZQ524313:MZQ524318 NJM524313:NJM524318 NTI524313:NTI524318 ODE524313:ODE524318 ONA524313:ONA524318 OWW524313:OWW524318 PGS524313:PGS524318 PQO524313:PQO524318 QAK524313:QAK524318 QKG524313:QKG524318 QUC524313:QUC524318 RDY524313:RDY524318 RNU524313:RNU524318 RXQ524313:RXQ524318 SHM524313:SHM524318 SRI524313:SRI524318 TBE524313:TBE524318 TLA524313:TLA524318 TUW524313:TUW524318 UES524313:UES524318 UOO524313:UOO524318 UYK524313:UYK524318 VIG524313:VIG524318 VSC524313:VSC524318 WBY524313:WBY524318 WLU524313:WLU524318 WVQ524313:WVQ524318 I589849:I589854 JE589849:JE589854 TA589849:TA589854 ACW589849:ACW589854 AMS589849:AMS589854 AWO589849:AWO589854 BGK589849:BGK589854 BQG589849:BQG589854 CAC589849:CAC589854 CJY589849:CJY589854 CTU589849:CTU589854 DDQ589849:DDQ589854 DNM589849:DNM589854 DXI589849:DXI589854 EHE589849:EHE589854 ERA589849:ERA589854 FAW589849:FAW589854 FKS589849:FKS589854 FUO589849:FUO589854 GEK589849:GEK589854 GOG589849:GOG589854 GYC589849:GYC589854 HHY589849:HHY589854 HRU589849:HRU589854 IBQ589849:IBQ589854 ILM589849:ILM589854 IVI589849:IVI589854 JFE589849:JFE589854 JPA589849:JPA589854 JYW589849:JYW589854 KIS589849:KIS589854 KSO589849:KSO589854 LCK589849:LCK589854 LMG589849:LMG589854 LWC589849:LWC589854 MFY589849:MFY589854 MPU589849:MPU589854 MZQ589849:MZQ589854 NJM589849:NJM589854 NTI589849:NTI589854 ODE589849:ODE589854 ONA589849:ONA589854 OWW589849:OWW589854 PGS589849:PGS589854 PQO589849:PQO589854 QAK589849:QAK589854 QKG589849:QKG589854 QUC589849:QUC589854 RDY589849:RDY589854 RNU589849:RNU589854 RXQ589849:RXQ589854 SHM589849:SHM589854 SRI589849:SRI589854 TBE589849:TBE589854 TLA589849:TLA589854 TUW589849:TUW589854 UES589849:UES589854 UOO589849:UOO589854 UYK589849:UYK589854 VIG589849:VIG589854 VSC589849:VSC589854 WBY589849:WBY589854 WLU589849:WLU589854 WVQ589849:WVQ589854 I655385:I655390 JE655385:JE655390 TA655385:TA655390 ACW655385:ACW655390 AMS655385:AMS655390 AWO655385:AWO655390 BGK655385:BGK655390 BQG655385:BQG655390 CAC655385:CAC655390 CJY655385:CJY655390 CTU655385:CTU655390 DDQ655385:DDQ655390 DNM655385:DNM655390 DXI655385:DXI655390 EHE655385:EHE655390 ERA655385:ERA655390 FAW655385:FAW655390 FKS655385:FKS655390 FUO655385:FUO655390 GEK655385:GEK655390 GOG655385:GOG655390 GYC655385:GYC655390 HHY655385:HHY655390 HRU655385:HRU655390 IBQ655385:IBQ655390 ILM655385:ILM655390 IVI655385:IVI655390 JFE655385:JFE655390 JPA655385:JPA655390 JYW655385:JYW655390 KIS655385:KIS655390 KSO655385:KSO655390 LCK655385:LCK655390 LMG655385:LMG655390 LWC655385:LWC655390 MFY655385:MFY655390 MPU655385:MPU655390 MZQ655385:MZQ655390 NJM655385:NJM655390 NTI655385:NTI655390 ODE655385:ODE655390 ONA655385:ONA655390 OWW655385:OWW655390 PGS655385:PGS655390 PQO655385:PQO655390 QAK655385:QAK655390 QKG655385:QKG655390 QUC655385:QUC655390 RDY655385:RDY655390 RNU655385:RNU655390 RXQ655385:RXQ655390 SHM655385:SHM655390 SRI655385:SRI655390 TBE655385:TBE655390 TLA655385:TLA655390 TUW655385:TUW655390 UES655385:UES655390 UOO655385:UOO655390 UYK655385:UYK655390 VIG655385:VIG655390 VSC655385:VSC655390 WBY655385:WBY655390 WLU655385:WLU655390 WVQ655385:WVQ655390 I720921:I720926 JE720921:JE720926 TA720921:TA720926 ACW720921:ACW720926 AMS720921:AMS720926 AWO720921:AWO720926 BGK720921:BGK720926 BQG720921:BQG720926 CAC720921:CAC720926 CJY720921:CJY720926 CTU720921:CTU720926 DDQ720921:DDQ720926 DNM720921:DNM720926 DXI720921:DXI720926 EHE720921:EHE720926 ERA720921:ERA720926 FAW720921:FAW720926 FKS720921:FKS720926 FUO720921:FUO720926 GEK720921:GEK720926 GOG720921:GOG720926 GYC720921:GYC720926 HHY720921:HHY720926 HRU720921:HRU720926 IBQ720921:IBQ720926 ILM720921:ILM720926 IVI720921:IVI720926 JFE720921:JFE720926 JPA720921:JPA720926 JYW720921:JYW720926 KIS720921:KIS720926 KSO720921:KSO720926 LCK720921:LCK720926 LMG720921:LMG720926 LWC720921:LWC720926 MFY720921:MFY720926 MPU720921:MPU720926 MZQ720921:MZQ720926 NJM720921:NJM720926 NTI720921:NTI720926 ODE720921:ODE720926 ONA720921:ONA720926 OWW720921:OWW720926 PGS720921:PGS720926 PQO720921:PQO720926 QAK720921:QAK720926 QKG720921:QKG720926 QUC720921:QUC720926 RDY720921:RDY720926 RNU720921:RNU720926 RXQ720921:RXQ720926 SHM720921:SHM720926 SRI720921:SRI720926 TBE720921:TBE720926 TLA720921:TLA720926 TUW720921:TUW720926 UES720921:UES720926 UOO720921:UOO720926 UYK720921:UYK720926 VIG720921:VIG720926 VSC720921:VSC720926 WBY720921:WBY720926 WLU720921:WLU720926 WVQ720921:WVQ720926 I786457:I786462 JE786457:JE786462 TA786457:TA786462 ACW786457:ACW786462 AMS786457:AMS786462 AWO786457:AWO786462 BGK786457:BGK786462 BQG786457:BQG786462 CAC786457:CAC786462 CJY786457:CJY786462 CTU786457:CTU786462 DDQ786457:DDQ786462 DNM786457:DNM786462 DXI786457:DXI786462 EHE786457:EHE786462 ERA786457:ERA786462 FAW786457:FAW786462 FKS786457:FKS786462 FUO786457:FUO786462 GEK786457:GEK786462 GOG786457:GOG786462 GYC786457:GYC786462 HHY786457:HHY786462 HRU786457:HRU786462 IBQ786457:IBQ786462 ILM786457:ILM786462 IVI786457:IVI786462 JFE786457:JFE786462 JPA786457:JPA786462 JYW786457:JYW786462 KIS786457:KIS786462 KSO786457:KSO786462 LCK786457:LCK786462 LMG786457:LMG786462 LWC786457:LWC786462 MFY786457:MFY786462 MPU786457:MPU786462 MZQ786457:MZQ786462 NJM786457:NJM786462 NTI786457:NTI786462 ODE786457:ODE786462 ONA786457:ONA786462 OWW786457:OWW786462 PGS786457:PGS786462 PQO786457:PQO786462 QAK786457:QAK786462 QKG786457:QKG786462 QUC786457:QUC786462 RDY786457:RDY786462 RNU786457:RNU786462 RXQ786457:RXQ786462 SHM786457:SHM786462 SRI786457:SRI786462 TBE786457:TBE786462 TLA786457:TLA786462 TUW786457:TUW786462 UES786457:UES786462 UOO786457:UOO786462 UYK786457:UYK786462 VIG786457:VIG786462 VSC786457:VSC786462 WBY786457:WBY786462 WLU786457:WLU786462 WVQ786457:WVQ786462 I851993:I851998 JE851993:JE851998 TA851993:TA851998 ACW851993:ACW851998 AMS851993:AMS851998 AWO851993:AWO851998 BGK851993:BGK851998 BQG851993:BQG851998 CAC851993:CAC851998 CJY851993:CJY851998 CTU851993:CTU851998 DDQ851993:DDQ851998 DNM851993:DNM851998 DXI851993:DXI851998 EHE851993:EHE851998 ERA851993:ERA851998 FAW851993:FAW851998 FKS851993:FKS851998 FUO851993:FUO851998 GEK851993:GEK851998 GOG851993:GOG851998 GYC851993:GYC851998 HHY851993:HHY851998 HRU851993:HRU851998 IBQ851993:IBQ851998 ILM851993:ILM851998 IVI851993:IVI851998 JFE851993:JFE851998 JPA851993:JPA851998 JYW851993:JYW851998 KIS851993:KIS851998 KSO851993:KSO851998 LCK851993:LCK851998 LMG851993:LMG851998 LWC851993:LWC851998 MFY851993:MFY851998 MPU851993:MPU851998 MZQ851993:MZQ851998 NJM851993:NJM851998 NTI851993:NTI851998 ODE851993:ODE851998 ONA851993:ONA851998 OWW851993:OWW851998 PGS851993:PGS851998 PQO851993:PQO851998 QAK851993:QAK851998 QKG851993:QKG851998 QUC851993:QUC851998 RDY851993:RDY851998 RNU851993:RNU851998 RXQ851993:RXQ851998 SHM851993:SHM851998 SRI851993:SRI851998 TBE851993:TBE851998 TLA851993:TLA851998 TUW851993:TUW851998 UES851993:UES851998 UOO851993:UOO851998 UYK851993:UYK851998 VIG851993:VIG851998 VSC851993:VSC851998 WBY851993:WBY851998 WLU851993:WLU851998 WVQ851993:WVQ851998 I917529:I917534 JE917529:JE917534 TA917529:TA917534 ACW917529:ACW917534 AMS917529:AMS917534 AWO917529:AWO917534 BGK917529:BGK917534 BQG917529:BQG917534 CAC917529:CAC917534 CJY917529:CJY917534 CTU917529:CTU917534 DDQ917529:DDQ917534 DNM917529:DNM917534 DXI917529:DXI917534 EHE917529:EHE917534 ERA917529:ERA917534 FAW917529:FAW917534 FKS917529:FKS917534 FUO917529:FUO917534 GEK917529:GEK917534 GOG917529:GOG917534 GYC917529:GYC917534 HHY917529:HHY917534 HRU917529:HRU917534 IBQ917529:IBQ917534 ILM917529:ILM917534 IVI917529:IVI917534 JFE917529:JFE917534 JPA917529:JPA917534 JYW917529:JYW917534 KIS917529:KIS917534 KSO917529:KSO917534 LCK917529:LCK917534 LMG917529:LMG917534 LWC917529:LWC917534 MFY917529:MFY917534 MPU917529:MPU917534 MZQ917529:MZQ917534 NJM917529:NJM917534 NTI917529:NTI917534 ODE917529:ODE917534 ONA917529:ONA917534 OWW917529:OWW917534 PGS917529:PGS917534 PQO917529:PQO917534 QAK917529:QAK917534 QKG917529:QKG917534 QUC917529:QUC917534 RDY917529:RDY917534 RNU917529:RNU917534 RXQ917529:RXQ917534 SHM917529:SHM917534 SRI917529:SRI917534 TBE917529:TBE917534 TLA917529:TLA917534 TUW917529:TUW917534 UES917529:UES917534 UOO917529:UOO917534 UYK917529:UYK917534 VIG917529:VIG917534 VSC917529:VSC917534 WBY917529:WBY917534 WLU917529:WLU917534 WVQ917529:WVQ917534 I983065:I983070 JE983065:JE983070 TA983065:TA983070 ACW983065:ACW983070 AMS983065:AMS983070 AWO983065:AWO983070 BGK983065:BGK983070 BQG983065:BQG983070 CAC983065:CAC983070 CJY983065:CJY983070 CTU983065:CTU983070 DDQ983065:DDQ983070 DNM983065:DNM983070 DXI983065:DXI983070 EHE983065:EHE983070 ERA983065:ERA983070 FAW983065:FAW983070 FKS983065:FKS983070 FUO983065:FUO983070 GEK983065:GEK983070 GOG983065:GOG983070 GYC983065:GYC983070 HHY983065:HHY983070 HRU983065:HRU983070 IBQ983065:IBQ983070 ILM983065:ILM983070 IVI983065:IVI983070 JFE983065:JFE983070 JPA983065:JPA983070 JYW983065:JYW983070 KIS983065:KIS983070 KSO983065:KSO983070 LCK983065:LCK983070 LMG983065:LMG983070 LWC983065:LWC983070 MFY983065:MFY983070 MPU983065:MPU983070 MZQ983065:MZQ983070 NJM983065:NJM983070 NTI983065:NTI983070 ODE983065:ODE983070 ONA983065:ONA983070 OWW983065:OWW983070 PGS983065:PGS983070 PQO983065:PQO983070 QAK983065:QAK983070 QKG983065:QKG983070 QUC983065:QUC983070 RDY983065:RDY983070 RNU983065:RNU983070 RXQ983065:RXQ983070 SHM983065:SHM983070 SRI983065:SRI983070 TBE983065:TBE983070 TLA983065:TLA983070 TUW983065:TUW983070 UES983065:UES983070 UOO983065:UOO983070 UYK983065:UYK983070 VIG983065:VIG983070 VSC983065:VSC983070 WBY983065:WBY983070 WLU983065:WLU983070 WVQ983065:WVQ983070 I9:I16 JE9:JE16 TA9:TA16 ACW9:ACW16 AMS9:AMS16 AWO9:AWO16 BGK9:BGK16 BQG9:BQG16 CAC9:CAC16 CJY9:CJY16 CTU9:CTU16 DDQ9:DDQ16 DNM9:DNM16 DXI9:DXI16 EHE9:EHE16 ERA9:ERA16 FAW9:FAW16 FKS9:FKS16 FUO9:FUO16 GEK9:GEK16 GOG9:GOG16 GYC9:GYC16 HHY9:HHY16 HRU9:HRU16 IBQ9:IBQ16 ILM9:ILM16 IVI9:IVI16 JFE9:JFE16 JPA9:JPA16 JYW9:JYW16 KIS9:KIS16 KSO9:KSO16 LCK9:LCK16 LMG9:LMG16 LWC9:LWC16 MFY9:MFY16 MPU9:MPU16 MZQ9:MZQ16 NJM9:NJM16 NTI9:NTI16 ODE9:ODE16 ONA9:ONA16 OWW9:OWW16 PGS9:PGS16 PQO9:PQO16 QAK9:QAK16 QKG9:QKG16 QUC9:QUC16 RDY9:RDY16 RNU9:RNU16 RXQ9:RXQ16 SHM9:SHM16 SRI9:SRI16 TBE9:TBE16 TLA9:TLA16 TUW9:TUW16 UES9:UES16 UOO9:UOO16 UYK9:UYK16 VIG9:VIG16 VSC9:VSC16 WBY9:WBY16 WLU9:WLU16 WVQ9:WVQ16 I65545:I65552 JE65545:JE65552 TA65545:TA65552 ACW65545:ACW65552 AMS65545:AMS65552 AWO65545:AWO65552 BGK65545:BGK65552 BQG65545:BQG65552 CAC65545:CAC65552 CJY65545:CJY65552 CTU65545:CTU65552 DDQ65545:DDQ65552 DNM65545:DNM65552 DXI65545:DXI65552 EHE65545:EHE65552 ERA65545:ERA65552 FAW65545:FAW65552 FKS65545:FKS65552 FUO65545:FUO65552 GEK65545:GEK65552 GOG65545:GOG65552 GYC65545:GYC65552 HHY65545:HHY65552 HRU65545:HRU65552 IBQ65545:IBQ65552 ILM65545:ILM65552 IVI65545:IVI65552 JFE65545:JFE65552 JPA65545:JPA65552 JYW65545:JYW65552 KIS65545:KIS65552 KSO65545:KSO65552 LCK65545:LCK65552 LMG65545:LMG65552 LWC65545:LWC65552 MFY65545:MFY65552 MPU65545:MPU65552 MZQ65545:MZQ65552 NJM65545:NJM65552 NTI65545:NTI65552 ODE65545:ODE65552 ONA65545:ONA65552 OWW65545:OWW65552 PGS65545:PGS65552 PQO65545:PQO65552 QAK65545:QAK65552 QKG65545:QKG65552 QUC65545:QUC65552 RDY65545:RDY65552 RNU65545:RNU65552 RXQ65545:RXQ65552 SHM65545:SHM65552 SRI65545:SRI65552 TBE65545:TBE65552 TLA65545:TLA65552 TUW65545:TUW65552 UES65545:UES65552 UOO65545:UOO65552 UYK65545:UYK65552 VIG65545:VIG65552 VSC65545:VSC65552 WBY65545:WBY65552 WLU65545:WLU65552 WVQ65545:WVQ65552 I131081:I131088 JE131081:JE131088 TA131081:TA131088 ACW131081:ACW131088 AMS131081:AMS131088 AWO131081:AWO131088 BGK131081:BGK131088 BQG131081:BQG131088 CAC131081:CAC131088 CJY131081:CJY131088 CTU131081:CTU131088 DDQ131081:DDQ131088 DNM131081:DNM131088 DXI131081:DXI131088 EHE131081:EHE131088 ERA131081:ERA131088 FAW131081:FAW131088 FKS131081:FKS131088 FUO131081:FUO131088 GEK131081:GEK131088 GOG131081:GOG131088 GYC131081:GYC131088 HHY131081:HHY131088 HRU131081:HRU131088 IBQ131081:IBQ131088 ILM131081:ILM131088 IVI131081:IVI131088 JFE131081:JFE131088 JPA131081:JPA131088 JYW131081:JYW131088 KIS131081:KIS131088 KSO131081:KSO131088 LCK131081:LCK131088 LMG131081:LMG131088 LWC131081:LWC131088 MFY131081:MFY131088 MPU131081:MPU131088 MZQ131081:MZQ131088 NJM131081:NJM131088 NTI131081:NTI131088 ODE131081:ODE131088 ONA131081:ONA131088 OWW131081:OWW131088 PGS131081:PGS131088 PQO131081:PQO131088 QAK131081:QAK131088 QKG131081:QKG131088 QUC131081:QUC131088 RDY131081:RDY131088 RNU131081:RNU131088 RXQ131081:RXQ131088 SHM131081:SHM131088 SRI131081:SRI131088 TBE131081:TBE131088 TLA131081:TLA131088 TUW131081:TUW131088 UES131081:UES131088 UOO131081:UOO131088 UYK131081:UYK131088 VIG131081:VIG131088 VSC131081:VSC131088 WBY131081:WBY131088 WLU131081:WLU131088 WVQ131081:WVQ131088 I196617:I196624 JE196617:JE196624 TA196617:TA196624 ACW196617:ACW196624 AMS196617:AMS196624 AWO196617:AWO196624 BGK196617:BGK196624 BQG196617:BQG196624 CAC196617:CAC196624 CJY196617:CJY196624 CTU196617:CTU196624 DDQ196617:DDQ196624 DNM196617:DNM196624 DXI196617:DXI196624 EHE196617:EHE196624 ERA196617:ERA196624 FAW196617:FAW196624 FKS196617:FKS196624 FUO196617:FUO196624 GEK196617:GEK196624 GOG196617:GOG196624 GYC196617:GYC196624 HHY196617:HHY196624 HRU196617:HRU196624 IBQ196617:IBQ196624 ILM196617:ILM196624 IVI196617:IVI196624 JFE196617:JFE196624 JPA196617:JPA196624 JYW196617:JYW196624 KIS196617:KIS196624 KSO196617:KSO196624 LCK196617:LCK196624 LMG196617:LMG196624 LWC196617:LWC196624 MFY196617:MFY196624 MPU196617:MPU196624 MZQ196617:MZQ196624 NJM196617:NJM196624 NTI196617:NTI196624 ODE196617:ODE196624 ONA196617:ONA196624 OWW196617:OWW196624 PGS196617:PGS196624 PQO196617:PQO196624 QAK196617:QAK196624 QKG196617:QKG196624 QUC196617:QUC196624 RDY196617:RDY196624 RNU196617:RNU196624 RXQ196617:RXQ196624 SHM196617:SHM196624 SRI196617:SRI196624 TBE196617:TBE196624 TLA196617:TLA196624 TUW196617:TUW196624 UES196617:UES196624 UOO196617:UOO196624 UYK196617:UYK196624 VIG196617:VIG196624 VSC196617:VSC196624 WBY196617:WBY196624 WLU196617:WLU196624 WVQ196617:WVQ196624 I262153:I262160 JE262153:JE262160 TA262153:TA262160 ACW262153:ACW262160 AMS262153:AMS262160 AWO262153:AWO262160 BGK262153:BGK262160 BQG262153:BQG262160 CAC262153:CAC262160 CJY262153:CJY262160 CTU262153:CTU262160 DDQ262153:DDQ262160 DNM262153:DNM262160 DXI262153:DXI262160 EHE262153:EHE262160 ERA262153:ERA262160 FAW262153:FAW262160 FKS262153:FKS262160 FUO262153:FUO262160 GEK262153:GEK262160 GOG262153:GOG262160 GYC262153:GYC262160 HHY262153:HHY262160 HRU262153:HRU262160 IBQ262153:IBQ262160 ILM262153:ILM262160 IVI262153:IVI262160 JFE262153:JFE262160 JPA262153:JPA262160 JYW262153:JYW262160 KIS262153:KIS262160 KSO262153:KSO262160 LCK262153:LCK262160 LMG262153:LMG262160 LWC262153:LWC262160 MFY262153:MFY262160 MPU262153:MPU262160 MZQ262153:MZQ262160 NJM262153:NJM262160 NTI262153:NTI262160 ODE262153:ODE262160 ONA262153:ONA262160 OWW262153:OWW262160 PGS262153:PGS262160 PQO262153:PQO262160 QAK262153:QAK262160 QKG262153:QKG262160 QUC262153:QUC262160 RDY262153:RDY262160 RNU262153:RNU262160 RXQ262153:RXQ262160 SHM262153:SHM262160 SRI262153:SRI262160 TBE262153:TBE262160 TLA262153:TLA262160 TUW262153:TUW262160 UES262153:UES262160 UOO262153:UOO262160 UYK262153:UYK262160 VIG262153:VIG262160 VSC262153:VSC262160 WBY262153:WBY262160 WLU262153:WLU262160 WVQ262153:WVQ262160 I327689:I327696 JE327689:JE327696 TA327689:TA327696 ACW327689:ACW327696 AMS327689:AMS327696 AWO327689:AWO327696 BGK327689:BGK327696 BQG327689:BQG327696 CAC327689:CAC327696 CJY327689:CJY327696 CTU327689:CTU327696 DDQ327689:DDQ327696 DNM327689:DNM327696 DXI327689:DXI327696 EHE327689:EHE327696 ERA327689:ERA327696 FAW327689:FAW327696 FKS327689:FKS327696 FUO327689:FUO327696 GEK327689:GEK327696 GOG327689:GOG327696 GYC327689:GYC327696 HHY327689:HHY327696 HRU327689:HRU327696 IBQ327689:IBQ327696 ILM327689:ILM327696 IVI327689:IVI327696 JFE327689:JFE327696 JPA327689:JPA327696 JYW327689:JYW327696 KIS327689:KIS327696 KSO327689:KSO327696 LCK327689:LCK327696 LMG327689:LMG327696 LWC327689:LWC327696 MFY327689:MFY327696 MPU327689:MPU327696 MZQ327689:MZQ327696 NJM327689:NJM327696 NTI327689:NTI327696 ODE327689:ODE327696 ONA327689:ONA327696 OWW327689:OWW327696 PGS327689:PGS327696 PQO327689:PQO327696 QAK327689:QAK327696 QKG327689:QKG327696 QUC327689:QUC327696 RDY327689:RDY327696 RNU327689:RNU327696 RXQ327689:RXQ327696 SHM327689:SHM327696 SRI327689:SRI327696 TBE327689:TBE327696 TLA327689:TLA327696 TUW327689:TUW327696 UES327689:UES327696 UOO327689:UOO327696 UYK327689:UYK327696 VIG327689:VIG327696 VSC327689:VSC327696 WBY327689:WBY327696 WLU327689:WLU327696 WVQ327689:WVQ327696 I393225:I393232 JE393225:JE393232 TA393225:TA393232 ACW393225:ACW393232 AMS393225:AMS393232 AWO393225:AWO393232 BGK393225:BGK393232 BQG393225:BQG393232 CAC393225:CAC393232 CJY393225:CJY393232 CTU393225:CTU393232 DDQ393225:DDQ393232 DNM393225:DNM393232 DXI393225:DXI393232 EHE393225:EHE393232 ERA393225:ERA393232 FAW393225:FAW393232 FKS393225:FKS393232 FUO393225:FUO393232 GEK393225:GEK393232 GOG393225:GOG393232 GYC393225:GYC393232 HHY393225:HHY393232 HRU393225:HRU393232 IBQ393225:IBQ393232 ILM393225:ILM393232 IVI393225:IVI393232 JFE393225:JFE393232 JPA393225:JPA393232 JYW393225:JYW393232 KIS393225:KIS393232 KSO393225:KSO393232 LCK393225:LCK393232 LMG393225:LMG393232 LWC393225:LWC393232 MFY393225:MFY393232 MPU393225:MPU393232 MZQ393225:MZQ393232 NJM393225:NJM393232 NTI393225:NTI393232 ODE393225:ODE393232 ONA393225:ONA393232 OWW393225:OWW393232 PGS393225:PGS393232 PQO393225:PQO393232 QAK393225:QAK393232 QKG393225:QKG393232 QUC393225:QUC393232 RDY393225:RDY393232 RNU393225:RNU393232 RXQ393225:RXQ393232 SHM393225:SHM393232 SRI393225:SRI393232 TBE393225:TBE393232 TLA393225:TLA393232 TUW393225:TUW393232 UES393225:UES393232 UOO393225:UOO393232 UYK393225:UYK393232 VIG393225:VIG393232 VSC393225:VSC393232 WBY393225:WBY393232 WLU393225:WLU393232 WVQ393225:WVQ393232 I458761:I458768 JE458761:JE458768 TA458761:TA458768 ACW458761:ACW458768 AMS458761:AMS458768 AWO458761:AWO458768 BGK458761:BGK458768 BQG458761:BQG458768 CAC458761:CAC458768 CJY458761:CJY458768 CTU458761:CTU458768 DDQ458761:DDQ458768 DNM458761:DNM458768 DXI458761:DXI458768 EHE458761:EHE458768 ERA458761:ERA458768 FAW458761:FAW458768 FKS458761:FKS458768 FUO458761:FUO458768 GEK458761:GEK458768 GOG458761:GOG458768 GYC458761:GYC458768 HHY458761:HHY458768 HRU458761:HRU458768 IBQ458761:IBQ458768 ILM458761:ILM458768 IVI458761:IVI458768 JFE458761:JFE458768 JPA458761:JPA458768 JYW458761:JYW458768 KIS458761:KIS458768 KSO458761:KSO458768 LCK458761:LCK458768 LMG458761:LMG458768 LWC458761:LWC458768 MFY458761:MFY458768 MPU458761:MPU458768 MZQ458761:MZQ458768 NJM458761:NJM458768 NTI458761:NTI458768 ODE458761:ODE458768 ONA458761:ONA458768 OWW458761:OWW458768 PGS458761:PGS458768 PQO458761:PQO458768 QAK458761:QAK458768 QKG458761:QKG458768 QUC458761:QUC458768 RDY458761:RDY458768 RNU458761:RNU458768 RXQ458761:RXQ458768 SHM458761:SHM458768 SRI458761:SRI458768 TBE458761:TBE458768 TLA458761:TLA458768 TUW458761:TUW458768 UES458761:UES458768 UOO458761:UOO458768 UYK458761:UYK458768 VIG458761:VIG458768 VSC458761:VSC458768 WBY458761:WBY458768 WLU458761:WLU458768 WVQ458761:WVQ458768 I524297:I524304 JE524297:JE524304 TA524297:TA524304 ACW524297:ACW524304 AMS524297:AMS524304 AWO524297:AWO524304 BGK524297:BGK524304 BQG524297:BQG524304 CAC524297:CAC524304 CJY524297:CJY524304 CTU524297:CTU524304 DDQ524297:DDQ524304 DNM524297:DNM524304 DXI524297:DXI524304 EHE524297:EHE524304 ERA524297:ERA524304 FAW524297:FAW524304 FKS524297:FKS524304 FUO524297:FUO524304 GEK524297:GEK524304 GOG524297:GOG524304 GYC524297:GYC524304 HHY524297:HHY524304 HRU524297:HRU524304 IBQ524297:IBQ524304 ILM524297:ILM524304 IVI524297:IVI524304 JFE524297:JFE524304 JPA524297:JPA524304 JYW524297:JYW524304 KIS524297:KIS524304 KSO524297:KSO524304 LCK524297:LCK524304 LMG524297:LMG524304 LWC524297:LWC524304 MFY524297:MFY524304 MPU524297:MPU524304 MZQ524297:MZQ524304 NJM524297:NJM524304 NTI524297:NTI524304 ODE524297:ODE524304 ONA524297:ONA524304 OWW524297:OWW524304 PGS524297:PGS524304 PQO524297:PQO524304 QAK524297:QAK524304 QKG524297:QKG524304 QUC524297:QUC524304 RDY524297:RDY524304 RNU524297:RNU524304 RXQ524297:RXQ524304 SHM524297:SHM524304 SRI524297:SRI524304 TBE524297:TBE524304 TLA524297:TLA524304 TUW524297:TUW524304 UES524297:UES524304 UOO524297:UOO524304 UYK524297:UYK524304 VIG524297:VIG524304 VSC524297:VSC524304 WBY524297:WBY524304 WLU524297:WLU524304 WVQ524297:WVQ524304 I589833:I589840 JE589833:JE589840 TA589833:TA589840 ACW589833:ACW589840 AMS589833:AMS589840 AWO589833:AWO589840 BGK589833:BGK589840 BQG589833:BQG589840 CAC589833:CAC589840 CJY589833:CJY589840 CTU589833:CTU589840 DDQ589833:DDQ589840 DNM589833:DNM589840 DXI589833:DXI589840 EHE589833:EHE589840 ERA589833:ERA589840 FAW589833:FAW589840 FKS589833:FKS589840 FUO589833:FUO589840 GEK589833:GEK589840 GOG589833:GOG589840 GYC589833:GYC589840 HHY589833:HHY589840 HRU589833:HRU589840 IBQ589833:IBQ589840 ILM589833:ILM589840 IVI589833:IVI589840 JFE589833:JFE589840 JPA589833:JPA589840 JYW589833:JYW589840 KIS589833:KIS589840 KSO589833:KSO589840 LCK589833:LCK589840 LMG589833:LMG589840 LWC589833:LWC589840 MFY589833:MFY589840 MPU589833:MPU589840 MZQ589833:MZQ589840 NJM589833:NJM589840 NTI589833:NTI589840 ODE589833:ODE589840 ONA589833:ONA589840 OWW589833:OWW589840 PGS589833:PGS589840 PQO589833:PQO589840 QAK589833:QAK589840 QKG589833:QKG589840 QUC589833:QUC589840 RDY589833:RDY589840 RNU589833:RNU589840 RXQ589833:RXQ589840 SHM589833:SHM589840 SRI589833:SRI589840 TBE589833:TBE589840 TLA589833:TLA589840 TUW589833:TUW589840 UES589833:UES589840 UOO589833:UOO589840 UYK589833:UYK589840 VIG589833:VIG589840 VSC589833:VSC589840 WBY589833:WBY589840 WLU589833:WLU589840 WVQ589833:WVQ589840 I655369:I655376 JE655369:JE655376 TA655369:TA655376 ACW655369:ACW655376 AMS655369:AMS655376 AWO655369:AWO655376 BGK655369:BGK655376 BQG655369:BQG655376 CAC655369:CAC655376 CJY655369:CJY655376 CTU655369:CTU655376 DDQ655369:DDQ655376 DNM655369:DNM655376 DXI655369:DXI655376 EHE655369:EHE655376 ERA655369:ERA655376 FAW655369:FAW655376 FKS655369:FKS655376 FUO655369:FUO655376 GEK655369:GEK655376 GOG655369:GOG655376 GYC655369:GYC655376 HHY655369:HHY655376 HRU655369:HRU655376 IBQ655369:IBQ655376 ILM655369:ILM655376 IVI655369:IVI655376 JFE655369:JFE655376 JPA655369:JPA655376 JYW655369:JYW655376 KIS655369:KIS655376 KSO655369:KSO655376 LCK655369:LCK655376 LMG655369:LMG655376 LWC655369:LWC655376 MFY655369:MFY655376 MPU655369:MPU655376 MZQ655369:MZQ655376 NJM655369:NJM655376 NTI655369:NTI655376 ODE655369:ODE655376 ONA655369:ONA655376 OWW655369:OWW655376 PGS655369:PGS655376 PQO655369:PQO655376 QAK655369:QAK655376 QKG655369:QKG655376 QUC655369:QUC655376 RDY655369:RDY655376 RNU655369:RNU655376 RXQ655369:RXQ655376 SHM655369:SHM655376 SRI655369:SRI655376 TBE655369:TBE655376 TLA655369:TLA655376 TUW655369:TUW655376 UES655369:UES655376 UOO655369:UOO655376 UYK655369:UYK655376 VIG655369:VIG655376 VSC655369:VSC655376 WBY655369:WBY655376 WLU655369:WLU655376 WVQ655369:WVQ655376 I720905:I720912 JE720905:JE720912 TA720905:TA720912 ACW720905:ACW720912 AMS720905:AMS720912 AWO720905:AWO720912 BGK720905:BGK720912 BQG720905:BQG720912 CAC720905:CAC720912 CJY720905:CJY720912 CTU720905:CTU720912 DDQ720905:DDQ720912 DNM720905:DNM720912 DXI720905:DXI720912 EHE720905:EHE720912 ERA720905:ERA720912 FAW720905:FAW720912 FKS720905:FKS720912 FUO720905:FUO720912 GEK720905:GEK720912 GOG720905:GOG720912 GYC720905:GYC720912 HHY720905:HHY720912 HRU720905:HRU720912 IBQ720905:IBQ720912 ILM720905:ILM720912 IVI720905:IVI720912 JFE720905:JFE720912 JPA720905:JPA720912 JYW720905:JYW720912 KIS720905:KIS720912 KSO720905:KSO720912 LCK720905:LCK720912 LMG720905:LMG720912 LWC720905:LWC720912 MFY720905:MFY720912 MPU720905:MPU720912 MZQ720905:MZQ720912 NJM720905:NJM720912 NTI720905:NTI720912 ODE720905:ODE720912 ONA720905:ONA720912 OWW720905:OWW720912 PGS720905:PGS720912 PQO720905:PQO720912 QAK720905:QAK720912 QKG720905:QKG720912 QUC720905:QUC720912 RDY720905:RDY720912 RNU720905:RNU720912 RXQ720905:RXQ720912 SHM720905:SHM720912 SRI720905:SRI720912 TBE720905:TBE720912 TLA720905:TLA720912 TUW720905:TUW720912 UES720905:UES720912 UOO720905:UOO720912 UYK720905:UYK720912 VIG720905:VIG720912 VSC720905:VSC720912 WBY720905:WBY720912 WLU720905:WLU720912 WVQ720905:WVQ720912 I786441:I786448 JE786441:JE786448 TA786441:TA786448 ACW786441:ACW786448 AMS786441:AMS786448 AWO786441:AWO786448 BGK786441:BGK786448 BQG786441:BQG786448 CAC786441:CAC786448 CJY786441:CJY786448 CTU786441:CTU786448 DDQ786441:DDQ786448 DNM786441:DNM786448 DXI786441:DXI786448 EHE786441:EHE786448 ERA786441:ERA786448 FAW786441:FAW786448 FKS786441:FKS786448 FUO786441:FUO786448 GEK786441:GEK786448 GOG786441:GOG786448 GYC786441:GYC786448 HHY786441:HHY786448 HRU786441:HRU786448 IBQ786441:IBQ786448 ILM786441:ILM786448 IVI786441:IVI786448 JFE786441:JFE786448 JPA786441:JPA786448 JYW786441:JYW786448 KIS786441:KIS786448 KSO786441:KSO786448 LCK786441:LCK786448 LMG786441:LMG786448 LWC786441:LWC786448 MFY786441:MFY786448 MPU786441:MPU786448 MZQ786441:MZQ786448 NJM786441:NJM786448 NTI786441:NTI786448 ODE786441:ODE786448 ONA786441:ONA786448 OWW786441:OWW786448 PGS786441:PGS786448 PQO786441:PQO786448 QAK786441:QAK786448 QKG786441:QKG786448 QUC786441:QUC786448 RDY786441:RDY786448 RNU786441:RNU786448 RXQ786441:RXQ786448 SHM786441:SHM786448 SRI786441:SRI786448 TBE786441:TBE786448 TLA786441:TLA786448 TUW786441:TUW786448 UES786441:UES786448 UOO786441:UOO786448 UYK786441:UYK786448 VIG786441:VIG786448 VSC786441:VSC786448 WBY786441:WBY786448 WLU786441:WLU786448 WVQ786441:WVQ786448 I851977:I851984 JE851977:JE851984 TA851977:TA851984 ACW851977:ACW851984 AMS851977:AMS851984 AWO851977:AWO851984 BGK851977:BGK851984 BQG851977:BQG851984 CAC851977:CAC851984 CJY851977:CJY851984 CTU851977:CTU851984 DDQ851977:DDQ851984 DNM851977:DNM851984 DXI851977:DXI851984 EHE851977:EHE851984 ERA851977:ERA851984 FAW851977:FAW851984 FKS851977:FKS851984 FUO851977:FUO851984 GEK851977:GEK851984 GOG851977:GOG851984 GYC851977:GYC851984 HHY851977:HHY851984 HRU851977:HRU851984 IBQ851977:IBQ851984 ILM851977:ILM851984 IVI851977:IVI851984 JFE851977:JFE851984 JPA851977:JPA851984 JYW851977:JYW851984 KIS851977:KIS851984 KSO851977:KSO851984 LCK851977:LCK851984 LMG851977:LMG851984 LWC851977:LWC851984 MFY851977:MFY851984 MPU851977:MPU851984 MZQ851977:MZQ851984 NJM851977:NJM851984 NTI851977:NTI851984 ODE851977:ODE851984 ONA851977:ONA851984 OWW851977:OWW851984 PGS851977:PGS851984 PQO851977:PQO851984 QAK851977:QAK851984 QKG851977:QKG851984 QUC851977:QUC851984 RDY851977:RDY851984 RNU851977:RNU851984 RXQ851977:RXQ851984 SHM851977:SHM851984 SRI851977:SRI851984 TBE851977:TBE851984 TLA851977:TLA851984 TUW851977:TUW851984 UES851977:UES851984 UOO851977:UOO851984 UYK851977:UYK851984 VIG851977:VIG851984 VSC851977:VSC851984 WBY851977:WBY851984 WLU851977:WLU851984 WVQ851977:WVQ851984 I917513:I917520 JE917513:JE917520 TA917513:TA917520 ACW917513:ACW917520 AMS917513:AMS917520 AWO917513:AWO917520 BGK917513:BGK917520 BQG917513:BQG917520 CAC917513:CAC917520 CJY917513:CJY917520 CTU917513:CTU917520 DDQ917513:DDQ917520 DNM917513:DNM917520 DXI917513:DXI917520 EHE917513:EHE917520 ERA917513:ERA917520 FAW917513:FAW917520 FKS917513:FKS917520 FUO917513:FUO917520 GEK917513:GEK917520 GOG917513:GOG917520 GYC917513:GYC917520 HHY917513:HHY917520 HRU917513:HRU917520 IBQ917513:IBQ917520 ILM917513:ILM917520 IVI917513:IVI917520 JFE917513:JFE917520 JPA917513:JPA917520 JYW917513:JYW917520 KIS917513:KIS917520 KSO917513:KSO917520 LCK917513:LCK917520 LMG917513:LMG917520 LWC917513:LWC917520 MFY917513:MFY917520 MPU917513:MPU917520 MZQ917513:MZQ917520 NJM917513:NJM917520 NTI917513:NTI917520 ODE917513:ODE917520 ONA917513:ONA917520 OWW917513:OWW917520 PGS917513:PGS917520 PQO917513:PQO917520 QAK917513:QAK917520 QKG917513:QKG917520 QUC917513:QUC917520 RDY917513:RDY917520 RNU917513:RNU917520 RXQ917513:RXQ917520 SHM917513:SHM917520 SRI917513:SRI917520 TBE917513:TBE917520 TLA917513:TLA917520 TUW917513:TUW917520 UES917513:UES917520 UOO917513:UOO917520 UYK917513:UYK917520 VIG917513:VIG917520 VSC917513:VSC917520 WBY917513:WBY917520 WLU917513:WLU917520 WVQ917513:WVQ917520 I983049:I983056 JE983049:JE983056 TA983049:TA983056 ACW983049:ACW983056 AMS983049:AMS983056 AWO983049:AWO983056 BGK983049:BGK983056 BQG983049:BQG983056 CAC983049:CAC983056 CJY983049:CJY983056 CTU983049:CTU983056 DDQ983049:DDQ983056 DNM983049:DNM983056 DXI983049:DXI983056 EHE983049:EHE983056 ERA983049:ERA983056 FAW983049:FAW983056 FKS983049:FKS983056 FUO983049:FUO983056 GEK983049:GEK983056 GOG983049:GOG983056 GYC983049:GYC983056 HHY983049:HHY983056 HRU983049:HRU983056 IBQ983049:IBQ983056 ILM983049:ILM983056 IVI983049:IVI983056 JFE983049:JFE983056 JPA983049:JPA983056 JYW983049:JYW983056 KIS983049:KIS983056 KSO983049:KSO983056 LCK983049:LCK983056 LMG983049:LMG983056 LWC983049:LWC983056 MFY983049:MFY983056 MPU983049:MPU983056 MZQ983049:MZQ983056 NJM983049:NJM983056 NTI983049:NTI983056 ODE983049:ODE983056 ONA983049:ONA983056 OWW983049:OWW983056 PGS983049:PGS983056 PQO983049:PQO983056 QAK983049:QAK983056 QKG983049:QKG983056 QUC983049:QUC983056 RDY983049:RDY983056 RNU983049:RNU983056 RXQ983049:RXQ983056 SHM983049:SHM983056 SRI983049:SRI983056 TBE983049:TBE983056 TLA983049:TLA983056 TUW983049:TUW983056 UES983049:UES983056 UOO983049:UOO983056 UYK983049:UYK983056 VIG983049:VIG983056 VSC983049:VSC983056 WBY983049:WBY983056 WLU983049:WLU983056 WVQ983049:WVQ983056 I18:I23 JE18:JE23 TA18:TA23 ACW18:ACW23 AMS18:AMS23 AWO18:AWO23 BGK18:BGK23 BQG18:BQG23 CAC18:CAC23 CJY18:CJY23 CTU18:CTU23 DDQ18:DDQ23 DNM18:DNM23 DXI18:DXI23 EHE18:EHE23 ERA18:ERA23 FAW18:FAW23 FKS18:FKS23 FUO18:FUO23 GEK18:GEK23 GOG18:GOG23 GYC18:GYC23 HHY18:HHY23 HRU18:HRU23 IBQ18:IBQ23 ILM18:ILM23 IVI18:IVI23 JFE18:JFE23 JPA18:JPA23 JYW18:JYW23 KIS18:KIS23 KSO18:KSO23 LCK18:LCK23 LMG18:LMG23 LWC18:LWC23 MFY18:MFY23 MPU18:MPU23 MZQ18:MZQ23 NJM18:NJM23 NTI18:NTI23 ODE18:ODE23 ONA18:ONA23 OWW18:OWW23 PGS18:PGS23 PQO18:PQO23 QAK18:QAK23 QKG18:QKG23 QUC18:QUC23 RDY18:RDY23 RNU18:RNU23 RXQ18:RXQ23 SHM18:SHM23 SRI18:SRI23 TBE18:TBE23 TLA18:TLA23 TUW18:TUW23 UES18:UES23 UOO18:UOO23 UYK18:UYK23 VIG18:VIG23 VSC18:VSC23 WBY18:WBY23 WLU18:WLU23 WVQ18:WVQ23 I65554:I65559 JE65554:JE65559 TA65554:TA65559 ACW65554:ACW65559 AMS65554:AMS65559 AWO65554:AWO65559 BGK65554:BGK65559 BQG65554:BQG65559 CAC65554:CAC65559 CJY65554:CJY65559 CTU65554:CTU65559 DDQ65554:DDQ65559 DNM65554:DNM65559 DXI65554:DXI65559 EHE65554:EHE65559 ERA65554:ERA65559 FAW65554:FAW65559 FKS65554:FKS65559 FUO65554:FUO65559 GEK65554:GEK65559 GOG65554:GOG65559 GYC65554:GYC65559 HHY65554:HHY65559 HRU65554:HRU65559 IBQ65554:IBQ65559 ILM65554:ILM65559 IVI65554:IVI65559 JFE65554:JFE65559 JPA65554:JPA65559 JYW65554:JYW65559 KIS65554:KIS65559 KSO65554:KSO65559 LCK65554:LCK65559 LMG65554:LMG65559 LWC65554:LWC65559 MFY65554:MFY65559 MPU65554:MPU65559 MZQ65554:MZQ65559 NJM65554:NJM65559 NTI65554:NTI65559 ODE65554:ODE65559 ONA65554:ONA65559 OWW65554:OWW65559 PGS65554:PGS65559 PQO65554:PQO65559 QAK65554:QAK65559 QKG65554:QKG65559 QUC65554:QUC65559 RDY65554:RDY65559 RNU65554:RNU65559 RXQ65554:RXQ65559 SHM65554:SHM65559 SRI65554:SRI65559 TBE65554:TBE65559 TLA65554:TLA65559 TUW65554:TUW65559 UES65554:UES65559 UOO65554:UOO65559 UYK65554:UYK65559 VIG65554:VIG65559 VSC65554:VSC65559 WBY65554:WBY65559 WLU65554:WLU65559 WVQ65554:WVQ65559 I131090:I131095 JE131090:JE131095 TA131090:TA131095 ACW131090:ACW131095 AMS131090:AMS131095 AWO131090:AWO131095 BGK131090:BGK131095 BQG131090:BQG131095 CAC131090:CAC131095 CJY131090:CJY131095 CTU131090:CTU131095 DDQ131090:DDQ131095 DNM131090:DNM131095 DXI131090:DXI131095 EHE131090:EHE131095 ERA131090:ERA131095 FAW131090:FAW131095 FKS131090:FKS131095 FUO131090:FUO131095 GEK131090:GEK131095 GOG131090:GOG131095 GYC131090:GYC131095 HHY131090:HHY131095 HRU131090:HRU131095 IBQ131090:IBQ131095 ILM131090:ILM131095 IVI131090:IVI131095 JFE131090:JFE131095 JPA131090:JPA131095 JYW131090:JYW131095 KIS131090:KIS131095 KSO131090:KSO131095 LCK131090:LCK131095 LMG131090:LMG131095 LWC131090:LWC131095 MFY131090:MFY131095 MPU131090:MPU131095 MZQ131090:MZQ131095 NJM131090:NJM131095 NTI131090:NTI131095 ODE131090:ODE131095 ONA131090:ONA131095 OWW131090:OWW131095 PGS131090:PGS131095 PQO131090:PQO131095 QAK131090:QAK131095 QKG131090:QKG131095 QUC131090:QUC131095 RDY131090:RDY131095 RNU131090:RNU131095 RXQ131090:RXQ131095 SHM131090:SHM131095 SRI131090:SRI131095 TBE131090:TBE131095 TLA131090:TLA131095 TUW131090:TUW131095 UES131090:UES131095 UOO131090:UOO131095 UYK131090:UYK131095 VIG131090:VIG131095 VSC131090:VSC131095 WBY131090:WBY131095 WLU131090:WLU131095 WVQ131090:WVQ131095 I196626:I196631 JE196626:JE196631 TA196626:TA196631 ACW196626:ACW196631 AMS196626:AMS196631 AWO196626:AWO196631 BGK196626:BGK196631 BQG196626:BQG196631 CAC196626:CAC196631 CJY196626:CJY196631 CTU196626:CTU196631 DDQ196626:DDQ196631 DNM196626:DNM196631 DXI196626:DXI196631 EHE196626:EHE196631 ERA196626:ERA196631 FAW196626:FAW196631 FKS196626:FKS196631 FUO196626:FUO196631 GEK196626:GEK196631 GOG196626:GOG196631 GYC196626:GYC196631 HHY196626:HHY196631 HRU196626:HRU196631 IBQ196626:IBQ196631 ILM196626:ILM196631 IVI196626:IVI196631 JFE196626:JFE196631 JPA196626:JPA196631 JYW196626:JYW196631 KIS196626:KIS196631 KSO196626:KSO196631 LCK196626:LCK196631 LMG196626:LMG196631 LWC196626:LWC196631 MFY196626:MFY196631 MPU196626:MPU196631 MZQ196626:MZQ196631 NJM196626:NJM196631 NTI196626:NTI196631 ODE196626:ODE196631 ONA196626:ONA196631 OWW196626:OWW196631 PGS196626:PGS196631 PQO196626:PQO196631 QAK196626:QAK196631 QKG196626:QKG196631 QUC196626:QUC196631 RDY196626:RDY196631 RNU196626:RNU196631 RXQ196626:RXQ196631 SHM196626:SHM196631 SRI196626:SRI196631 TBE196626:TBE196631 TLA196626:TLA196631 TUW196626:TUW196631 UES196626:UES196631 UOO196626:UOO196631 UYK196626:UYK196631 VIG196626:VIG196631 VSC196626:VSC196631 WBY196626:WBY196631 WLU196626:WLU196631 WVQ196626:WVQ196631 I262162:I262167 JE262162:JE262167 TA262162:TA262167 ACW262162:ACW262167 AMS262162:AMS262167 AWO262162:AWO262167 BGK262162:BGK262167 BQG262162:BQG262167 CAC262162:CAC262167 CJY262162:CJY262167 CTU262162:CTU262167 DDQ262162:DDQ262167 DNM262162:DNM262167 DXI262162:DXI262167 EHE262162:EHE262167 ERA262162:ERA262167 FAW262162:FAW262167 FKS262162:FKS262167 FUO262162:FUO262167 GEK262162:GEK262167 GOG262162:GOG262167 GYC262162:GYC262167 HHY262162:HHY262167 HRU262162:HRU262167 IBQ262162:IBQ262167 ILM262162:ILM262167 IVI262162:IVI262167 JFE262162:JFE262167 JPA262162:JPA262167 JYW262162:JYW262167 KIS262162:KIS262167 KSO262162:KSO262167 LCK262162:LCK262167 LMG262162:LMG262167 LWC262162:LWC262167 MFY262162:MFY262167 MPU262162:MPU262167 MZQ262162:MZQ262167 NJM262162:NJM262167 NTI262162:NTI262167 ODE262162:ODE262167 ONA262162:ONA262167 OWW262162:OWW262167 PGS262162:PGS262167 PQO262162:PQO262167 QAK262162:QAK262167 QKG262162:QKG262167 QUC262162:QUC262167 RDY262162:RDY262167 RNU262162:RNU262167 RXQ262162:RXQ262167 SHM262162:SHM262167 SRI262162:SRI262167 TBE262162:TBE262167 TLA262162:TLA262167 TUW262162:TUW262167 UES262162:UES262167 UOO262162:UOO262167 UYK262162:UYK262167 VIG262162:VIG262167 VSC262162:VSC262167 WBY262162:WBY262167 WLU262162:WLU262167 WVQ262162:WVQ262167 I327698:I327703 JE327698:JE327703 TA327698:TA327703 ACW327698:ACW327703 AMS327698:AMS327703 AWO327698:AWO327703 BGK327698:BGK327703 BQG327698:BQG327703 CAC327698:CAC327703 CJY327698:CJY327703 CTU327698:CTU327703 DDQ327698:DDQ327703 DNM327698:DNM327703 DXI327698:DXI327703 EHE327698:EHE327703 ERA327698:ERA327703 FAW327698:FAW327703 FKS327698:FKS327703 FUO327698:FUO327703 GEK327698:GEK327703 GOG327698:GOG327703 GYC327698:GYC327703 HHY327698:HHY327703 HRU327698:HRU327703 IBQ327698:IBQ327703 ILM327698:ILM327703 IVI327698:IVI327703 JFE327698:JFE327703 JPA327698:JPA327703 JYW327698:JYW327703 KIS327698:KIS327703 KSO327698:KSO327703 LCK327698:LCK327703 LMG327698:LMG327703 LWC327698:LWC327703 MFY327698:MFY327703 MPU327698:MPU327703 MZQ327698:MZQ327703 NJM327698:NJM327703 NTI327698:NTI327703 ODE327698:ODE327703 ONA327698:ONA327703 OWW327698:OWW327703 PGS327698:PGS327703 PQO327698:PQO327703 QAK327698:QAK327703 QKG327698:QKG327703 QUC327698:QUC327703 RDY327698:RDY327703 RNU327698:RNU327703 RXQ327698:RXQ327703 SHM327698:SHM327703 SRI327698:SRI327703 TBE327698:TBE327703 TLA327698:TLA327703 TUW327698:TUW327703 UES327698:UES327703 UOO327698:UOO327703 UYK327698:UYK327703 VIG327698:VIG327703 VSC327698:VSC327703 WBY327698:WBY327703 WLU327698:WLU327703 WVQ327698:WVQ327703 I393234:I393239 JE393234:JE393239 TA393234:TA393239 ACW393234:ACW393239 AMS393234:AMS393239 AWO393234:AWO393239 BGK393234:BGK393239 BQG393234:BQG393239 CAC393234:CAC393239 CJY393234:CJY393239 CTU393234:CTU393239 DDQ393234:DDQ393239 DNM393234:DNM393239 DXI393234:DXI393239 EHE393234:EHE393239 ERA393234:ERA393239 FAW393234:FAW393239 FKS393234:FKS393239 FUO393234:FUO393239 GEK393234:GEK393239 GOG393234:GOG393239 GYC393234:GYC393239 HHY393234:HHY393239 HRU393234:HRU393239 IBQ393234:IBQ393239 ILM393234:ILM393239 IVI393234:IVI393239 JFE393234:JFE393239 JPA393234:JPA393239 JYW393234:JYW393239 KIS393234:KIS393239 KSO393234:KSO393239 LCK393234:LCK393239 LMG393234:LMG393239 LWC393234:LWC393239 MFY393234:MFY393239 MPU393234:MPU393239 MZQ393234:MZQ393239 NJM393234:NJM393239 NTI393234:NTI393239 ODE393234:ODE393239 ONA393234:ONA393239 OWW393234:OWW393239 PGS393234:PGS393239 PQO393234:PQO393239 QAK393234:QAK393239 QKG393234:QKG393239 QUC393234:QUC393239 RDY393234:RDY393239 RNU393234:RNU393239 RXQ393234:RXQ393239 SHM393234:SHM393239 SRI393234:SRI393239 TBE393234:TBE393239 TLA393234:TLA393239 TUW393234:TUW393239 UES393234:UES393239 UOO393234:UOO393239 UYK393234:UYK393239 VIG393234:VIG393239 VSC393234:VSC393239 WBY393234:WBY393239 WLU393234:WLU393239 WVQ393234:WVQ393239 I458770:I458775 JE458770:JE458775 TA458770:TA458775 ACW458770:ACW458775 AMS458770:AMS458775 AWO458770:AWO458775 BGK458770:BGK458775 BQG458770:BQG458775 CAC458770:CAC458775 CJY458770:CJY458775 CTU458770:CTU458775 DDQ458770:DDQ458775 DNM458770:DNM458775 DXI458770:DXI458775 EHE458770:EHE458775 ERA458770:ERA458775 FAW458770:FAW458775 FKS458770:FKS458775 FUO458770:FUO458775 GEK458770:GEK458775 GOG458770:GOG458775 GYC458770:GYC458775 HHY458770:HHY458775 HRU458770:HRU458775 IBQ458770:IBQ458775 ILM458770:ILM458775 IVI458770:IVI458775 JFE458770:JFE458775 JPA458770:JPA458775 JYW458770:JYW458775 KIS458770:KIS458775 KSO458770:KSO458775 LCK458770:LCK458775 LMG458770:LMG458775 LWC458770:LWC458775 MFY458770:MFY458775 MPU458770:MPU458775 MZQ458770:MZQ458775 NJM458770:NJM458775 NTI458770:NTI458775 ODE458770:ODE458775 ONA458770:ONA458775 OWW458770:OWW458775 PGS458770:PGS458775 PQO458770:PQO458775 QAK458770:QAK458775 QKG458770:QKG458775 QUC458770:QUC458775 RDY458770:RDY458775 RNU458770:RNU458775 RXQ458770:RXQ458775 SHM458770:SHM458775 SRI458770:SRI458775 TBE458770:TBE458775 TLA458770:TLA458775 TUW458770:TUW458775 UES458770:UES458775 UOO458770:UOO458775 UYK458770:UYK458775 VIG458770:VIG458775 VSC458770:VSC458775 WBY458770:WBY458775 WLU458770:WLU458775 WVQ458770:WVQ458775 I524306:I524311 JE524306:JE524311 TA524306:TA524311 ACW524306:ACW524311 AMS524306:AMS524311 AWO524306:AWO524311 BGK524306:BGK524311 BQG524306:BQG524311 CAC524306:CAC524311 CJY524306:CJY524311 CTU524306:CTU524311 DDQ524306:DDQ524311 DNM524306:DNM524311 DXI524306:DXI524311 EHE524306:EHE524311 ERA524306:ERA524311 FAW524306:FAW524311 FKS524306:FKS524311 FUO524306:FUO524311 GEK524306:GEK524311 GOG524306:GOG524311 GYC524306:GYC524311 HHY524306:HHY524311 HRU524306:HRU524311 IBQ524306:IBQ524311 ILM524306:ILM524311 IVI524306:IVI524311 JFE524306:JFE524311 JPA524306:JPA524311 JYW524306:JYW524311 KIS524306:KIS524311 KSO524306:KSO524311 LCK524306:LCK524311 LMG524306:LMG524311 LWC524306:LWC524311 MFY524306:MFY524311 MPU524306:MPU524311 MZQ524306:MZQ524311 NJM524306:NJM524311 NTI524306:NTI524311 ODE524306:ODE524311 ONA524306:ONA524311 OWW524306:OWW524311 PGS524306:PGS524311 PQO524306:PQO524311 QAK524306:QAK524311 QKG524306:QKG524311 QUC524306:QUC524311 RDY524306:RDY524311 RNU524306:RNU524311 RXQ524306:RXQ524311 SHM524306:SHM524311 SRI524306:SRI524311 TBE524306:TBE524311 TLA524306:TLA524311 TUW524306:TUW524311 UES524306:UES524311 UOO524306:UOO524311 UYK524306:UYK524311 VIG524306:VIG524311 VSC524306:VSC524311 WBY524306:WBY524311 WLU524306:WLU524311 WVQ524306:WVQ524311 I589842:I589847 JE589842:JE589847 TA589842:TA589847 ACW589842:ACW589847 AMS589842:AMS589847 AWO589842:AWO589847 BGK589842:BGK589847 BQG589842:BQG589847 CAC589842:CAC589847 CJY589842:CJY589847 CTU589842:CTU589847 DDQ589842:DDQ589847 DNM589842:DNM589847 DXI589842:DXI589847 EHE589842:EHE589847 ERA589842:ERA589847 FAW589842:FAW589847 FKS589842:FKS589847 FUO589842:FUO589847 GEK589842:GEK589847 GOG589842:GOG589847 GYC589842:GYC589847 HHY589842:HHY589847 HRU589842:HRU589847 IBQ589842:IBQ589847 ILM589842:ILM589847 IVI589842:IVI589847 JFE589842:JFE589847 JPA589842:JPA589847 JYW589842:JYW589847 KIS589842:KIS589847 KSO589842:KSO589847 LCK589842:LCK589847 LMG589842:LMG589847 LWC589842:LWC589847 MFY589842:MFY589847 MPU589842:MPU589847 MZQ589842:MZQ589847 NJM589842:NJM589847 NTI589842:NTI589847 ODE589842:ODE589847 ONA589842:ONA589847 OWW589842:OWW589847 PGS589842:PGS589847 PQO589842:PQO589847 QAK589842:QAK589847 QKG589842:QKG589847 QUC589842:QUC589847 RDY589842:RDY589847 RNU589842:RNU589847 RXQ589842:RXQ589847 SHM589842:SHM589847 SRI589842:SRI589847 TBE589842:TBE589847 TLA589842:TLA589847 TUW589842:TUW589847 UES589842:UES589847 UOO589842:UOO589847 UYK589842:UYK589847 VIG589842:VIG589847 VSC589842:VSC589847 WBY589842:WBY589847 WLU589842:WLU589847 WVQ589842:WVQ589847 I655378:I655383 JE655378:JE655383 TA655378:TA655383 ACW655378:ACW655383 AMS655378:AMS655383 AWO655378:AWO655383 BGK655378:BGK655383 BQG655378:BQG655383 CAC655378:CAC655383 CJY655378:CJY655383 CTU655378:CTU655383 DDQ655378:DDQ655383 DNM655378:DNM655383 DXI655378:DXI655383 EHE655378:EHE655383 ERA655378:ERA655383 FAW655378:FAW655383 FKS655378:FKS655383 FUO655378:FUO655383 GEK655378:GEK655383 GOG655378:GOG655383 GYC655378:GYC655383 HHY655378:HHY655383 HRU655378:HRU655383 IBQ655378:IBQ655383 ILM655378:ILM655383 IVI655378:IVI655383 JFE655378:JFE655383 JPA655378:JPA655383 JYW655378:JYW655383 KIS655378:KIS655383 KSO655378:KSO655383 LCK655378:LCK655383 LMG655378:LMG655383 LWC655378:LWC655383 MFY655378:MFY655383 MPU655378:MPU655383 MZQ655378:MZQ655383 NJM655378:NJM655383 NTI655378:NTI655383 ODE655378:ODE655383 ONA655378:ONA655383 OWW655378:OWW655383 PGS655378:PGS655383 PQO655378:PQO655383 QAK655378:QAK655383 QKG655378:QKG655383 QUC655378:QUC655383 RDY655378:RDY655383 RNU655378:RNU655383 RXQ655378:RXQ655383 SHM655378:SHM655383 SRI655378:SRI655383 TBE655378:TBE655383 TLA655378:TLA655383 TUW655378:TUW655383 UES655378:UES655383 UOO655378:UOO655383 UYK655378:UYK655383 VIG655378:VIG655383 VSC655378:VSC655383 WBY655378:WBY655383 WLU655378:WLU655383 WVQ655378:WVQ655383 I720914:I720919 JE720914:JE720919 TA720914:TA720919 ACW720914:ACW720919 AMS720914:AMS720919 AWO720914:AWO720919 BGK720914:BGK720919 BQG720914:BQG720919 CAC720914:CAC720919 CJY720914:CJY720919 CTU720914:CTU720919 DDQ720914:DDQ720919 DNM720914:DNM720919 DXI720914:DXI720919 EHE720914:EHE720919 ERA720914:ERA720919 FAW720914:FAW720919 FKS720914:FKS720919 FUO720914:FUO720919 GEK720914:GEK720919 GOG720914:GOG720919 GYC720914:GYC720919 HHY720914:HHY720919 HRU720914:HRU720919 IBQ720914:IBQ720919 ILM720914:ILM720919 IVI720914:IVI720919 JFE720914:JFE720919 JPA720914:JPA720919 JYW720914:JYW720919 KIS720914:KIS720919 KSO720914:KSO720919 LCK720914:LCK720919 LMG720914:LMG720919 LWC720914:LWC720919 MFY720914:MFY720919 MPU720914:MPU720919 MZQ720914:MZQ720919 NJM720914:NJM720919 NTI720914:NTI720919 ODE720914:ODE720919 ONA720914:ONA720919 OWW720914:OWW720919 PGS720914:PGS720919 PQO720914:PQO720919 QAK720914:QAK720919 QKG720914:QKG720919 QUC720914:QUC720919 RDY720914:RDY720919 RNU720914:RNU720919 RXQ720914:RXQ720919 SHM720914:SHM720919 SRI720914:SRI720919 TBE720914:TBE720919 TLA720914:TLA720919 TUW720914:TUW720919 UES720914:UES720919 UOO720914:UOO720919 UYK720914:UYK720919 VIG720914:VIG720919 VSC720914:VSC720919 WBY720914:WBY720919 WLU720914:WLU720919 WVQ720914:WVQ720919 I786450:I786455 JE786450:JE786455 TA786450:TA786455 ACW786450:ACW786455 AMS786450:AMS786455 AWO786450:AWO786455 BGK786450:BGK786455 BQG786450:BQG786455 CAC786450:CAC786455 CJY786450:CJY786455 CTU786450:CTU786455 DDQ786450:DDQ786455 DNM786450:DNM786455 DXI786450:DXI786455 EHE786450:EHE786455 ERA786450:ERA786455 FAW786450:FAW786455 FKS786450:FKS786455 FUO786450:FUO786455 GEK786450:GEK786455 GOG786450:GOG786455 GYC786450:GYC786455 HHY786450:HHY786455 HRU786450:HRU786455 IBQ786450:IBQ786455 ILM786450:ILM786455 IVI786450:IVI786455 JFE786450:JFE786455 JPA786450:JPA786455 JYW786450:JYW786455 KIS786450:KIS786455 KSO786450:KSO786455 LCK786450:LCK786455 LMG786450:LMG786455 LWC786450:LWC786455 MFY786450:MFY786455 MPU786450:MPU786455 MZQ786450:MZQ786455 NJM786450:NJM786455 NTI786450:NTI786455 ODE786450:ODE786455 ONA786450:ONA786455 OWW786450:OWW786455 PGS786450:PGS786455 PQO786450:PQO786455 QAK786450:QAK786455 QKG786450:QKG786455 QUC786450:QUC786455 RDY786450:RDY786455 RNU786450:RNU786455 RXQ786450:RXQ786455 SHM786450:SHM786455 SRI786450:SRI786455 TBE786450:TBE786455 TLA786450:TLA786455 TUW786450:TUW786455 UES786450:UES786455 UOO786450:UOO786455 UYK786450:UYK786455 VIG786450:VIG786455 VSC786450:VSC786455 WBY786450:WBY786455 WLU786450:WLU786455 WVQ786450:WVQ786455 I851986:I851991 JE851986:JE851991 TA851986:TA851991 ACW851986:ACW851991 AMS851986:AMS851991 AWO851986:AWO851991 BGK851986:BGK851991 BQG851986:BQG851991 CAC851986:CAC851991 CJY851986:CJY851991 CTU851986:CTU851991 DDQ851986:DDQ851991 DNM851986:DNM851991 DXI851986:DXI851991 EHE851986:EHE851991 ERA851986:ERA851991 FAW851986:FAW851991 FKS851986:FKS851991 FUO851986:FUO851991 GEK851986:GEK851991 GOG851986:GOG851991 GYC851986:GYC851991 HHY851986:HHY851991 HRU851986:HRU851991 IBQ851986:IBQ851991 ILM851986:ILM851991 IVI851986:IVI851991 JFE851986:JFE851991 JPA851986:JPA851991 JYW851986:JYW851991 KIS851986:KIS851991 KSO851986:KSO851991 LCK851986:LCK851991 LMG851986:LMG851991 LWC851986:LWC851991 MFY851986:MFY851991 MPU851986:MPU851991 MZQ851986:MZQ851991 NJM851986:NJM851991 NTI851986:NTI851991 ODE851986:ODE851991 ONA851986:ONA851991 OWW851986:OWW851991 PGS851986:PGS851991 PQO851986:PQO851991 QAK851986:QAK851991 QKG851986:QKG851991 QUC851986:QUC851991 RDY851986:RDY851991 RNU851986:RNU851991 RXQ851986:RXQ851991 SHM851986:SHM851991 SRI851986:SRI851991 TBE851986:TBE851991 TLA851986:TLA851991 TUW851986:TUW851991 UES851986:UES851991 UOO851986:UOO851991 UYK851986:UYK851991 VIG851986:VIG851991 VSC851986:VSC851991 WBY851986:WBY851991 WLU851986:WLU851991 WVQ851986:WVQ851991 I917522:I917527 JE917522:JE917527 TA917522:TA917527 ACW917522:ACW917527 AMS917522:AMS917527 AWO917522:AWO917527 BGK917522:BGK917527 BQG917522:BQG917527 CAC917522:CAC917527 CJY917522:CJY917527 CTU917522:CTU917527 DDQ917522:DDQ917527 DNM917522:DNM917527 DXI917522:DXI917527 EHE917522:EHE917527 ERA917522:ERA917527 FAW917522:FAW917527 FKS917522:FKS917527 FUO917522:FUO917527 GEK917522:GEK917527 GOG917522:GOG917527 GYC917522:GYC917527 HHY917522:HHY917527 HRU917522:HRU917527 IBQ917522:IBQ917527 ILM917522:ILM917527 IVI917522:IVI917527 JFE917522:JFE917527 JPA917522:JPA917527 JYW917522:JYW917527 KIS917522:KIS917527 KSO917522:KSO917527 LCK917522:LCK917527 LMG917522:LMG917527 LWC917522:LWC917527 MFY917522:MFY917527 MPU917522:MPU917527 MZQ917522:MZQ917527 NJM917522:NJM917527 NTI917522:NTI917527 ODE917522:ODE917527 ONA917522:ONA917527 OWW917522:OWW917527 PGS917522:PGS917527 PQO917522:PQO917527 QAK917522:QAK917527 QKG917522:QKG917527 QUC917522:QUC917527 RDY917522:RDY917527 RNU917522:RNU917527 RXQ917522:RXQ917527 SHM917522:SHM917527 SRI917522:SRI917527 TBE917522:TBE917527 TLA917522:TLA917527 TUW917522:TUW917527 UES917522:UES917527 UOO917522:UOO917527 UYK917522:UYK917527 VIG917522:VIG917527 VSC917522:VSC917527 WBY917522:WBY917527 WLU917522:WLU917527 WVQ917522:WVQ917527 I983058:I983063 JE983058:JE983063 TA983058:TA983063 ACW983058:ACW983063 AMS983058:AMS983063 AWO983058:AWO983063 BGK983058:BGK983063 BQG983058:BQG983063 CAC983058:CAC983063 CJY983058:CJY983063 CTU983058:CTU983063 DDQ983058:DDQ983063 DNM983058:DNM983063 DXI983058:DXI983063 EHE983058:EHE983063 ERA983058:ERA983063 FAW983058:FAW983063 FKS983058:FKS983063 FUO983058:FUO983063 GEK983058:GEK983063 GOG983058:GOG983063 GYC983058:GYC983063 HHY983058:HHY983063 HRU983058:HRU983063 IBQ983058:IBQ983063 ILM983058:ILM983063 IVI983058:IVI983063 JFE983058:JFE983063 JPA983058:JPA983063 JYW983058:JYW983063 KIS983058:KIS983063 KSO983058:KSO983063 LCK983058:LCK983063 LMG983058:LMG983063 LWC983058:LWC983063 MFY983058:MFY983063 MPU983058:MPU983063 MZQ983058:MZQ983063 NJM983058:NJM983063 NTI983058:NTI983063 ODE983058:ODE983063 ONA983058:ONA983063 OWW983058:OWW983063 PGS983058:PGS983063 PQO983058:PQO983063 QAK983058:QAK983063 QKG983058:QKG983063 QUC983058:QUC983063 RDY983058:RDY983063 RNU983058:RNU983063 RXQ983058:RXQ983063 SHM983058:SHM983063 SRI983058:SRI983063 TBE983058:TBE983063 TLA983058:TLA983063 TUW983058:TUW983063 UES983058:UES983063 UOO983058:UOO983063 UYK983058:UYK983063 VIG983058:VIG983063 VSC983058:VSC983063 WBY983058:WBY983063 WLU983058:WLU983063 WVQ983058:WVQ983063">
      <formula1>($X$37:$X$1107)</formula1>
    </dataValidation>
  </dataValidations>
  <pageMargins left="0.7" right="0.7" top="0.75" bottom="0.75" header="0.3" footer="0.3"/>
  <pageSetup paperSize="9" scale="57"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tabColor rgb="FFFF3300"/>
    <pageSetUpPr fitToPage="1"/>
  </sheetPr>
  <dimension ref="A1:AA85"/>
  <sheetViews>
    <sheetView zoomScale="75" zoomScaleNormal="75" workbookViewId="0">
      <selection activeCell="I9" sqref="I9:I66"/>
    </sheetView>
  </sheetViews>
  <sheetFormatPr defaultRowHeight="12.75" x14ac:dyDescent="0.2"/>
  <cols>
    <col min="1" max="1" width="9.375" customWidth="1"/>
    <col min="2" max="2" width="6.75" customWidth="1"/>
    <col min="3" max="3" width="2" customWidth="1"/>
    <col min="4" max="4" width="6.75" hidden="1" customWidth="1"/>
    <col min="5" max="5" width="4.875" hidden="1" customWidth="1"/>
    <col min="6" max="6" width="24.25" customWidth="1"/>
    <col min="7" max="7" width="6.75" customWidth="1"/>
    <col min="8" max="8" width="2.25" customWidth="1"/>
    <col min="9" max="9" width="8.25" customWidth="1"/>
    <col min="10" max="10" width="2.375" customWidth="1"/>
    <col min="11" max="15" width="21.625" customWidth="1"/>
    <col min="16" max="16" width="2.375" customWidth="1"/>
    <col min="17" max="17" width="6.5" hidden="1" customWidth="1"/>
    <col min="18" max="18" width="10.625" hidden="1" customWidth="1"/>
    <col min="19" max="19" width="6.75" customWidth="1"/>
    <col min="20" max="20" width="2.375" customWidth="1"/>
    <col min="21" max="21" width="21.625" customWidth="1"/>
    <col min="24" max="24" width="8" customWidth="1"/>
    <col min="257" max="257" width="9.375" customWidth="1"/>
    <col min="258" max="258" width="6.75" customWidth="1"/>
    <col min="259" max="259" width="2" customWidth="1"/>
    <col min="260" max="261" width="0" hidden="1" customWidth="1"/>
    <col min="262" max="262" width="24.25" customWidth="1"/>
    <col min="263" max="263" width="6.75" customWidth="1"/>
    <col min="264" max="264" width="2.25" customWidth="1"/>
    <col min="265" max="265" width="8.25" customWidth="1"/>
    <col min="266" max="266" width="2.375" customWidth="1"/>
    <col min="267" max="271" width="21.625" customWidth="1"/>
    <col min="272" max="272" width="2.375" customWidth="1"/>
    <col min="273" max="274" width="0" hidden="1" customWidth="1"/>
    <col min="275" max="275" width="6.75" customWidth="1"/>
    <col min="276" max="276" width="2.375" customWidth="1"/>
    <col min="277" max="277" width="21.625" customWidth="1"/>
    <col min="280" max="280" width="8" customWidth="1"/>
    <col min="513" max="513" width="9.375" customWidth="1"/>
    <col min="514" max="514" width="6.75" customWidth="1"/>
    <col min="515" max="515" width="2" customWidth="1"/>
    <col min="516" max="517" width="0" hidden="1" customWidth="1"/>
    <col min="518" max="518" width="24.25" customWidth="1"/>
    <col min="519" max="519" width="6.75" customWidth="1"/>
    <col min="520" max="520" width="2.25" customWidth="1"/>
    <col min="521" max="521" width="8.25" customWidth="1"/>
    <col min="522" max="522" width="2.375" customWidth="1"/>
    <col min="523" max="527" width="21.625" customWidth="1"/>
    <col min="528" max="528" width="2.375" customWidth="1"/>
    <col min="529" max="530" width="0" hidden="1" customWidth="1"/>
    <col min="531" max="531" width="6.75" customWidth="1"/>
    <col min="532" max="532" width="2.375" customWidth="1"/>
    <col min="533" max="533" width="21.625" customWidth="1"/>
    <col min="536" max="536" width="8" customWidth="1"/>
    <col min="769" max="769" width="9.375" customWidth="1"/>
    <col min="770" max="770" width="6.75" customWidth="1"/>
    <col min="771" max="771" width="2" customWidth="1"/>
    <col min="772" max="773" width="0" hidden="1" customWidth="1"/>
    <col min="774" max="774" width="24.25" customWidth="1"/>
    <col min="775" max="775" width="6.75" customWidth="1"/>
    <col min="776" max="776" width="2.25" customWidth="1"/>
    <col min="777" max="777" width="8.25" customWidth="1"/>
    <col min="778" max="778" width="2.375" customWidth="1"/>
    <col min="779" max="783" width="21.625" customWidth="1"/>
    <col min="784" max="784" width="2.375" customWidth="1"/>
    <col min="785" max="786" width="0" hidden="1" customWidth="1"/>
    <col min="787" max="787" width="6.75" customWidth="1"/>
    <col min="788" max="788" width="2.375" customWidth="1"/>
    <col min="789" max="789" width="21.625" customWidth="1"/>
    <col min="792" max="792" width="8" customWidth="1"/>
    <col min="1025" max="1025" width="9.375" customWidth="1"/>
    <col min="1026" max="1026" width="6.75" customWidth="1"/>
    <col min="1027" max="1027" width="2" customWidth="1"/>
    <col min="1028" max="1029" width="0" hidden="1" customWidth="1"/>
    <col min="1030" max="1030" width="24.25" customWidth="1"/>
    <col min="1031" max="1031" width="6.75" customWidth="1"/>
    <col min="1032" max="1032" width="2.25" customWidth="1"/>
    <col min="1033" max="1033" width="8.25" customWidth="1"/>
    <col min="1034" max="1034" width="2.375" customWidth="1"/>
    <col min="1035" max="1039" width="21.625" customWidth="1"/>
    <col min="1040" max="1040" width="2.375" customWidth="1"/>
    <col min="1041" max="1042" width="0" hidden="1" customWidth="1"/>
    <col min="1043" max="1043" width="6.75" customWidth="1"/>
    <col min="1044" max="1044" width="2.375" customWidth="1"/>
    <col min="1045" max="1045" width="21.625" customWidth="1"/>
    <col min="1048" max="1048" width="8" customWidth="1"/>
    <col min="1281" max="1281" width="9.375" customWidth="1"/>
    <col min="1282" max="1282" width="6.75" customWidth="1"/>
    <col min="1283" max="1283" width="2" customWidth="1"/>
    <col min="1284" max="1285" width="0" hidden="1" customWidth="1"/>
    <col min="1286" max="1286" width="24.25" customWidth="1"/>
    <col min="1287" max="1287" width="6.75" customWidth="1"/>
    <col min="1288" max="1288" width="2.25" customWidth="1"/>
    <col min="1289" max="1289" width="8.25" customWidth="1"/>
    <col min="1290" max="1290" width="2.375" customWidth="1"/>
    <col min="1291" max="1295" width="21.625" customWidth="1"/>
    <col min="1296" max="1296" width="2.375" customWidth="1"/>
    <col min="1297" max="1298" width="0" hidden="1" customWidth="1"/>
    <col min="1299" max="1299" width="6.75" customWidth="1"/>
    <col min="1300" max="1300" width="2.375" customWidth="1"/>
    <col min="1301" max="1301" width="21.625" customWidth="1"/>
    <col min="1304" max="1304" width="8" customWidth="1"/>
    <col min="1537" max="1537" width="9.375" customWidth="1"/>
    <col min="1538" max="1538" width="6.75" customWidth="1"/>
    <col min="1539" max="1539" width="2" customWidth="1"/>
    <col min="1540" max="1541" width="0" hidden="1" customWidth="1"/>
    <col min="1542" max="1542" width="24.25" customWidth="1"/>
    <col min="1543" max="1543" width="6.75" customWidth="1"/>
    <col min="1544" max="1544" width="2.25" customWidth="1"/>
    <col min="1545" max="1545" width="8.25" customWidth="1"/>
    <col min="1546" max="1546" width="2.375" customWidth="1"/>
    <col min="1547" max="1551" width="21.625" customWidth="1"/>
    <col min="1552" max="1552" width="2.375" customWidth="1"/>
    <col min="1553" max="1554" width="0" hidden="1" customWidth="1"/>
    <col min="1555" max="1555" width="6.75" customWidth="1"/>
    <col min="1556" max="1556" width="2.375" customWidth="1"/>
    <col min="1557" max="1557" width="21.625" customWidth="1"/>
    <col min="1560" max="1560" width="8" customWidth="1"/>
    <col min="1793" max="1793" width="9.375" customWidth="1"/>
    <col min="1794" max="1794" width="6.75" customWidth="1"/>
    <col min="1795" max="1795" width="2" customWidth="1"/>
    <col min="1796" max="1797" width="0" hidden="1" customWidth="1"/>
    <col min="1798" max="1798" width="24.25" customWidth="1"/>
    <col min="1799" max="1799" width="6.75" customWidth="1"/>
    <col min="1800" max="1800" width="2.25" customWidth="1"/>
    <col min="1801" max="1801" width="8.25" customWidth="1"/>
    <col min="1802" max="1802" width="2.375" customWidth="1"/>
    <col min="1803" max="1807" width="21.625" customWidth="1"/>
    <col min="1808" max="1808" width="2.375" customWidth="1"/>
    <col min="1809" max="1810" width="0" hidden="1" customWidth="1"/>
    <col min="1811" max="1811" width="6.75" customWidth="1"/>
    <col min="1812" max="1812" width="2.375" customWidth="1"/>
    <col min="1813" max="1813" width="21.625" customWidth="1"/>
    <col min="1816" max="1816" width="8" customWidth="1"/>
    <col min="2049" max="2049" width="9.375" customWidth="1"/>
    <col min="2050" max="2050" width="6.75" customWidth="1"/>
    <col min="2051" max="2051" width="2" customWidth="1"/>
    <col min="2052" max="2053" width="0" hidden="1" customWidth="1"/>
    <col min="2054" max="2054" width="24.25" customWidth="1"/>
    <col min="2055" max="2055" width="6.75" customWidth="1"/>
    <col min="2056" max="2056" width="2.25" customWidth="1"/>
    <col min="2057" max="2057" width="8.25" customWidth="1"/>
    <col min="2058" max="2058" width="2.375" customWidth="1"/>
    <col min="2059" max="2063" width="21.625" customWidth="1"/>
    <col min="2064" max="2064" width="2.375" customWidth="1"/>
    <col min="2065" max="2066" width="0" hidden="1" customWidth="1"/>
    <col min="2067" max="2067" width="6.75" customWidth="1"/>
    <col min="2068" max="2068" width="2.375" customWidth="1"/>
    <col min="2069" max="2069" width="21.625" customWidth="1"/>
    <col min="2072" max="2072" width="8" customWidth="1"/>
    <col min="2305" max="2305" width="9.375" customWidth="1"/>
    <col min="2306" max="2306" width="6.75" customWidth="1"/>
    <col min="2307" max="2307" width="2" customWidth="1"/>
    <col min="2308" max="2309" width="0" hidden="1" customWidth="1"/>
    <col min="2310" max="2310" width="24.25" customWidth="1"/>
    <col min="2311" max="2311" width="6.75" customWidth="1"/>
    <col min="2312" max="2312" width="2.25" customWidth="1"/>
    <col min="2313" max="2313" width="8.25" customWidth="1"/>
    <col min="2314" max="2314" width="2.375" customWidth="1"/>
    <col min="2315" max="2319" width="21.625" customWidth="1"/>
    <col min="2320" max="2320" width="2.375" customWidth="1"/>
    <col min="2321" max="2322" width="0" hidden="1" customWidth="1"/>
    <col min="2323" max="2323" width="6.75" customWidth="1"/>
    <col min="2324" max="2324" width="2.375" customWidth="1"/>
    <col min="2325" max="2325" width="21.625" customWidth="1"/>
    <col min="2328" max="2328" width="8" customWidth="1"/>
    <col min="2561" max="2561" width="9.375" customWidth="1"/>
    <col min="2562" max="2562" width="6.75" customWidth="1"/>
    <col min="2563" max="2563" width="2" customWidth="1"/>
    <col min="2564" max="2565" width="0" hidden="1" customWidth="1"/>
    <col min="2566" max="2566" width="24.25" customWidth="1"/>
    <col min="2567" max="2567" width="6.75" customWidth="1"/>
    <col min="2568" max="2568" width="2.25" customWidth="1"/>
    <col min="2569" max="2569" width="8.25" customWidth="1"/>
    <col min="2570" max="2570" width="2.375" customWidth="1"/>
    <col min="2571" max="2575" width="21.625" customWidth="1"/>
    <col min="2576" max="2576" width="2.375" customWidth="1"/>
    <col min="2577" max="2578" width="0" hidden="1" customWidth="1"/>
    <col min="2579" max="2579" width="6.75" customWidth="1"/>
    <col min="2580" max="2580" width="2.375" customWidth="1"/>
    <col min="2581" max="2581" width="21.625" customWidth="1"/>
    <col min="2584" max="2584" width="8" customWidth="1"/>
    <col min="2817" max="2817" width="9.375" customWidth="1"/>
    <col min="2818" max="2818" width="6.75" customWidth="1"/>
    <col min="2819" max="2819" width="2" customWidth="1"/>
    <col min="2820" max="2821" width="0" hidden="1" customWidth="1"/>
    <col min="2822" max="2822" width="24.25" customWidth="1"/>
    <col min="2823" max="2823" width="6.75" customWidth="1"/>
    <col min="2824" max="2824" width="2.25" customWidth="1"/>
    <col min="2825" max="2825" width="8.25" customWidth="1"/>
    <col min="2826" max="2826" width="2.375" customWidth="1"/>
    <col min="2827" max="2831" width="21.625" customWidth="1"/>
    <col min="2832" max="2832" width="2.375" customWidth="1"/>
    <col min="2833" max="2834" width="0" hidden="1" customWidth="1"/>
    <col min="2835" max="2835" width="6.75" customWidth="1"/>
    <col min="2836" max="2836" width="2.375" customWidth="1"/>
    <col min="2837" max="2837" width="21.625" customWidth="1"/>
    <col min="2840" max="2840" width="8" customWidth="1"/>
    <col min="3073" max="3073" width="9.375" customWidth="1"/>
    <col min="3074" max="3074" width="6.75" customWidth="1"/>
    <col min="3075" max="3075" width="2" customWidth="1"/>
    <col min="3076" max="3077" width="0" hidden="1" customWidth="1"/>
    <col min="3078" max="3078" width="24.25" customWidth="1"/>
    <col min="3079" max="3079" width="6.75" customWidth="1"/>
    <col min="3080" max="3080" width="2.25" customWidth="1"/>
    <col min="3081" max="3081" width="8.25" customWidth="1"/>
    <col min="3082" max="3082" width="2.375" customWidth="1"/>
    <col min="3083" max="3087" width="21.625" customWidth="1"/>
    <col min="3088" max="3088" width="2.375" customWidth="1"/>
    <col min="3089" max="3090" width="0" hidden="1" customWidth="1"/>
    <col min="3091" max="3091" width="6.75" customWidth="1"/>
    <col min="3092" max="3092" width="2.375" customWidth="1"/>
    <col min="3093" max="3093" width="21.625" customWidth="1"/>
    <col min="3096" max="3096" width="8" customWidth="1"/>
    <col min="3329" max="3329" width="9.375" customWidth="1"/>
    <col min="3330" max="3330" width="6.75" customWidth="1"/>
    <col min="3331" max="3331" width="2" customWidth="1"/>
    <col min="3332" max="3333" width="0" hidden="1" customWidth="1"/>
    <col min="3334" max="3334" width="24.25" customWidth="1"/>
    <col min="3335" max="3335" width="6.75" customWidth="1"/>
    <col min="3336" max="3336" width="2.25" customWidth="1"/>
    <col min="3337" max="3337" width="8.25" customWidth="1"/>
    <col min="3338" max="3338" width="2.375" customWidth="1"/>
    <col min="3339" max="3343" width="21.625" customWidth="1"/>
    <col min="3344" max="3344" width="2.375" customWidth="1"/>
    <col min="3345" max="3346" width="0" hidden="1" customWidth="1"/>
    <col min="3347" max="3347" width="6.75" customWidth="1"/>
    <col min="3348" max="3348" width="2.375" customWidth="1"/>
    <col min="3349" max="3349" width="21.625" customWidth="1"/>
    <col min="3352" max="3352" width="8" customWidth="1"/>
    <col min="3585" max="3585" width="9.375" customWidth="1"/>
    <col min="3586" max="3586" width="6.75" customWidth="1"/>
    <col min="3587" max="3587" width="2" customWidth="1"/>
    <col min="3588" max="3589" width="0" hidden="1" customWidth="1"/>
    <col min="3590" max="3590" width="24.25" customWidth="1"/>
    <col min="3591" max="3591" width="6.75" customWidth="1"/>
    <col min="3592" max="3592" width="2.25" customWidth="1"/>
    <col min="3593" max="3593" width="8.25" customWidth="1"/>
    <col min="3594" max="3594" width="2.375" customWidth="1"/>
    <col min="3595" max="3599" width="21.625" customWidth="1"/>
    <col min="3600" max="3600" width="2.375" customWidth="1"/>
    <col min="3601" max="3602" width="0" hidden="1" customWidth="1"/>
    <col min="3603" max="3603" width="6.75" customWidth="1"/>
    <col min="3604" max="3604" width="2.375" customWidth="1"/>
    <col min="3605" max="3605" width="21.625" customWidth="1"/>
    <col min="3608" max="3608" width="8" customWidth="1"/>
    <col min="3841" max="3841" width="9.375" customWidth="1"/>
    <col min="3842" max="3842" width="6.75" customWidth="1"/>
    <col min="3843" max="3843" width="2" customWidth="1"/>
    <col min="3844" max="3845" width="0" hidden="1" customWidth="1"/>
    <col min="3846" max="3846" width="24.25" customWidth="1"/>
    <col min="3847" max="3847" width="6.75" customWidth="1"/>
    <col min="3848" max="3848" width="2.25" customWidth="1"/>
    <col min="3849" max="3849" width="8.25" customWidth="1"/>
    <col min="3850" max="3850" width="2.375" customWidth="1"/>
    <col min="3851" max="3855" width="21.625" customWidth="1"/>
    <col min="3856" max="3856" width="2.375" customWidth="1"/>
    <col min="3857" max="3858" width="0" hidden="1" customWidth="1"/>
    <col min="3859" max="3859" width="6.75" customWidth="1"/>
    <col min="3860" max="3860" width="2.375" customWidth="1"/>
    <col min="3861" max="3861" width="21.625" customWidth="1"/>
    <col min="3864" max="3864" width="8" customWidth="1"/>
    <col min="4097" max="4097" width="9.375" customWidth="1"/>
    <col min="4098" max="4098" width="6.75" customWidth="1"/>
    <col min="4099" max="4099" width="2" customWidth="1"/>
    <col min="4100" max="4101" width="0" hidden="1" customWidth="1"/>
    <col min="4102" max="4102" width="24.25" customWidth="1"/>
    <col min="4103" max="4103" width="6.75" customWidth="1"/>
    <col min="4104" max="4104" width="2.25" customWidth="1"/>
    <col min="4105" max="4105" width="8.25" customWidth="1"/>
    <col min="4106" max="4106" width="2.375" customWidth="1"/>
    <col min="4107" max="4111" width="21.625" customWidth="1"/>
    <col min="4112" max="4112" width="2.375" customWidth="1"/>
    <col min="4113" max="4114" width="0" hidden="1" customWidth="1"/>
    <col min="4115" max="4115" width="6.75" customWidth="1"/>
    <col min="4116" max="4116" width="2.375" customWidth="1"/>
    <col min="4117" max="4117" width="21.625" customWidth="1"/>
    <col min="4120" max="4120" width="8" customWidth="1"/>
    <col min="4353" max="4353" width="9.375" customWidth="1"/>
    <col min="4354" max="4354" width="6.75" customWidth="1"/>
    <col min="4355" max="4355" width="2" customWidth="1"/>
    <col min="4356" max="4357" width="0" hidden="1" customWidth="1"/>
    <col min="4358" max="4358" width="24.25" customWidth="1"/>
    <col min="4359" max="4359" width="6.75" customWidth="1"/>
    <col min="4360" max="4360" width="2.25" customWidth="1"/>
    <col min="4361" max="4361" width="8.25" customWidth="1"/>
    <col min="4362" max="4362" width="2.375" customWidth="1"/>
    <col min="4363" max="4367" width="21.625" customWidth="1"/>
    <col min="4368" max="4368" width="2.375" customWidth="1"/>
    <col min="4369" max="4370" width="0" hidden="1" customWidth="1"/>
    <col min="4371" max="4371" width="6.75" customWidth="1"/>
    <col min="4372" max="4372" width="2.375" customWidth="1"/>
    <col min="4373" max="4373" width="21.625" customWidth="1"/>
    <col min="4376" max="4376" width="8" customWidth="1"/>
    <col min="4609" max="4609" width="9.375" customWidth="1"/>
    <col min="4610" max="4610" width="6.75" customWidth="1"/>
    <col min="4611" max="4611" width="2" customWidth="1"/>
    <col min="4612" max="4613" width="0" hidden="1" customWidth="1"/>
    <col min="4614" max="4614" width="24.25" customWidth="1"/>
    <col min="4615" max="4615" width="6.75" customWidth="1"/>
    <col min="4616" max="4616" width="2.25" customWidth="1"/>
    <col min="4617" max="4617" width="8.25" customWidth="1"/>
    <col min="4618" max="4618" width="2.375" customWidth="1"/>
    <col min="4619" max="4623" width="21.625" customWidth="1"/>
    <col min="4624" max="4624" width="2.375" customWidth="1"/>
    <col min="4625" max="4626" width="0" hidden="1" customWidth="1"/>
    <col min="4627" max="4627" width="6.75" customWidth="1"/>
    <col min="4628" max="4628" width="2.375" customWidth="1"/>
    <col min="4629" max="4629" width="21.625" customWidth="1"/>
    <col min="4632" max="4632" width="8" customWidth="1"/>
    <col min="4865" max="4865" width="9.375" customWidth="1"/>
    <col min="4866" max="4866" width="6.75" customWidth="1"/>
    <col min="4867" max="4867" width="2" customWidth="1"/>
    <col min="4868" max="4869" width="0" hidden="1" customWidth="1"/>
    <col min="4870" max="4870" width="24.25" customWidth="1"/>
    <col min="4871" max="4871" width="6.75" customWidth="1"/>
    <col min="4872" max="4872" width="2.25" customWidth="1"/>
    <col min="4873" max="4873" width="8.25" customWidth="1"/>
    <col min="4874" max="4874" width="2.375" customWidth="1"/>
    <col min="4875" max="4879" width="21.625" customWidth="1"/>
    <col min="4880" max="4880" width="2.375" customWidth="1"/>
    <col min="4881" max="4882" width="0" hidden="1" customWidth="1"/>
    <col min="4883" max="4883" width="6.75" customWidth="1"/>
    <col min="4884" max="4884" width="2.375" customWidth="1"/>
    <col min="4885" max="4885" width="21.625" customWidth="1"/>
    <col min="4888" max="4888" width="8" customWidth="1"/>
    <col min="5121" max="5121" width="9.375" customWidth="1"/>
    <col min="5122" max="5122" width="6.75" customWidth="1"/>
    <col min="5123" max="5123" width="2" customWidth="1"/>
    <col min="5124" max="5125" width="0" hidden="1" customWidth="1"/>
    <col min="5126" max="5126" width="24.25" customWidth="1"/>
    <col min="5127" max="5127" width="6.75" customWidth="1"/>
    <col min="5128" max="5128" width="2.25" customWidth="1"/>
    <col min="5129" max="5129" width="8.25" customWidth="1"/>
    <col min="5130" max="5130" width="2.375" customWidth="1"/>
    <col min="5131" max="5135" width="21.625" customWidth="1"/>
    <col min="5136" max="5136" width="2.375" customWidth="1"/>
    <col min="5137" max="5138" width="0" hidden="1" customWidth="1"/>
    <col min="5139" max="5139" width="6.75" customWidth="1"/>
    <col min="5140" max="5140" width="2.375" customWidth="1"/>
    <col min="5141" max="5141" width="21.625" customWidth="1"/>
    <col min="5144" max="5144" width="8" customWidth="1"/>
    <col min="5377" max="5377" width="9.375" customWidth="1"/>
    <col min="5378" max="5378" width="6.75" customWidth="1"/>
    <col min="5379" max="5379" width="2" customWidth="1"/>
    <col min="5380" max="5381" width="0" hidden="1" customWidth="1"/>
    <col min="5382" max="5382" width="24.25" customWidth="1"/>
    <col min="5383" max="5383" width="6.75" customWidth="1"/>
    <col min="5384" max="5384" width="2.25" customWidth="1"/>
    <col min="5385" max="5385" width="8.25" customWidth="1"/>
    <col min="5386" max="5386" width="2.375" customWidth="1"/>
    <col min="5387" max="5391" width="21.625" customWidth="1"/>
    <col min="5392" max="5392" width="2.375" customWidth="1"/>
    <col min="5393" max="5394" width="0" hidden="1" customWidth="1"/>
    <col min="5395" max="5395" width="6.75" customWidth="1"/>
    <col min="5396" max="5396" width="2.375" customWidth="1"/>
    <col min="5397" max="5397" width="21.625" customWidth="1"/>
    <col min="5400" max="5400" width="8" customWidth="1"/>
    <col min="5633" max="5633" width="9.375" customWidth="1"/>
    <col min="5634" max="5634" width="6.75" customWidth="1"/>
    <col min="5635" max="5635" width="2" customWidth="1"/>
    <col min="5636" max="5637" width="0" hidden="1" customWidth="1"/>
    <col min="5638" max="5638" width="24.25" customWidth="1"/>
    <col min="5639" max="5639" width="6.75" customWidth="1"/>
    <col min="5640" max="5640" width="2.25" customWidth="1"/>
    <col min="5641" max="5641" width="8.25" customWidth="1"/>
    <col min="5642" max="5642" width="2.375" customWidth="1"/>
    <col min="5643" max="5647" width="21.625" customWidth="1"/>
    <col min="5648" max="5648" width="2.375" customWidth="1"/>
    <col min="5649" max="5650" width="0" hidden="1" customWidth="1"/>
    <col min="5651" max="5651" width="6.75" customWidth="1"/>
    <col min="5652" max="5652" width="2.375" customWidth="1"/>
    <col min="5653" max="5653" width="21.625" customWidth="1"/>
    <col min="5656" max="5656" width="8" customWidth="1"/>
    <col min="5889" max="5889" width="9.375" customWidth="1"/>
    <col min="5890" max="5890" width="6.75" customWidth="1"/>
    <col min="5891" max="5891" width="2" customWidth="1"/>
    <col min="5892" max="5893" width="0" hidden="1" customWidth="1"/>
    <col min="5894" max="5894" width="24.25" customWidth="1"/>
    <col min="5895" max="5895" width="6.75" customWidth="1"/>
    <col min="5896" max="5896" width="2.25" customWidth="1"/>
    <col min="5897" max="5897" width="8.25" customWidth="1"/>
    <col min="5898" max="5898" width="2.375" customWidth="1"/>
    <col min="5899" max="5903" width="21.625" customWidth="1"/>
    <col min="5904" max="5904" width="2.375" customWidth="1"/>
    <col min="5905" max="5906" width="0" hidden="1" customWidth="1"/>
    <col min="5907" max="5907" width="6.75" customWidth="1"/>
    <col min="5908" max="5908" width="2.375" customWidth="1"/>
    <col min="5909" max="5909" width="21.625" customWidth="1"/>
    <col min="5912" max="5912" width="8" customWidth="1"/>
    <col min="6145" max="6145" width="9.375" customWidth="1"/>
    <col min="6146" max="6146" width="6.75" customWidth="1"/>
    <col min="6147" max="6147" width="2" customWidth="1"/>
    <col min="6148" max="6149" width="0" hidden="1" customWidth="1"/>
    <col min="6150" max="6150" width="24.25" customWidth="1"/>
    <col min="6151" max="6151" width="6.75" customWidth="1"/>
    <col min="6152" max="6152" width="2.25" customWidth="1"/>
    <col min="6153" max="6153" width="8.25" customWidth="1"/>
    <col min="6154" max="6154" width="2.375" customWidth="1"/>
    <col min="6155" max="6159" width="21.625" customWidth="1"/>
    <col min="6160" max="6160" width="2.375" customWidth="1"/>
    <col min="6161" max="6162" width="0" hidden="1" customWidth="1"/>
    <col min="6163" max="6163" width="6.75" customWidth="1"/>
    <col min="6164" max="6164" width="2.375" customWidth="1"/>
    <col min="6165" max="6165" width="21.625" customWidth="1"/>
    <col min="6168" max="6168" width="8" customWidth="1"/>
    <col min="6401" max="6401" width="9.375" customWidth="1"/>
    <col min="6402" max="6402" width="6.75" customWidth="1"/>
    <col min="6403" max="6403" width="2" customWidth="1"/>
    <col min="6404" max="6405" width="0" hidden="1" customWidth="1"/>
    <col min="6406" max="6406" width="24.25" customWidth="1"/>
    <col min="6407" max="6407" width="6.75" customWidth="1"/>
    <col min="6408" max="6408" width="2.25" customWidth="1"/>
    <col min="6409" max="6409" width="8.25" customWidth="1"/>
    <col min="6410" max="6410" width="2.375" customWidth="1"/>
    <col min="6411" max="6415" width="21.625" customWidth="1"/>
    <col min="6416" max="6416" width="2.375" customWidth="1"/>
    <col min="6417" max="6418" width="0" hidden="1" customWidth="1"/>
    <col min="6419" max="6419" width="6.75" customWidth="1"/>
    <col min="6420" max="6420" width="2.375" customWidth="1"/>
    <col min="6421" max="6421" width="21.625" customWidth="1"/>
    <col min="6424" max="6424" width="8" customWidth="1"/>
    <col min="6657" max="6657" width="9.375" customWidth="1"/>
    <col min="6658" max="6658" width="6.75" customWidth="1"/>
    <col min="6659" max="6659" width="2" customWidth="1"/>
    <col min="6660" max="6661" width="0" hidden="1" customWidth="1"/>
    <col min="6662" max="6662" width="24.25" customWidth="1"/>
    <col min="6663" max="6663" width="6.75" customWidth="1"/>
    <col min="6664" max="6664" width="2.25" customWidth="1"/>
    <col min="6665" max="6665" width="8.25" customWidth="1"/>
    <col min="6666" max="6666" width="2.375" customWidth="1"/>
    <col min="6667" max="6671" width="21.625" customWidth="1"/>
    <col min="6672" max="6672" width="2.375" customWidth="1"/>
    <col min="6673" max="6674" width="0" hidden="1" customWidth="1"/>
    <col min="6675" max="6675" width="6.75" customWidth="1"/>
    <col min="6676" max="6676" width="2.375" customWidth="1"/>
    <col min="6677" max="6677" width="21.625" customWidth="1"/>
    <col min="6680" max="6680" width="8" customWidth="1"/>
    <col min="6913" max="6913" width="9.375" customWidth="1"/>
    <col min="6914" max="6914" width="6.75" customWidth="1"/>
    <col min="6915" max="6915" width="2" customWidth="1"/>
    <col min="6916" max="6917" width="0" hidden="1" customWidth="1"/>
    <col min="6918" max="6918" width="24.25" customWidth="1"/>
    <col min="6919" max="6919" width="6.75" customWidth="1"/>
    <col min="6920" max="6920" width="2.25" customWidth="1"/>
    <col min="6921" max="6921" width="8.25" customWidth="1"/>
    <col min="6922" max="6922" width="2.375" customWidth="1"/>
    <col min="6923" max="6927" width="21.625" customWidth="1"/>
    <col min="6928" max="6928" width="2.375" customWidth="1"/>
    <col min="6929" max="6930" width="0" hidden="1" customWidth="1"/>
    <col min="6931" max="6931" width="6.75" customWidth="1"/>
    <col min="6932" max="6932" width="2.375" customWidth="1"/>
    <col min="6933" max="6933" width="21.625" customWidth="1"/>
    <col min="6936" max="6936" width="8" customWidth="1"/>
    <col min="7169" max="7169" width="9.375" customWidth="1"/>
    <col min="7170" max="7170" width="6.75" customWidth="1"/>
    <col min="7171" max="7171" width="2" customWidth="1"/>
    <col min="7172" max="7173" width="0" hidden="1" customWidth="1"/>
    <col min="7174" max="7174" width="24.25" customWidth="1"/>
    <col min="7175" max="7175" width="6.75" customWidth="1"/>
    <col min="7176" max="7176" width="2.25" customWidth="1"/>
    <col min="7177" max="7177" width="8.25" customWidth="1"/>
    <col min="7178" max="7178" width="2.375" customWidth="1"/>
    <col min="7179" max="7183" width="21.625" customWidth="1"/>
    <col min="7184" max="7184" width="2.375" customWidth="1"/>
    <col min="7185" max="7186" width="0" hidden="1" customWidth="1"/>
    <col min="7187" max="7187" width="6.75" customWidth="1"/>
    <col min="7188" max="7188" width="2.375" customWidth="1"/>
    <col min="7189" max="7189" width="21.625" customWidth="1"/>
    <col min="7192" max="7192" width="8" customWidth="1"/>
    <col min="7425" max="7425" width="9.375" customWidth="1"/>
    <col min="7426" max="7426" width="6.75" customWidth="1"/>
    <col min="7427" max="7427" width="2" customWidth="1"/>
    <col min="7428" max="7429" width="0" hidden="1" customWidth="1"/>
    <col min="7430" max="7430" width="24.25" customWidth="1"/>
    <col min="7431" max="7431" width="6.75" customWidth="1"/>
    <col min="7432" max="7432" width="2.25" customWidth="1"/>
    <col min="7433" max="7433" width="8.25" customWidth="1"/>
    <col min="7434" max="7434" width="2.375" customWidth="1"/>
    <col min="7435" max="7439" width="21.625" customWidth="1"/>
    <col min="7440" max="7440" width="2.375" customWidth="1"/>
    <col min="7441" max="7442" width="0" hidden="1" customWidth="1"/>
    <col min="7443" max="7443" width="6.75" customWidth="1"/>
    <col min="7444" max="7444" width="2.375" customWidth="1"/>
    <col min="7445" max="7445" width="21.625" customWidth="1"/>
    <col min="7448" max="7448" width="8" customWidth="1"/>
    <col min="7681" max="7681" width="9.375" customWidth="1"/>
    <col min="7682" max="7682" width="6.75" customWidth="1"/>
    <col min="7683" max="7683" width="2" customWidth="1"/>
    <col min="7684" max="7685" width="0" hidden="1" customWidth="1"/>
    <col min="7686" max="7686" width="24.25" customWidth="1"/>
    <col min="7687" max="7687" width="6.75" customWidth="1"/>
    <col min="7688" max="7688" width="2.25" customWidth="1"/>
    <col min="7689" max="7689" width="8.25" customWidth="1"/>
    <col min="7690" max="7690" width="2.375" customWidth="1"/>
    <col min="7691" max="7695" width="21.625" customWidth="1"/>
    <col min="7696" max="7696" width="2.375" customWidth="1"/>
    <col min="7697" max="7698" width="0" hidden="1" customWidth="1"/>
    <col min="7699" max="7699" width="6.75" customWidth="1"/>
    <col min="7700" max="7700" width="2.375" customWidth="1"/>
    <col min="7701" max="7701" width="21.625" customWidth="1"/>
    <col min="7704" max="7704" width="8" customWidth="1"/>
    <col min="7937" max="7937" width="9.375" customWidth="1"/>
    <col min="7938" max="7938" width="6.75" customWidth="1"/>
    <col min="7939" max="7939" width="2" customWidth="1"/>
    <col min="7940" max="7941" width="0" hidden="1" customWidth="1"/>
    <col min="7942" max="7942" width="24.25" customWidth="1"/>
    <col min="7943" max="7943" width="6.75" customWidth="1"/>
    <col min="7944" max="7944" width="2.25" customWidth="1"/>
    <col min="7945" max="7945" width="8.25" customWidth="1"/>
    <col min="7946" max="7946" width="2.375" customWidth="1"/>
    <col min="7947" max="7951" width="21.625" customWidth="1"/>
    <col min="7952" max="7952" width="2.375" customWidth="1"/>
    <col min="7953" max="7954" width="0" hidden="1" customWidth="1"/>
    <col min="7955" max="7955" width="6.75" customWidth="1"/>
    <col min="7956" max="7956" width="2.375" customWidth="1"/>
    <col min="7957" max="7957" width="21.625" customWidth="1"/>
    <col min="7960" max="7960" width="8" customWidth="1"/>
    <col min="8193" max="8193" width="9.375" customWidth="1"/>
    <col min="8194" max="8194" width="6.75" customWidth="1"/>
    <col min="8195" max="8195" width="2" customWidth="1"/>
    <col min="8196" max="8197" width="0" hidden="1" customWidth="1"/>
    <col min="8198" max="8198" width="24.25" customWidth="1"/>
    <col min="8199" max="8199" width="6.75" customWidth="1"/>
    <col min="8200" max="8200" width="2.25" customWidth="1"/>
    <col min="8201" max="8201" width="8.25" customWidth="1"/>
    <col min="8202" max="8202" width="2.375" customWidth="1"/>
    <col min="8203" max="8207" width="21.625" customWidth="1"/>
    <col min="8208" max="8208" width="2.375" customWidth="1"/>
    <col min="8209" max="8210" width="0" hidden="1" customWidth="1"/>
    <col min="8211" max="8211" width="6.75" customWidth="1"/>
    <col min="8212" max="8212" width="2.375" customWidth="1"/>
    <col min="8213" max="8213" width="21.625" customWidth="1"/>
    <col min="8216" max="8216" width="8" customWidth="1"/>
    <col min="8449" max="8449" width="9.375" customWidth="1"/>
    <col min="8450" max="8450" width="6.75" customWidth="1"/>
    <col min="8451" max="8451" width="2" customWidth="1"/>
    <col min="8452" max="8453" width="0" hidden="1" customWidth="1"/>
    <col min="8454" max="8454" width="24.25" customWidth="1"/>
    <col min="8455" max="8455" width="6.75" customWidth="1"/>
    <col min="8456" max="8456" width="2.25" customWidth="1"/>
    <col min="8457" max="8457" width="8.25" customWidth="1"/>
    <col min="8458" max="8458" width="2.375" customWidth="1"/>
    <col min="8459" max="8463" width="21.625" customWidth="1"/>
    <col min="8464" max="8464" width="2.375" customWidth="1"/>
    <col min="8465" max="8466" width="0" hidden="1" customWidth="1"/>
    <col min="8467" max="8467" width="6.75" customWidth="1"/>
    <col min="8468" max="8468" width="2.375" customWidth="1"/>
    <col min="8469" max="8469" width="21.625" customWidth="1"/>
    <col min="8472" max="8472" width="8" customWidth="1"/>
    <col min="8705" max="8705" width="9.375" customWidth="1"/>
    <col min="8706" max="8706" width="6.75" customWidth="1"/>
    <col min="8707" max="8707" width="2" customWidth="1"/>
    <col min="8708" max="8709" width="0" hidden="1" customWidth="1"/>
    <col min="8710" max="8710" width="24.25" customWidth="1"/>
    <col min="8711" max="8711" width="6.75" customWidth="1"/>
    <col min="8712" max="8712" width="2.25" customWidth="1"/>
    <col min="8713" max="8713" width="8.25" customWidth="1"/>
    <col min="8714" max="8714" width="2.375" customWidth="1"/>
    <col min="8715" max="8719" width="21.625" customWidth="1"/>
    <col min="8720" max="8720" width="2.375" customWidth="1"/>
    <col min="8721" max="8722" width="0" hidden="1" customWidth="1"/>
    <col min="8723" max="8723" width="6.75" customWidth="1"/>
    <col min="8724" max="8724" width="2.375" customWidth="1"/>
    <col min="8725" max="8725" width="21.625" customWidth="1"/>
    <col min="8728" max="8728" width="8" customWidth="1"/>
    <col min="8961" max="8961" width="9.375" customWidth="1"/>
    <col min="8962" max="8962" width="6.75" customWidth="1"/>
    <col min="8963" max="8963" width="2" customWidth="1"/>
    <col min="8964" max="8965" width="0" hidden="1" customWidth="1"/>
    <col min="8966" max="8966" width="24.25" customWidth="1"/>
    <col min="8967" max="8967" width="6.75" customWidth="1"/>
    <col min="8968" max="8968" width="2.25" customWidth="1"/>
    <col min="8969" max="8969" width="8.25" customWidth="1"/>
    <col min="8970" max="8970" width="2.375" customWidth="1"/>
    <col min="8971" max="8975" width="21.625" customWidth="1"/>
    <col min="8976" max="8976" width="2.375" customWidth="1"/>
    <col min="8977" max="8978" width="0" hidden="1" customWidth="1"/>
    <col min="8979" max="8979" width="6.75" customWidth="1"/>
    <col min="8980" max="8980" width="2.375" customWidth="1"/>
    <col min="8981" max="8981" width="21.625" customWidth="1"/>
    <col min="8984" max="8984" width="8" customWidth="1"/>
    <col min="9217" max="9217" width="9.375" customWidth="1"/>
    <col min="9218" max="9218" width="6.75" customWidth="1"/>
    <col min="9219" max="9219" width="2" customWidth="1"/>
    <col min="9220" max="9221" width="0" hidden="1" customWidth="1"/>
    <col min="9222" max="9222" width="24.25" customWidth="1"/>
    <col min="9223" max="9223" width="6.75" customWidth="1"/>
    <col min="9224" max="9224" width="2.25" customWidth="1"/>
    <col min="9225" max="9225" width="8.25" customWidth="1"/>
    <col min="9226" max="9226" width="2.375" customWidth="1"/>
    <col min="9227" max="9231" width="21.625" customWidth="1"/>
    <col min="9232" max="9232" width="2.375" customWidth="1"/>
    <col min="9233" max="9234" width="0" hidden="1" customWidth="1"/>
    <col min="9235" max="9235" width="6.75" customWidth="1"/>
    <col min="9236" max="9236" width="2.375" customWidth="1"/>
    <col min="9237" max="9237" width="21.625" customWidth="1"/>
    <col min="9240" max="9240" width="8" customWidth="1"/>
    <col min="9473" max="9473" width="9.375" customWidth="1"/>
    <col min="9474" max="9474" width="6.75" customWidth="1"/>
    <col min="9475" max="9475" width="2" customWidth="1"/>
    <col min="9476" max="9477" width="0" hidden="1" customWidth="1"/>
    <col min="9478" max="9478" width="24.25" customWidth="1"/>
    <col min="9479" max="9479" width="6.75" customWidth="1"/>
    <col min="9480" max="9480" width="2.25" customWidth="1"/>
    <col min="9481" max="9481" width="8.25" customWidth="1"/>
    <col min="9482" max="9482" width="2.375" customWidth="1"/>
    <col min="9483" max="9487" width="21.625" customWidth="1"/>
    <col min="9488" max="9488" width="2.375" customWidth="1"/>
    <col min="9489" max="9490" width="0" hidden="1" customWidth="1"/>
    <col min="9491" max="9491" width="6.75" customWidth="1"/>
    <col min="9492" max="9492" width="2.375" customWidth="1"/>
    <col min="9493" max="9493" width="21.625" customWidth="1"/>
    <col min="9496" max="9496" width="8" customWidth="1"/>
    <col min="9729" max="9729" width="9.375" customWidth="1"/>
    <col min="9730" max="9730" width="6.75" customWidth="1"/>
    <col min="9731" max="9731" width="2" customWidth="1"/>
    <col min="9732" max="9733" width="0" hidden="1" customWidth="1"/>
    <col min="9734" max="9734" width="24.25" customWidth="1"/>
    <col min="9735" max="9735" width="6.75" customWidth="1"/>
    <col min="9736" max="9736" width="2.25" customWidth="1"/>
    <col min="9737" max="9737" width="8.25" customWidth="1"/>
    <col min="9738" max="9738" width="2.375" customWidth="1"/>
    <col min="9739" max="9743" width="21.625" customWidth="1"/>
    <col min="9744" max="9744" width="2.375" customWidth="1"/>
    <col min="9745" max="9746" width="0" hidden="1" customWidth="1"/>
    <col min="9747" max="9747" width="6.75" customWidth="1"/>
    <col min="9748" max="9748" width="2.375" customWidth="1"/>
    <col min="9749" max="9749" width="21.625" customWidth="1"/>
    <col min="9752" max="9752" width="8" customWidth="1"/>
    <col min="9985" max="9985" width="9.375" customWidth="1"/>
    <col min="9986" max="9986" width="6.75" customWidth="1"/>
    <col min="9987" max="9987" width="2" customWidth="1"/>
    <col min="9988" max="9989" width="0" hidden="1" customWidth="1"/>
    <col min="9990" max="9990" width="24.25" customWidth="1"/>
    <col min="9991" max="9991" width="6.75" customWidth="1"/>
    <col min="9992" max="9992" width="2.25" customWidth="1"/>
    <col min="9993" max="9993" width="8.25" customWidth="1"/>
    <col min="9994" max="9994" width="2.375" customWidth="1"/>
    <col min="9995" max="9999" width="21.625" customWidth="1"/>
    <col min="10000" max="10000" width="2.375" customWidth="1"/>
    <col min="10001" max="10002" width="0" hidden="1" customWidth="1"/>
    <col min="10003" max="10003" width="6.75" customWidth="1"/>
    <col min="10004" max="10004" width="2.375" customWidth="1"/>
    <col min="10005" max="10005" width="21.625" customWidth="1"/>
    <col min="10008" max="10008" width="8" customWidth="1"/>
    <col min="10241" max="10241" width="9.375" customWidth="1"/>
    <col min="10242" max="10242" width="6.75" customWidth="1"/>
    <col min="10243" max="10243" width="2" customWidth="1"/>
    <col min="10244" max="10245" width="0" hidden="1" customWidth="1"/>
    <col min="10246" max="10246" width="24.25" customWidth="1"/>
    <col min="10247" max="10247" width="6.75" customWidth="1"/>
    <col min="10248" max="10248" width="2.25" customWidth="1"/>
    <col min="10249" max="10249" width="8.25" customWidth="1"/>
    <col min="10250" max="10250" width="2.375" customWidth="1"/>
    <col min="10251" max="10255" width="21.625" customWidth="1"/>
    <col min="10256" max="10256" width="2.375" customWidth="1"/>
    <col min="10257" max="10258" width="0" hidden="1" customWidth="1"/>
    <col min="10259" max="10259" width="6.75" customWidth="1"/>
    <col min="10260" max="10260" width="2.375" customWidth="1"/>
    <col min="10261" max="10261" width="21.625" customWidth="1"/>
    <col min="10264" max="10264" width="8" customWidth="1"/>
    <col min="10497" max="10497" width="9.375" customWidth="1"/>
    <col min="10498" max="10498" width="6.75" customWidth="1"/>
    <col min="10499" max="10499" width="2" customWidth="1"/>
    <col min="10500" max="10501" width="0" hidden="1" customWidth="1"/>
    <col min="10502" max="10502" width="24.25" customWidth="1"/>
    <col min="10503" max="10503" width="6.75" customWidth="1"/>
    <col min="10504" max="10504" width="2.25" customWidth="1"/>
    <col min="10505" max="10505" width="8.25" customWidth="1"/>
    <col min="10506" max="10506" width="2.375" customWidth="1"/>
    <col min="10507" max="10511" width="21.625" customWidth="1"/>
    <col min="10512" max="10512" width="2.375" customWidth="1"/>
    <col min="10513" max="10514" width="0" hidden="1" customWidth="1"/>
    <col min="10515" max="10515" width="6.75" customWidth="1"/>
    <col min="10516" max="10516" width="2.375" customWidth="1"/>
    <col min="10517" max="10517" width="21.625" customWidth="1"/>
    <col min="10520" max="10520" width="8" customWidth="1"/>
    <col min="10753" max="10753" width="9.375" customWidth="1"/>
    <col min="10754" max="10754" width="6.75" customWidth="1"/>
    <col min="10755" max="10755" width="2" customWidth="1"/>
    <col min="10756" max="10757" width="0" hidden="1" customWidth="1"/>
    <col min="10758" max="10758" width="24.25" customWidth="1"/>
    <col min="10759" max="10759" width="6.75" customWidth="1"/>
    <col min="10760" max="10760" width="2.25" customWidth="1"/>
    <col min="10761" max="10761" width="8.25" customWidth="1"/>
    <col min="10762" max="10762" width="2.375" customWidth="1"/>
    <col min="10763" max="10767" width="21.625" customWidth="1"/>
    <col min="10768" max="10768" width="2.375" customWidth="1"/>
    <col min="10769" max="10770" width="0" hidden="1" customWidth="1"/>
    <col min="10771" max="10771" width="6.75" customWidth="1"/>
    <col min="10772" max="10772" width="2.375" customWidth="1"/>
    <col min="10773" max="10773" width="21.625" customWidth="1"/>
    <col min="10776" max="10776" width="8" customWidth="1"/>
    <col min="11009" max="11009" width="9.375" customWidth="1"/>
    <col min="11010" max="11010" width="6.75" customWidth="1"/>
    <col min="11011" max="11011" width="2" customWidth="1"/>
    <col min="11012" max="11013" width="0" hidden="1" customWidth="1"/>
    <col min="11014" max="11014" width="24.25" customWidth="1"/>
    <col min="11015" max="11015" width="6.75" customWidth="1"/>
    <col min="11016" max="11016" width="2.25" customWidth="1"/>
    <col min="11017" max="11017" width="8.25" customWidth="1"/>
    <col min="11018" max="11018" width="2.375" customWidth="1"/>
    <col min="11019" max="11023" width="21.625" customWidth="1"/>
    <col min="11024" max="11024" width="2.375" customWidth="1"/>
    <col min="11025" max="11026" width="0" hidden="1" customWidth="1"/>
    <col min="11027" max="11027" width="6.75" customWidth="1"/>
    <col min="11028" max="11028" width="2.375" customWidth="1"/>
    <col min="11029" max="11029" width="21.625" customWidth="1"/>
    <col min="11032" max="11032" width="8" customWidth="1"/>
    <col min="11265" max="11265" width="9.375" customWidth="1"/>
    <col min="11266" max="11266" width="6.75" customWidth="1"/>
    <col min="11267" max="11267" width="2" customWidth="1"/>
    <col min="11268" max="11269" width="0" hidden="1" customWidth="1"/>
    <col min="11270" max="11270" width="24.25" customWidth="1"/>
    <col min="11271" max="11271" width="6.75" customWidth="1"/>
    <col min="11272" max="11272" width="2.25" customWidth="1"/>
    <col min="11273" max="11273" width="8.25" customWidth="1"/>
    <col min="11274" max="11274" width="2.375" customWidth="1"/>
    <col min="11275" max="11279" width="21.625" customWidth="1"/>
    <col min="11280" max="11280" width="2.375" customWidth="1"/>
    <col min="11281" max="11282" width="0" hidden="1" customWidth="1"/>
    <col min="11283" max="11283" width="6.75" customWidth="1"/>
    <col min="11284" max="11284" width="2.375" customWidth="1"/>
    <col min="11285" max="11285" width="21.625" customWidth="1"/>
    <col min="11288" max="11288" width="8" customWidth="1"/>
    <col min="11521" max="11521" width="9.375" customWidth="1"/>
    <col min="11522" max="11522" width="6.75" customWidth="1"/>
    <col min="11523" max="11523" width="2" customWidth="1"/>
    <col min="11524" max="11525" width="0" hidden="1" customWidth="1"/>
    <col min="11526" max="11526" width="24.25" customWidth="1"/>
    <col min="11527" max="11527" width="6.75" customWidth="1"/>
    <col min="11528" max="11528" width="2.25" customWidth="1"/>
    <col min="11529" max="11529" width="8.25" customWidth="1"/>
    <col min="11530" max="11530" width="2.375" customWidth="1"/>
    <col min="11531" max="11535" width="21.625" customWidth="1"/>
    <col min="11536" max="11536" width="2.375" customWidth="1"/>
    <col min="11537" max="11538" width="0" hidden="1" customWidth="1"/>
    <col min="11539" max="11539" width="6.75" customWidth="1"/>
    <col min="11540" max="11540" width="2.375" customWidth="1"/>
    <col min="11541" max="11541" width="21.625" customWidth="1"/>
    <col min="11544" max="11544" width="8" customWidth="1"/>
    <col min="11777" max="11777" width="9.375" customWidth="1"/>
    <col min="11778" max="11778" width="6.75" customWidth="1"/>
    <col min="11779" max="11779" width="2" customWidth="1"/>
    <col min="11780" max="11781" width="0" hidden="1" customWidth="1"/>
    <col min="11782" max="11782" width="24.25" customWidth="1"/>
    <col min="11783" max="11783" width="6.75" customWidth="1"/>
    <col min="11784" max="11784" width="2.25" customWidth="1"/>
    <col min="11785" max="11785" width="8.25" customWidth="1"/>
    <col min="11786" max="11786" width="2.375" customWidth="1"/>
    <col min="11787" max="11791" width="21.625" customWidth="1"/>
    <col min="11792" max="11792" width="2.375" customWidth="1"/>
    <col min="11793" max="11794" width="0" hidden="1" customWidth="1"/>
    <col min="11795" max="11795" width="6.75" customWidth="1"/>
    <col min="11796" max="11796" width="2.375" customWidth="1"/>
    <col min="11797" max="11797" width="21.625" customWidth="1"/>
    <col min="11800" max="11800" width="8" customWidth="1"/>
    <col min="12033" max="12033" width="9.375" customWidth="1"/>
    <col min="12034" max="12034" width="6.75" customWidth="1"/>
    <col min="12035" max="12035" width="2" customWidth="1"/>
    <col min="12036" max="12037" width="0" hidden="1" customWidth="1"/>
    <col min="12038" max="12038" width="24.25" customWidth="1"/>
    <col min="12039" max="12039" width="6.75" customWidth="1"/>
    <col min="12040" max="12040" width="2.25" customWidth="1"/>
    <col min="12041" max="12041" width="8.25" customWidth="1"/>
    <col min="12042" max="12042" width="2.375" customWidth="1"/>
    <col min="12043" max="12047" width="21.625" customWidth="1"/>
    <col min="12048" max="12048" width="2.375" customWidth="1"/>
    <col min="12049" max="12050" width="0" hidden="1" customWidth="1"/>
    <col min="12051" max="12051" width="6.75" customWidth="1"/>
    <col min="12052" max="12052" width="2.375" customWidth="1"/>
    <col min="12053" max="12053" width="21.625" customWidth="1"/>
    <col min="12056" max="12056" width="8" customWidth="1"/>
    <col min="12289" max="12289" width="9.375" customWidth="1"/>
    <col min="12290" max="12290" width="6.75" customWidth="1"/>
    <col min="12291" max="12291" width="2" customWidth="1"/>
    <col min="12292" max="12293" width="0" hidden="1" customWidth="1"/>
    <col min="12294" max="12294" width="24.25" customWidth="1"/>
    <col min="12295" max="12295" width="6.75" customWidth="1"/>
    <col min="12296" max="12296" width="2.25" customWidth="1"/>
    <col min="12297" max="12297" width="8.25" customWidth="1"/>
    <col min="12298" max="12298" width="2.375" customWidth="1"/>
    <col min="12299" max="12303" width="21.625" customWidth="1"/>
    <col min="12304" max="12304" width="2.375" customWidth="1"/>
    <col min="12305" max="12306" width="0" hidden="1" customWidth="1"/>
    <col min="12307" max="12307" width="6.75" customWidth="1"/>
    <col min="12308" max="12308" width="2.375" customWidth="1"/>
    <col min="12309" max="12309" width="21.625" customWidth="1"/>
    <col min="12312" max="12312" width="8" customWidth="1"/>
    <col min="12545" max="12545" width="9.375" customWidth="1"/>
    <col min="12546" max="12546" width="6.75" customWidth="1"/>
    <col min="12547" max="12547" width="2" customWidth="1"/>
    <col min="12548" max="12549" width="0" hidden="1" customWidth="1"/>
    <col min="12550" max="12550" width="24.25" customWidth="1"/>
    <col min="12551" max="12551" width="6.75" customWidth="1"/>
    <col min="12552" max="12552" width="2.25" customWidth="1"/>
    <col min="12553" max="12553" width="8.25" customWidth="1"/>
    <col min="12554" max="12554" width="2.375" customWidth="1"/>
    <col min="12555" max="12559" width="21.625" customWidth="1"/>
    <col min="12560" max="12560" width="2.375" customWidth="1"/>
    <col min="12561" max="12562" width="0" hidden="1" customWidth="1"/>
    <col min="12563" max="12563" width="6.75" customWidth="1"/>
    <col min="12564" max="12564" width="2.375" customWidth="1"/>
    <col min="12565" max="12565" width="21.625" customWidth="1"/>
    <col min="12568" max="12568" width="8" customWidth="1"/>
    <col min="12801" max="12801" width="9.375" customWidth="1"/>
    <col min="12802" max="12802" width="6.75" customWidth="1"/>
    <col min="12803" max="12803" width="2" customWidth="1"/>
    <col min="12804" max="12805" width="0" hidden="1" customWidth="1"/>
    <col min="12806" max="12806" width="24.25" customWidth="1"/>
    <col min="12807" max="12807" width="6.75" customWidth="1"/>
    <col min="12808" max="12808" width="2.25" customWidth="1"/>
    <col min="12809" max="12809" width="8.25" customWidth="1"/>
    <col min="12810" max="12810" width="2.375" customWidth="1"/>
    <col min="12811" max="12815" width="21.625" customWidth="1"/>
    <col min="12816" max="12816" width="2.375" customWidth="1"/>
    <col min="12817" max="12818" width="0" hidden="1" customWidth="1"/>
    <col min="12819" max="12819" width="6.75" customWidth="1"/>
    <col min="12820" max="12820" width="2.375" customWidth="1"/>
    <col min="12821" max="12821" width="21.625" customWidth="1"/>
    <col min="12824" max="12824" width="8" customWidth="1"/>
    <col min="13057" max="13057" width="9.375" customWidth="1"/>
    <col min="13058" max="13058" width="6.75" customWidth="1"/>
    <col min="13059" max="13059" width="2" customWidth="1"/>
    <col min="13060" max="13061" width="0" hidden="1" customWidth="1"/>
    <col min="13062" max="13062" width="24.25" customWidth="1"/>
    <col min="13063" max="13063" width="6.75" customWidth="1"/>
    <col min="13064" max="13064" width="2.25" customWidth="1"/>
    <col min="13065" max="13065" width="8.25" customWidth="1"/>
    <col min="13066" max="13066" width="2.375" customWidth="1"/>
    <col min="13067" max="13071" width="21.625" customWidth="1"/>
    <col min="13072" max="13072" width="2.375" customWidth="1"/>
    <col min="13073" max="13074" width="0" hidden="1" customWidth="1"/>
    <col min="13075" max="13075" width="6.75" customWidth="1"/>
    <col min="13076" max="13076" width="2.375" customWidth="1"/>
    <col min="13077" max="13077" width="21.625" customWidth="1"/>
    <col min="13080" max="13080" width="8" customWidth="1"/>
    <col min="13313" max="13313" width="9.375" customWidth="1"/>
    <col min="13314" max="13314" width="6.75" customWidth="1"/>
    <col min="13315" max="13315" width="2" customWidth="1"/>
    <col min="13316" max="13317" width="0" hidden="1" customWidth="1"/>
    <col min="13318" max="13318" width="24.25" customWidth="1"/>
    <col min="13319" max="13319" width="6.75" customWidth="1"/>
    <col min="13320" max="13320" width="2.25" customWidth="1"/>
    <col min="13321" max="13321" width="8.25" customWidth="1"/>
    <col min="13322" max="13322" width="2.375" customWidth="1"/>
    <col min="13323" max="13327" width="21.625" customWidth="1"/>
    <col min="13328" max="13328" width="2.375" customWidth="1"/>
    <col min="13329" max="13330" width="0" hidden="1" customWidth="1"/>
    <col min="13331" max="13331" width="6.75" customWidth="1"/>
    <col min="13332" max="13332" width="2.375" customWidth="1"/>
    <col min="13333" max="13333" width="21.625" customWidth="1"/>
    <col min="13336" max="13336" width="8" customWidth="1"/>
    <col min="13569" max="13569" width="9.375" customWidth="1"/>
    <col min="13570" max="13570" width="6.75" customWidth="1"/>
    <col min="13571" max="13571" width="2" customWidth="1"/>
    <col min="13572" max="13573" width="0" hidden="1" customWidth="1"/>
    <col min="13574" max="13574" width="24.25" customWidth="1"/>
    <col min="13575" max="13575" width="6.75" customWidth="1"/>
    <col min="13576" max="13576" width="2.25" customWidth="1"/>
    <col min="13577" max="13577" width="8.25" customWidth="1"/>
    <col min="13578" max="13578" width="2.375" customWidth="1"/>
    <col min="13579" max="13583" width="21.625" customWidth="1"/>
    <col min="13584" max="13584" width="2.375" customWidth="1"/>
    <col min="13585" max="13586" width="0" hidden="1" customWidth="1"/>
    <col min="13587" max="13587" width="6.75" customWidth="1"/>
    <col min="13588" max="13588" width="2.375" customWidth="1"/>
    <col min="13589" max="13589" width="21.625" customWidth="1"/>
    <col min="13592" max="13592" width="8" customWidth="1"/>
    <col min="13825" max="13825" width="9.375" customWidth="1"/>
    <col min="13826" max="13826" width="6.75" customWidth="1"/>
    <col min="13827" max="13827" width="2" customWidth="1"/>
    <col min="13828" max="13829" width="0" hidden="1" customWidth="1"/>
    <col min="13830" max="13830" width="24.25" customWidth="1"/>
    <col min="13831" max="13831" width="6.75" customWidth="1"/>
    <col min="13832" max="13832" width="2.25" customWidth="1"/>
    <col min="13833" max="13833" width="8.25" customWidth="1"/>
    <col min="13834" max="13834" width="2.375" customWidth="1"/>
    <col min="13835" max="13839" width="21.625" customWidth="1"/>
    <col min="13840" max="13840" width="2.375" customWidth="1"/>
    <col min="13841" max="13842" width="0" hidden="1" customWidth="1"/>
    <col min="13843" max="13843" width="6.75" customWidth="1"/>
    <col min="13844" max="13844" width="2.375" customWidth="1"/>
    <col min="13845" max="13845" width="21.625" customWidth="1"/>
    <col min="13848" max="13848" width="8" customWidth="1"/>
    <col min="14081" max="14081" width="9.375" customWidth="1"/>
    <col min="14082" max="14082" width="6.75" customWidth="1"/>
    <col min="14083" max="14083" width="2" customWidth="1"/>
    <col min="14084" max="14085" width="0" hidden="1" customWidth="1"/>
    <col min="14086" max="14086" width="24.25" customWidth="1"/>
    <col min="14087" max="14087" width="6.75" customWidth="1"/>
    <col min="14088" max="14088" width="2.25" customWidth="1"/>
    <col min="14089" max="14089" width="8.25" customWidth="1"/>
    <col min="14090" max="14090" width="2.375" customWidth="1"/>
    <col min="14091" max="14095" width="21.625" customWidth="1"/>
    <col min="14096" max="14096" width="2.375" customWidth="1"/>
    <col min="14097" max="14098" width="0" hidden="1" customWidth="1"/>
    <col min="14099" max="14099" width="6.75" customWidth="1"/>
    <col min="14100" max="14100" width="2.375" customWidth="1"/>
    <col min="14101" max="14101" width="21.625" customWidth="1"/>
    <col min="14104" max="14104" width="8" customWidth="1"/>
    <col min="14337" max="14337" width="9.375" customWidth="1"/>
    <col min="14338" max="14338" width="6.75" customWidth="1"/>
    <col min="14339" max="14339" width="2" customWidth="1"/>
    <col min="14340" max="14341" width="0" hidden="1" customWidth="1"/>
    <col min="14342" max="14342" width="24.25" customWidth="1"/>
    <col min="14343" max="14343" width="6.75" customWidth="1"/>
    <col min="14344" max="14344" width="2.25" customWidth="1"/>
    <col min="14345" max="14345" width="8.25" customWidth="1"/>
    <col min="14346" max="14346" width="2.375" customWidth="1"/>
    <col min="14347" max="14351" width="21.625" customWidth="1"/>
    <col min="14352" max="14352" width="2.375" customWidth="1"/>
    <col min="14353" max="14354" width="0" hidden="1" customWidth="1"/>
    <col min="14355" max="14355" width="6.75" customWidth="1"/>
    <col min="14356" max="14356" width="2.375" customWidth="1"/>
    <col min="14357" max="14357" width="21.625" customWidth="1"/>
    <col min="14360" max="14360" width="8" customWidth="1"/>
    <col min="14593" max="14593" width="9.375" customWidth="1"/>
    <col min="14594" max="14594" width="6.75" customWidth="1"/>
    <col min="14595" max="14595" width="2" customWidth="1"/>
    <col min="14596" max="14597" width="0" hidden="1" customWidth="1"/>
    <col min="14598" max="14598" width="24.25" customWidth="1"/>
    <col min="14599" max="14599" width="6.75" customWidth="1"/>
    <col min="14600" max="14600" width="2.25" customWidth="1"/>
    <col min="14601" max="14601" width="8.25" customWidth="1"/>
    <col min="14602" max="14602" width="2.375" customWidth="1"/>
    <col min="14603" max="14607" width="21.625" customWidth="1"/>
    <col min="14608" max="14608" width="2.375" customWidth="1"/>
    <col min="14609" max="14610" width="0" hidden="1" customWidth="1"/>
    <col min="14611" max="14611" width="6.75" customWidth="1"/>
    <col min="14612" max="14612" width="2.375" customWidth="1"/>
    <col min="14613" max="14613" width="21.625" customWidth="1"/>
    <col min="14616" max="14616" width="8" customWidth="1"/>
    <col min="14849" max="14849" width="9.375" customWidth="1"/>
    <col min="14850" max="14850" width="6.75" customWidth="1"/>
    <col min="14851" max="14851" width="2" customWidth="1"/>
    <col min="14852" max="14853" width="0" hidden="1" customWidth="1"/>
    <col min="14854" max="14854" width="24.25" customWidth="1"/>
    <col min="14855" max="14855" width="6.75" customWidth="1"/>
    <col min="14856" max="14856" width="2.25" customWidth="1"/>
    <col min="14857" max="14857" width="8.25" customWidth="1"/>
    <col min="14858" max="14858" width="2.375" customWidth="1"/>
    <col min="14859" max="14863" width="21.625" customWidth="1"/>
    <col min="14864" max="14864" width="2.375" customWidth="1"/>
    <col min="14865" max="14866" width="0" hidden="1" customWidth="1"/>
    <col min="14867" max="14867" width="6.75" customWidth="1"/>
    <col min="14868" max="14868" width="2.375" customWidth="1"/>
    <col min="14869" max="14869" width="21.625" customWidth="1"/>
    <col min="14872" max="14872" width="8" customWidth="1"/>
    <col min="15105" max="15105" width="9.375" customWidth="1"/>
    <col min="15106" max="15106" width="6.75" customWidth="1"/>
    <col min="15107" max="15107" width="2" customWidth="1"/>
    <col min="15108" max="15109" width="0" hidden="1" customWidth="1"/>
    <col min="15110" max="15110" width="24.25" customWidth="1"/>
    <col min="15111" max="15111" width="6.75" customWidth="1"/>
    <col min="15112" max="15112" width="2.25" customWidth="1"/>
    <col min="15113" max="15113" width="8.25" customWidth="1"/>
    <col min="15114" max="15114" width="2.375" customWidth="1"/>
    <col min="15115" max="15119" width="21.625" customWidth="1"/>
    <col min="15120" max="15120" width="2.375" customWidth="1"/>
    <col min="15121" max="15122" width="0" hidden="1" customWidth="1"/>
    <col min="15123" max="15123" width="6.75" customWidth="1"/>
    <col min="15124" max="15124" width="2.375" customWidth="1"/>
    <col min="15125" max="15125" width="21.625" customWidth="1"/>
    <col min="15128" max="15128" width="8" customWidth="1"/>
    <col min="15361" max="15361" width="9.375" customWidth="1"/>
    <col min="15362" max="15362" width="6.75" customWidth="1"/>
    <col min="15363" max="15363" width="2" customWidth="1"/>
    <col min="15364" max="15365" width="0" hidden="1" customWidth="1"/>
    <col min="15366" max="15366" width="24.25" customWidth="1"/>
    <col min="15367" max="15367" width="6.75" customWidth="1"/>
    <col min="15368" max="15368" width="2.25" customWidth="1"/>
    <col min="15369" max="15369" width="8.25" customWidth="1"/>
    <col min="15370" max="15370" width="2.375" customWidth="1"/>
    <col min="15371" max="15375" width="21.625" customWidth="1"/>
    <col min="15376" max="15376" width="2.375" customWidth="1"/>
    <col min="15377" max="15378" width="0" hidden="1" customWidth="1"/>
    <col min="15379" max="15379" width="6.75" customWidth="1"/>
    <col min="15380" max="15380" width="2.375" customWidth="1"/>
    <col min="15381" max="15381" width="21.625" customWidth="1"/>
    <col min="15384" max="15384" width="8" customWidth="1"/>
    <col min="15617" max="15617" width="9.375" customWidth="1"/>
    <col min="15618" max="15618" width="6.75" customWidth="1"/>
    <col min="15619" max="15619" width="2" customWidth="1"/>
    <col min="15620" max="15621" width="0" hidden="1" customWidth="1"/>
    <col min="15622" max="15622" width="24.25" customWidth="1"/>
    <col min="15623" max="15623" width="6.75" customWidth="1"/>
    <col min="15624" max="15624" width="2.25" customWidth="1"/>
    <col min="15625" max="15625" width="8.25" customWidth="1"/>
    <col min="15626" max="15626" width="2.375" customWidth="1"/>
    <col min="15627" max="15631" width="21.625" customWidth="1"/>
    <col min="15632" max="15632" width="2.375" customWidth="1"/>
    <col min="15633" max="15634" width="0" hidden="1" customWidth="1"/>
    <col min="15635" max="15635" width="6.75" customWidth="1"/>
    <col min="15636" max="15636" width="2.375" customWidth="1"/>
    <col min="15637" max="15637" width="21.625" customWidth="1"/>
    <col min="15640" max="15640" width="8" customWidth="1"/>
    <col min="15873" max="15873" width="9.375" customWidth="1"/>
    <col min="15874" max="15874" width="6.75" customWidth="1"/>
    <col min="15875" max="15875" width="2" customWidth="1"/>
    <col min="15876" max="15877" width="0" hidden="1" customWidth="1"/>
    <col min="15878" max="15878" width="24.25" customWidth="1"/>
    <col min="15879" max="15879" width="6.75" customWidth="1"/>
    <col min="15880" max="15880" width="2.25" customWidth="1"/>
    <col min="15881" max="15881" width="8.25" customWidth="1"/>
    <col min="15882" max="15882" width="2.375" customWidth="1"/>
    <col min="15883" max="15887" width="21.625" customWidth="1"/>
    <col min="15888" max="15888" width="2.375" customWidth="1"/>
    <col min="15889" max="15890" width="0" hidden="1" customWidth="1"/>
    <col min="15891" max="15891" width="6.75" customWidth="1"/>
    <col min="15892" max="15892" width="2.375" customWidth="1"/>
    <col min="15893" max="15893" width="21.625" customWidth="1"/>
    <col min="15896" max="15896" width="8" customWidth="1"/>
    <col min="16129" max="16129" width="9.375" customWidth="1"/>
    <col min="16130" max="16130" width="6.75" customWidth="1"/>
    <col min="16131" max="16131" width="2" customWidth="1"/>
    <col min="16132" max="16133" width="0" hidden="1" customWidth="1"/>
    <col min="16134" max="16134" width="24.25" customWidth="1"/>
    <col min="16135" max="16135" width="6.75" customWidth="1"/>
    <col min="16136" max="16136" width="2.25" customWidth="1"/>
    <col min="16137" max="16137" width="8.25" customWidth="1"/>
    <col min="16138" max="16138" width="2.375" customWidth="1"/>
    <col min="16139" max="16143" width="21.625" customWidth="1"/>
    <col min="16144" max="16144" width="2.375" customWidth="1"/>
    <col min="16145" max="16146" width="0" hidden="1" customWidth="1"/>
    <col min="16147" max="16147" width="6.75" customWidth="1"/>
    <col min="16148" max="16148" width="2.375" customWidth="1"/>
    <col min="16149" max="16149" width="21.625" customWidth="1"/>
    <col min="16152" max="16152" width="8" customWidth="1"/>
  </cols>
  <sheetData>
    <row r="1" spans="1:27" ht="29.25" customHeight="1" thickBot="1" x14ac:dyDescent="0.25">
      <c r="A1" t="s">
        <v>74</v>
      </c>
    </row>
    <row r="2" spans="1:27" ht="33" customHeight="1" thickBot="1" x14ac:dyDescent="0.25">
      <c r="A2" s="252" t="s">
        <v>75</v>
      </c>
      <c r="B2" s="307"/>
      <c r="C2" s="307"/>
      <c r="D2" s="307"/>
      <c r="E2" s="307"/>
      <c r="F2" s="307"/>
      <c r="G2" s="307"/>
      <c r="H2" s="307"/>
      <c r="I2" s="307"/>
      <c r="J2" s="307"/>
      <c r="K2" s="307"/>
      <c r="L2" s="307"/>
      <c r="M2" s="307"/>
      <c r="N2" s="307"/>
      <c r="O2" s="308"/>
      <c r="P2" s="43"/>
      <c r="Q2" s="44"/>
      <c r="R2" s="309" t="s">
        <v>12</v>
      </c>
      <c r="S2" s="310"/>
      <c r="T2" s="311"/>
      <c r="U2" s="312"/>
    </row>
    <row r="3" spans="1:27" ht="13.5" customHeight="1" x14ac:dyDescent="0.2">
      <c r="A3" s="45"/>
      <c r="B3" s="45"/>
      <c r="C3" s="45"/>
      <c r="D3" s="45"/>
      <c r="E3" s="45"/>
      <c r="F3" s="45"/>
      <c r="G3" s="45"/>
      <c r="H3" s="45"/>
      <c r="I3" s="45"/>
      <c r="J3" s="45"/>
      <c r="M3" s="46"/>
      <c r="R3" s="47">
        <f>ROUND(SUM(R9:R71),0)</f>
        <v>0</v>
      </c>
      <c r="S3" s="258">
        <f>IF(SUM(E9:E71)=0,"ernstig aub",ROUND(SUM(R9:R71),0)/100)</f>
        <v>0</v>
      </c>
      <c r="T3" s="259"/>
      <c r="U3" s="260"/>
    </row>
    <row r="4" spans="1:27" ht="27" customHeight="1" x14ac:dyDescent="0.35">
      <c r="A4" s="267" t="s">
        <v>284</v>
      </c>
      <c r="B4" s="313"/>
      <c r="C4" s="48"/>
      <c r="D4" s="48"/>
      <c r="E4" s="50"/>
      <c r="F4" s="268" t="s">
        <v>258</v>
      </c>
      <c r="G4" s="313"/>
      <c r="H4" s="313"/>
      <c r="I4" s="313"/>
      <c r="J4" s="313"/>
      <c r="K4" s="313"/>
      <c r="L4" s="313"/>
      <c r="M4" s="313"/>
      <c r="N4" s="325"/>
      <c r="O4" s="100"/>
      <c r="P4" s="52"/>
      <c r="Q4" s="53"/>
      <c r="R4" s="54"/>
      <c r="S4" s="261"/>
      <c r="T4" s="262"/>
      <c r="U4" s="263"/>
    </row>
    <row r="5" spans="1:27" ht="24.95" customHeight="1" x14ac:dyDescent="0.35">
      <c r="A5" s="269"/>
      <c r="B5" s="314"/>
      <c r="C5" s="55"/>
      <c r="D5" s="55"/>
      <c r="E5" s="57"/>
      <c r="F5" s="270"/>
      <c r="G5" s="314"/>
      <c r="H5" s="314"/>
      <c r="I5" s="314"/>
      <c r="J5" s="314"/>
      <c r="K5" s="314"/>
      <c r="L5" s="314"/>
      <c r="M5" s="314"/>
      <c r="N5" s="326"/>
      <c r="O5" s="101" t="s">
        <v>76</v>
      </c>
      <c r="P5" s="52"/>
      <c r="Q5" s="53"/>
      <c r="R5" s="54"/>
      <c r="S5" s="261"/>
      <c r="T5" s="262"/>
      <c r="U5" s="263"/>
      <c r="W5" s="59"/>
      <c r="X5" s="59"/>
    </row>
    <row r="6" spans="1:27" ht="29.25" customHeight="1" thickBot="1" x14ac:dyDescent="0.4">
      <c r="A6" s="269"/>
      <c r="B6" s="315"/>
      <c r="C6" s="60"/>
      <c r="D6" s="60"/>
      <c r="E6" s="57"/>
      <c r="F6" s="271" t="s">
        <v>262</v>
      </c>
      <c r="G6" s="316"/>
      <c r="H6" s="316"/>
      <c r="I6" s="316"/>
      <c r="J6" s="316"/>
      <c r="K6" s="316"/>
      <c r="L6" s="316"/>
      <c r="M6" s="316"/>
      <c r="N6" s="327"/>
      <c r="O6" s="102"/>
      <c r="P6" s="52"/>
      <c r="Q6" s="53"/>
      <c r="R6" s="62"/>
      <c r="S6" s="264"/>
      <c r="T6" s="265"/>
      <c r="U6" s="266"/>
      <c r="W6" s="63"/>
    </row>
    <row r="7" spans="1:27" ht="11.25" customHeight="1" x14ac:dyDescent="0.35">
      <c r="A7" s="272"/>
      <c r="B7" s="317"/>
      <c r="C7" s="64"/>
      <c r="D7" s="64"/>
      <c r="E7" s="65"/>
      <c r="F7" s="274"/>
      <c r="G7" s="318"/>
      <c r="H7" s="318"/>
      <c r="I7" s="318"/>
      <c r="J7" s="318"/>
      <c r="K7" s="318"/>
      <c r="L7" s="318"/>
      <c r="M7" s="318"/>
      <c r="N7" s="328"/>
      <c r="O7" s="103"/>
      <c r="P7" s="67"/>
    </row>
    <row r="8" spans="1:27" ht="26.25" thickBot="1" x14ac:dyDescent="0.25">
      <c r="A8" s="68" t="s">
        <v>13</v>
      </c>
      <c r="B8" s="68" t="s">
        <v>14</v>
      </c>
      <c r="C8" s="68"/>
      <c r="D8" s="68"/>
      <c r="E8" s="68"/>
      <c r="F8" s="68" t="s">
        <v>15</v>
      </c>
      <c r="G8" s="68" t="s">
        <v>14</v>
      </c>
      <c r="H8" s="68"/>
      <c r="I8" s="69" t="s">
        <v>16</v>
      </c>
      <c r="J8" s="68"/>
      <c r="K8" s="70" t="s">
        <v>17</v>
      </c>
      <c r="L8" s="71" t="s">
        <v>18</v>
      </c>
      <c r="M8" s="72" t="s">
        <v>19</v>
      </c>
      <c r="N8" s="73" t="s">
        <v>20</v>
      </c>
      <c r="O8" s="74" t="s">
        <v>21</v>
      </c>
      <c r="P8" s="75"/>
      <c r="R8" s="68" t="s">
        <v>22</v>
      </c>
      <c r="S8" s="68" t="s">
        <v>22</v>
      </c>
      <c r="T8" s="68"/>
      <c r="U8" s="69" t="s">
        <v>23</v>
      </c>
      <c r="AA8" s="63"/>
    </row>
    <row r="9" spans="1:27" ht="44.25" customHeight="1" x14ac:dyDescent="0.2">
      <c r="A9" s="275" t="s">
        <v>77</v>
      </c>
      <c r="B9" s="278">
        <f>30*100*D9/SUM($E$9:$E$71)</f>
        <v>9.67741935483871</v>
      </c>
      <c r="C9" s="76"/>
      <c r="D9" s="45">
        <f>SUM(G9:G20)</f>
        <v>10</v>
      </c>
      <c r="E9" s="45">
        <f>30*D9</f>
        <v>300</v>
      </c>
      <c r="F9" s="77" t="s">
        <v>78</v>
      </c>
      <c r="G9" s="321">
        <f>15*(I9&lt;&gt;"nvt")</f>
        <v>0</v>
      </c>
      <c r="H9" s="78"/>
      <c r="I9" s="283" t="s">
        <v>55</v>
      </c>
      <c r="J9" s="104"/>
      <c r="K9" s="302" t="s">
        <v>79</v>
      </c>
      <c r="L9" s="285"/>
      <c r="M9" s="285" t="s">
        <v>80</v>
      </c>
      <c r="N9" s="285"/>
      <c r="O9" s="285" t="s">
        <v>81</v>
      </c>
      <c r="P9" s="87"/>
      <c r="Q9" s="322">
        <f>IF(G9=0,0,10*G9*(10*($I9="++")+7.5*($I9="+")+5*($I9="+/-")+2.5*($I9="-"))/SUM($G$9:$G$20))</f>
        <v>0</v>
      </c>
      <c r="R9" s="288">
        <f>SUM(Q9:Q20)*B9/100</f>
        <v>0</v>
      </c>
      <c r="S9" s="304">
        <f>SUM(Q9:Q20)/100</f>
        <v>0</v>
      </c>
      <c r="T9" s="105"/>
      <c r="U9" s="323" t="s">
        <v>233</v>
      </c>
      <c r="W9" s="63"/>
      <c r="Y9" s="63"/>
    </row>
    <row r="10" spans="1:27" ht="13.5" customHeight="1" x14ac:dyDescent="0.2">
      <c r="A10" s="329"/>
      <c r="B10" s="279"/>
      <c r="C10" s="76"/>
      <c r="D10" s="81"/>
      <c r="E10" s="45"/>
      <c r="F10" s="82" t="s">
        <v>82</v>
      </c>
      <c r="G10" s="321"/>
      <c r="H10" s="78"/>
      <c r="I10" s="284"/>
      <c r="J10" s="106"/>
      <c r="K10" s="303"/>
      <c r="L10" s="286"/>
      <c r="M10" s="286"/>
      <c r="N10" s="286"/>
      <c r="O10" s="286"/>
      <c r="P10" s="87"/>
      <c r="Q10" s="322"/>
      <c r="R10" s="289"/>
      <c r="S10" s="305"/>
      <c r="T10" s="105"/>
      <c r="U10" s="323"/>
    </row>
    <row r="11" spans="1:27" ht="86.25" customHeight="1" x14ac:dyDescent="0.2">
      <c r="A11" s="329"/>
      <c r="B11" s="279"/>
      <c r="C11" s="76"/>
      <c r="D11" s="81"/>
      <c r="E11" s="45"/>
      <c r="F11" s="77" t="s">
        <v>83</v>
      </c>
      <c r="G11" s="321">
        <f>10*(I11&lt;&gt;"nvt")</f>
        <v>0</v>
      </c>
      <c r="H11" s="78"/>
      <c r="I11" s="283" t="s">
        <v>55</v>
      </c>
      <c r="J11" s="104"/>
      <c r="K11" s="302" t="s">
        <v>84</v>
      </c>
      <c r="L11" s="285"/>
      <c r="M11" s="285" t="s">
        <v>85</v>
      </c>
      <c r="N11" s="285"/>
      <c r="O11" s="285" t="s">
        <v>86</v>
      </c>
      <c r="P11" s="87"/>
      <c r="Q11" s="322">
        <f>IF(G11=0,0,10*G11*(10*($I11="++")+7.5*($I11="+")+5*($I11="+/-")+2.5*($I11="-"))/SUM($G$9:$G$20))</f>
        <v>0</v>
      </c>
      <c r="R11" s="289"/>
      <c r="S11" s="305"/>
      <c r="T11" s="105"/>
      <c r="U11" s="323"/>
      <c r="X11" s="59"/>
    </row>
    <row r="12" spans="1:27" ht="12.75" customHeight="1" x14ac:dyDescent="0.2">
      <c r="A12" s="329"/>
      <c r="B12" s="279"/>
      <c r="C12" s="76"/>
      <c r="D12" s="81"/>
      <c r="E12" s="45"/>
      <c r="F12" s="82" t="s">
        <v>87</v>
      </c>
      <c r="G12" s="321"/>
      <c r="H12" s="78"/>
      <c r="I12" s="284"/>
      <c r="J12" s="106"/>
      <c r="K12" s="303"/>
      <c r="L12" s="286"/>
      <c r="M12" s="286"/>
      <c r="N12" s="286"/>
      <c r="O12" s="286"/>
      <c r="P12" s="87"/>
      <c r="Q12" s="322"/>
      <c r="R12" s="289"/>
      <c r="S12" s="305"/>
      <c r="T12" s="105"/>
      <c r="U12" s="323"/>
    </row>
    <row r="13" spans="1:27" ht="57.75" customHeight="1" x14ac:dyDescent="0.2">
      <c r="A13" s="329"/>
      <c r="B13" s="279"/>
      <c r="C13" s="76"/>
      <c r="D13" s="81"/>
      <c r="E13" s="45"/>
      <c r="F13" s="77" t="s">
        <v>88</v>
      </c>
      <c r="G13" s="321">
        <v>10</v>
      </c>
      <c r="H13" s="78"/>
      <c r="I13" s="283" t="s">
        <v>55</v>
      </c>
      <c r="J13" s="104"/>
      <c r="K13" s="285" t="s">
        <v>89</v>
      </c>
      <c r="L13" s="285"/>
      <c r="M13" s="285"/>
      <c r="N13" s="285"/>
      <c r="O13" s="285" t="s">
        <v>90</v>
      </c>
      <c r="P13" s="87"/>
      <c r="Q13" s="322">
        <f>IF(G13=0,0,10*G13*(10*($I13="++")+7.5*($I13="+")+5*($I13="+/-")+2.5*($I13="-"))/SUM($G$9:$G$20))</f>
        <v>0</v>
      </c>
      <c r="R13" s="289"/>
      <c r="S13" s="305"/>
      <c r="T13" s="105"/>
      <c r="U13" s="323"/>
    </row>
    <row r="14" spans="1:27" ht="13.5" customHeight="1" x14ac:dyDescent="0.2">
      <c r="A14" s="329"/>
      <c r="B14" s="279"/>
      <c r="C14" s="76"/>
      <c r="D14" s="81"/>
      <c r="E14" s="45"/>
      <c r="F14" s="82" t="s">
        <v>91</v>
      </c>
      <c r="G14" s="321"/>
      <c r="H14" s="78"/>
      <c r="I14" s="284"/>
      <c r="J14" s="106"/>
      <c r="K14" s="286"/>
      <c r="L14" s="286"/>
      <c r="M14" s="286"/>
      <c r="N14" s="286"/>
      <c r="O14" s="286"/>
      <c r="P14" s="87"/>
      <c r="Q14" s="322"/>
      <c r="R14" s="289"/>
      <c r="S14" s="305"/>
      <c r="T14" s="105"/>
      <c r="U14" s="323"/>
    </row>
    <row r="15" spans="1:27" ht="73.5" customHeight="1" x14ac:dyDescent="0.2">
      <c r="A15" s="329"/>
      <c r="B15" s="279"/>
      <c r="C15" s="76"/>
      <c r="D15" s="81"/>
      <c r="F15" s="107" t="s">
        <v>92</v>
      </c>
      <c r="G15" s="321">
        <f>50*(I15&lt;&gt;"nvt")</f>
        <v>0</v>
      </c>
      <c r="H15" s="78"/>
      <c r="I15" s="283" t="s">
        <v>55</v>
      </c>
      <c r="J15" s="108"/>
      <c r="K15" s="285" t="s">
        <v>93</v>
      </c>
      <c r="L15" s="285"/>
      <c r="M15" s="285" t="s">
        <v>94</v>
      </c>
      <c r="N15" s="285"/>
      <c r="O15" s="285" t="s">
        <v>95</v>
      </c>
      <c r="P15" s="87"/>
      <c r="Q15" s="322">
        <f>IF(G15=0,0,10*G15*(10*($I15="++")+7.5*($I15="+")+5*($I15="+/-")+2.5*($I15="-"))/SUM($G$9:$G$20))</f>
        <v>0</v>
      </c>
      <c r="R15" s="289"/>
      <c r="S15" s="305"/>
      <c r="T15" s="105"/>
      <c r="U15" s="323"/>
    </row>
    <row r="16" spans="1:27" ht="13.5" customHeight="1" x14ac:dyDescent="0.2">
      <c r="A16" s="329"/>
      <c r="B16" s="279"/>
      <c r="C16" s="76"/>
      <c r="D16" s="81"/>
      <c r="F16" s="82" t="s">
        <v>96</v>
      </c>
      <c r="G16" s="321"/>
      <c r="H16" s="78"/>
      <c r="I16" s="284"/>
      <c r="J16" s="106"/>
      <c r="K16" s="286"/>
      <c r="L16" s="286"/>
      <c r="M16" s="286"/>
      <c r="N16" s="286"/>
      <c r="O16" s="286"/>
      <c r="P16" s="87"/>
      <c r="Q16" s="322"/>
      <c r="R16" s="289"/>
      <c r="S16" s="305"/>
      <c r="T16" s="105"/>
      <c r="U16" s="323"/>
    </row>
    <row r="17" spans="1:21" ht="86.25" customHeight="1" x14ac:dyDescent="0.2">
      <c r="A17" s="329"/>
      <c r="B17" s="279"/>
      <c r="C17" s="76"/>
      <c r="D17" s="81"/>
      <c r="E17" s="88"/>
      <c r="F17" s="77" t="s">
        <v>97</v>
      </c>
      <c r="G17" s="321">
        <f>10*(I17&lt;&gt;"nvt")</f>
        <v>0</v>
      </c>
      <c r="H17" s="78"/>
      <c r="I17" s="283" t="s">
        <v>55</v>
      </c>
      <c r="J17" s="104"/>
      <c r="K17" s="285" t="s">
        <v>98</v>
      </c>
      <c r="L17" s="285"/>
      <c r="M17" s="285" t="s">
        <v>99</v>
      </c>
      <c r="N17" s="285"/>
      <c r="O17" s="285" t="s">
        <v>100</v>
      </c>
      <c r="P17" s="87"/>
      <c r="Q17" s="322">
        <f>IF(G17=0,0,10*G17*(10*($I17="++")+7.5*($I17="+")+5*($I17="+/-")+2.5*($I17="-"))/SUM($G$9:$G$20))</f>
        <v>0</v>
      </c>
      <c r="R17" s="289"/>
      <c r="S17" s="305"/>
      <c r="T17" s="105"/>
      <c r="U17" s="323"/>
    </row>
    <row r="18" spans="1:21" s="110" customFormat="1" ht="15.75" customHeight="1" x14ac:dyDescent="0.2">
      <c r="A18" s="329"/>
      <c r="B18" s="279"/>
      <c r="C18" s="76"/>
      <c r="D18" s="81"/>
      <c r="E18" s="109"/>
      <c r="F18" s="82" t="s">
        <v>101</v>
      </c>
      <c r="G18" s="321"/>
      <c r="H18" s="78"/>
      <c r="I18" s="284"/>
      <c r="J18" s="106"/>
      <c r="K18" s="286"/>
      <c r="L18" s="286"/>
      <c r="M18" s="286"/>
      <c r="N18" s="286"/>
      <c r="O18" s="286"/>
      <c r="P18" s="87"/>
      <c r="Q18" s="322"/>
      <c r="R18" s="289"/>
      <c r="S18" s="305"/>
      <c r="T18" s="105"/>
      <c r="U18" s="323"/>
    </row>
    <row r="19" spans="1:21" ht="50.25" customHeight="1" x14ac:dyDescent="0.2">
      <c r="A19" s="329"/>
      <c r="B19" s="279"/>
      <c r="C19" s="76"/>
      <c r="D19" s="81"/>
      <c r="F19" s="107" t="s">
        <v>102</v>
      </c>
      <c r="G19" s="321">
        <f>5*(I19&lt;&gt;"nvt")</f>
        <v>0</v>
      </c>
      <c r="H19" s="78"/>
      <c r="I19" s="283" t="s">
        <v>55</v>
      </c>
      <c r="J19" s="108"/>
      <c r="K19" s="285" t="s">
        <v>103</v>
      </c>
      <c r="L19" s="285"/>
      <c r="M19" s="285" t="s">
        <v>104</v>
      </c>
      <c r="N19" s="285"/>
      <c r="O19" s="285" t="s">
        <v>105</v>
      </c>
      <c r="P19" s="87"/>
      <c r="Q19" s="322">
        <f>IF(G19=0,0,10*G19*(10*($I19="++")+7.5*($I19="+")+5*($I19="+/-")+2.5*($I19="-"))/SUM($G$9:$G$20))</f>
        <v>0</v>
      </c>
      <c r="R19" s="289"/>
      <c r="S19" s="305"/>
      <c r="T19" s="105"/>
      <c r="U19" s="323"/>
    </row>
    <row r="20" spans="1:21" ht="12.75" customHeight="1" thickBot="1" x14ac:dyDescent="0.25">
      <c r="A20" s="330"/>
      <c r="B20" s="280"/>
      <c r="C20" s="76"/>
      <c r="D20" s="81"/>
      <c r="F20" s="82" t="s">
        <v>106</v>
      </c>
      <c r="G20" s="321"/>
      <c r="H20" s="78"/>
      <c r="I20" s="284"/>
      <c r="J20" s="106"/>
      <c r="K20" s="286"/>
      <c r="L20" s="286"/>
      <c r="M20" s="286"/>
      <c r="N20" s="286"/>
      <c r="O20" s="286"/>
      <c r="P20" s="87"/>
      <c r="Q20" s="322"/>
      <c r="R20" s="290"/>
      <c r="S20" s="306"/>
      <c r="T20" s="105"/>
      <c r="U20" s="323"/>
    </row>
    <row r="21" spans="1:21" ht="13.5" thickBot="1" x14ac:dyDescent="0.25">
      <c r="I21" s="90"/>
      <c r="U21" s="92"/>
    </row>
    <row r="22" spans="1:21" ht="51" customHeight="1" x14ac:dyDescent="0.2">
      <c r="A22" s="275" t="s">
        <v>107</v>
      </c>
      <c r="B22" s="278">
        <f>40*100*D22/SUM($E$9:$E$71)</f>
        <v>12.903225806451612</v>
      </c>
      <c r="C22" s="76"/>
      <c r="D22" s="45">
        <f>SUM(G22:G55)</f>
        <v>10</v>
      </c>
      <c r="E22" s="45">
        <f>40*D22</f>
        <v>400</v>
      </c>
      <c r="F22" s="107" t="s">
        <v>108</v>
      </c>
      <c r="G22" s="321">
        <f>10*(I22&lt;&gt;"nvt")</f>
        <v>0</v>
      </c>
      <c r="H22" s="53"/>
      <c r="I22" s="283" t="s">
        <v>55</v>
      </c>
      <c r="K22" s="285" t="s">
        <v>109</v>
      </c>
      <c r="L22" s="285"/>
      <c r="M22" s="285" t="s">
        <v>110</v>
      </c>
      <c r="N22" s="285"/>
      <c r="O22" s="285" t="s">
        <v>111</v>
      </c>
      <c r="P22" s="87"/>
      <c r="Q22" s="322">
        <f>IF(G22=0,0,10*G22*(10*($I22="++")+7.5*($I22="+")+5*($I22="+/-")+2.5*($I22="-"))/SUM($G$22:$G$55))</f>
        <v>0</v>
      </c>
      <c r="R22" s="288">
        <f>SUM(Q22:Q55)*B22/100</f>
        <v>0</v>
      </c>
      <c r="S22" s="291">
        <f>SUM(Q22:Q55)/100</f>
        <v>0</v>
      </c>
      <c r="T22" s="53"/>
      <c r="U22" s="323" t="s">
        <v>234</v>
      </c>
    </row>
    <row r="23" spans="1:21" ht="14.25" customHeight="1" x14ac:dyDescent="0.2">
      <c r="A23" s="319"/>
      <c r="B23" s="279"/>
      <c r="C23" s="76"/>
      <c r="D23" s="81"/>
      <c r="F23" s="89" t="s">
        <v>112</v>
      </c>
      <c r="G23" s="321"/>
      <c r="H23" s="53"/>
      <c r="I23" s="284"/>
      <c r="K23" s="286"/>
      <c r="L23" s="286"/>
      <c r="M23" s="286"/>
      <c r="N23" s="286"/>
      <c r="O23" s="286"/>
      <c r="P23" s="87"/>
      <c r="Q23" s="322"/>
      <c r="R23" s="289"/>
      <c r="S23" s="292"/>
      <c r="T23" s="53"/>
      <c r="U23" s="323"/>
    </row>
    <row r="24" spans="1:21" ht="38.25" customHeight="1" x14ac:dyDescent="0.2">
      <c r="A24" s="319"/>
      <c r="B24" s="279"/>
      <c r="C24" s="76"/>
      <c r="D24" s="81"/>
      <c r="F24" s="107" t="s">
        <v>113</v>
      </c>
      <c r="G24" s="321">
        <f>5*(I24&lt;&gt;"nvt")</f>
        <v>0</v>
      </c>
      <c r="H24" s="53"/>
      <c r="I24" s="283" t="s">
        <v>55</v>
      </c>
      <c r="K24" s="285" t="s">
        <v>114</v>
      </c>
      <c r="L24" s="285"/>
      <c r="M24" s="285" t="s">
        <v>115</v>
      </c>
      <c r="N24" s="285"/>
      <c r="O24" s="285" t="s">
        <v>116</v>
      </c>
      <c r="P24" s="87"/>
      <c r="Q24" s="322">
        <f>IF(G24=0,0,10*G24*(10*($I24="++")+7.5*($I24="+")+5*($I24="+/-")+2.5*($I24="-"))/SUM($G$22:$G$55))</f>
        <v>0</v>
      </c>
      <c r="R24" s="289"/>
      <c r="S24" s="292"/>
      <c r="T24" s="53"/>
      <c r="U24" s="323" t="s">
        <v>235</v>
      </c>
    </row>
    <row r="25" spans="1:21" ht="23.25" customHeight="1" x14ac:dyDescent="0.2">
      <c r="A25" s="319"/>
      <c r="B25" s="279"/>
      <c r="C25" s="76"/>
      <c r="D25" s="81"/>
      <c r="F25" s="89" t="s">
        <v>117</v>
      </c>
      <c r="G25" s="321"/>
      <c r="H25" s="53"/>
      <c r="I25" s="284"/>
      <c r="K25" s="286"/>
      <c r="L25" s="286"/>
      <c r="M25" s="286"/>
      <c r="N25" s="286"/>
      <c r="O25" s="286"/>
      <c r="P25" s="87"/>
      <c r="Q25" s="322"/>
      <c r="R25" s="289"/>
      <c r="S25" s="292"/>
      <c r="T25" s="53"/>
      <c r="U25" s="323"/>
    </row>
    <row r="26" spans="1:21" ht="30" customHeight="1" x14ac:dyDescent="0.2">
      <c r="A26" s="319"/>
      <c r="B26" s="279"/>
      <c r="C26" s="76"/>
      <c r="D26" s="81"/>
      <c r="F26" s="107" t="s">
        <v>118</v>
      </c>
      <c r="G26" s="321">
        <f>5*(I26&lt;&gt;"nvt")</f>
        <v>0</v>
      </c>
      <c r="H26" s="53"/>
      <c r="I26" s="283" t="s">
        <v>55</v>
      </c>
      <c r="K26" s="285" t="s">
        <v>119</v>
      </c>
      <c r="L26" s="285"/>
      <c r="M26" s="285" t="s">
        <v>120</v>
      </c>
      <c r="N26" s="285"/>
      <c r="O26" s="285" t="s">
        <v>121</v>
      </c>
      <c r="P26" s="87"/>
      <c r="Q26" s="322">
        <f>IF(G26=0,0,10*G26*(10*($I26="++")+7.5*($I26="+")+5*($I26="+/-")+2.5*($I26="-"))/SUM($G$22:$G$55))</f>
        <v>0</v>
      </c>
      <c r="R26" s="289"/>
      <c r="S26" s="292"/>
      <c r="T26" s="53"/>
      <c r="U26" s="323"/>
    </row>
    <row r="27" spans="1:21" ht="39" customHeight="1" x14ac:dyDescent="0.2">
      <c r="A27" s="319"/>
      <c r="B27" s="279"/>
      <c r="C27" s="76"/>
      <c r="D27" s="81"/>
      <c r="F27" s="89" t="s">
        <v>112</v>
      </c>
      <c r="G27" s="321"/>
      <c r="H27" s="53"/>
      <c r="I27" s="284"/>
      <c r="K27" s="286"/>
      <c r="L27" s="286"/>
      <c r="M27" s="286"/>
      <c r="N27" s="286"/>
      <c r="O27" s="286"/>
      <c r="P27" s="87"/>
      <c r="Q27" s="322"/>
      <c r="R27" s="289"/>
      <c r="S27" s="292"/>
      <c r="T27" s="53"/>
      <c r="U27" s="323"/>
    </row>
    <row r="28" spans="1:21" ht="72.75" customHeight="1" x14ac:dyDescent="0.2">
      <c r="A28" s="319"/>
      <c r="B28" s="279"/>
      <c r="C28" s="76"/>
      <c r="D28" s="81"/>
      <c r="F28" s="107" t="s">
        <v>122</v>
      </c>
      <c r="G28" s="321">
        <f>5*(I28&lt;&gt;"nvt")</f>
        <v>0</v>
      </c>
      <c r="H28" s="53"/>
      <c r="I28" s="283" t="s">
        <v>55</v>
      </c>
      <c r="K28" s="285" t="s">
        <v>123</v>
      </c>
      <c r="L28" s="285"/>
      <c r="M28" s="285" t="s">
        <v>124</v>
      </c>
      <c r="N28" s="285"/>
      <c r="O28" s="285" t="s">
        <v>125</v>
      </c>
      <c r="P28" s="87"/>
      <c r="Q28" s="322">
        <f>IF(G28=0,0,10*G28*(10*($I28="++")+7.5*($I28="+")+5*($I28="+/-")+2.5*($I28="-"))/SUM($G$22:$G$55))</f>
        <v>0</v>
      </c>
      <c r="R28" s="289"/>
      <c r="S28" s="292"/>
      <c r="T28" s="53"/>
      <c r="U28" s="323"/>
    </row>
    <row r="29" spans="1:21" ht="13.5" customHeight="1" x14ac:dyDescent="0.2">
      <c r="A29" s="319"/>
      <c r="B29" s="279"/>
      <c r="C29" s="76"/>
      <c r="D29" s="81"/>
      <c r="F29" s="89" t="s">
        <v>112</v>
      </c>
      <c r="G29" s="321"/>
      <c r="H29" s="53"/>
      <c r="I29" s="284"/>
      <c r="K29" s="286"/>
      <c r="L29" s="286"/>
      <c r="M29" s="286"/>
      <c r="N29" s="286"/>
      <c r="O29" s="286"/>
      <c r="P29" s="87"/>
      <c r="Q29" s="322"/>
      <c r="R29" s="289"/>
      <c r="S29" s="292"/>
      <c r="T29" s="53"/>
      <c r="U29" s="323"/>
    </row>
    <row r="30" spans="1:21" ht="57.75" customHeight="1" x14ac:dyDescent="0.2">
      <c r="A30" s="319"/>
      <c r="B30" s="279"/>
      <c r="C30" s="76"/>
      <c r="D30" s="81"/>
      <c r="F30" s="107" t="s">
        <v>126</v>
      </c>
      <c r="G30" s="321">
        <f>5*(I30&lt;&gt;"nvt")</f>
        <v>0</v>
      </c>
      <c r="H30" s="53"/>
      <c r="I30" s="283" t="s">
        <v>55</v>
      </c>
      <c r="K30" s="285" t="s">
        <v>127</v>
      </c>
      <c r="L30" s="285"/>
      <c r="M30" s="285" t="s">
        <v>128</v>
      </c>
      <c r="N30" s="285"/>
      <c r="O30" s="285" t="s">
        <v>129</v>
      </c>
      <c r="P30" s="87"/>
      <c r="Q30" s="322">
        <f>IF(G30=0,0,10*G30*(10*($I30="++")+7.5*($I30="+")+5*($I30="+/-")+2.5*($I30="-"))/SUM($G$22:$G$55))</f>
        <v>0</v>
      </c>
      <c r="R30" s="289"/>
      <c r="S30" s="292"/>
      <c r="T30" s="53"/>
      <c r="U30" s="323"/>
    </row>
    <row r="31" spans="1:21" ht="18.75" customHeight="1" x14ac:dyDescent="0.2">
      <c r="A31" s="319"/>
      <c r="B31" s="279"/>
      <c r="C31" s="76"/>
      <c r="D31" s="81"/>
      <c r="F31" s="89" t="s">
        <v>112</v>
      </c>
      <c r="G31" s="321"/>
      <c r="H31" s="53"/>
      <c r="I31" s="284"/>
      <c r="K31" s="286"/>
      <c r="L31" s="286"/>
      <c r="M31" s="286"/>
      <c r="N31" s="286"/>
      <c r="O31" s="286"/>
      <c r="P31" s="87"/>
      <c r="Q31" s="322"/>
      <c r="R31" s="289"/>
      <c r="S31" s="292"/>
      <c r="T31" s="53"/>
      <c r="U31" s="323"/>
    </row>
    <row r="32" spans="1:21" ht="72" customHeight="1" x14ac:dyDescent="0.2">
      <c r="A32" s="329"/>
      <c r="B32" s="279"/>
      <c r="C32" s="76"/>
      <c r="D32" s="81"/>
      <c r="F32" s="107" t="s">
        <v>130</v>
      </c>
      <c r="G32" s="321">
        <f>10*(I32&lt;&gt;"nvt")</f>
        <v>0</v>
      </c>
      <c r="H32" s="53"/>
      <c r="I32" s="283" t="s">
        <v>55</v>
      </c>
      <c r="K32" s="285" t="s">
        <v>131</v>
      </c>
      <c r="L32" s="285"/>
      <c r="M32" s="285"/>
      <c r="N32" s="285"/>
      <c r="O32" s="285" t="s">
        <v>132</v>
      </c>
      <c r="P32" s="87"/>
      <c r="Q32" s="322">
        <f>IF(G32=0,0,10*G32*(10*($I32="++")+7.5*($I32="+")+5*($I32="+/-")+2.5*($I32="-"))/SUM($G$22:$G$55))</f>
        <v>0</v>
      </c>
      <c r="R32" s="289"/>
      <c r="S32" s="292"/>
      <c r="T32" s="53"/>
      <c r="U32" s="323" t="s">
        <v>236</v>
      </c>
    </row>
    <row r="33" spans="1:21" ht="18" customHeight="1" x14ac:dyDescent="0.2">
      <c r="A33" s="329"/>
      <c r="B33" s="279"/>
      <c r="C33" s="76"/>
      <c r="D33" s="81"/>
      <c r="F33" s="89" t="s">
        <v>112</v>
      </c>
      <c r="G33" s="321"/>
      <c r="H33" s="53"/>
      <c r="I33" s="284"/>
      <c r="K33" s="286"/>
      <c r="L33" s="286"/>
      <c r="M33" s="286"/>
      <c r="N33" s="286"/>
      <c r="O33" s="286"/>
      <c r="P33" s="87"/>
      <c r="Q33" s="322"/>
      <c r="R33" s="289"/>
      <c r="S33" s="292"/>
      <c r="T33" s="53"/>
      <c r="U33" s="323"/>
    </row>
    <row r="34" spans="1:21" ht="75.75" customHeight="1" x14ac:dyDescent="0.2">
      <c r="A34" s="329"/>
      <c r="B34" s="279"/>
      <c r="C34" s="76"/>
      <c r="D34" s="81"/>
      <c r="F34" s="107" t="s">
        <v>133</v>
      </c>
      <c r="G34" s="321">
        <v>10</v>
      </c>
      <c r="H34" s="53"/>
      <c r="I34" s="283" t="s">
        <v>55</v>
      </c>
      <c r="K34" s="285" t="s">
        <v>134</v>
      </c>
      <c r="L34" s="285"/>
      <c r="M34" s="285" t="s">
        <v>135</v>
      </c>
      <c r="N34" s="285"/>
      <c r="O34" s="285" t="s">
        <v>136</v>
      </c>
      <c r="P34" s="87"/>
      <c r="Q34" s="322">
        <f>IF(G34=0,0,10*G34*(10*($I34="++")+7.5*($I34="+")+5*($I34="+/-")+2.5*($I34="-"))/SUM($G$22:$G$55))</f>
        <v>0</v>
      </c>
      <c r="R34" s="289"/>
      <c r="S34" s="292"/>
      <c r="T34" s="53"/>
      <c r="U34" s="323"/>
    </row>
    <row r="35" spans="1:21" ht="18.75" customHeight="1" x14ac:dyDescent="0.2">
      <c r="A35" s="329"/>
      <c r="B35" s="279"/>
      <c r="C35" s="76"/>
      <c r="D35" s="81"/>
      <c r="F35" s="89" t="s">
        <v>112</v>
      </c>
      <c r="G35" s="321"/>
      <c r="H35" s="53"/>
      <c r="I35" s="284"/>
      <c r="K35" s="286"/>
      <c r="L35" s="286"/>
      <c r="M35" s="286"/>
      <c r="N35" s="286"/>
      <c r="O35" s="286"/>
      <c r="P35" s="87"/>
      <c r="Q35" s="322"/>
      <c r="R35" s="289"/>
      <c r="S35" s="292"/>
      <c r="T35" s="53"/>
      <c r="U35" s="323"/>
    </row>
    <row r="36" spans="1:21" ht="92.25" customHeight="1" x14ac:dyDescent="0.2">
      <c r="A36" s="329"/>
      <c r="B36" s="279"/>
      <c r="C36" s="76"/>
      <c r="D36" s="81"/>
      <c r="F36" s="107" t="s">
        <v>137</v>
      </c>
      <c r="G36" s="321">
        <f>5*(I36&lt;&gt;"nvt")</f>
        <v>0</v>
      </c>
      <c r="H36" s="53"/>
      <c r="I36" s="283" t="s">
        <v>55</v>
      </c>
      <c r="K36" s="285" t="s">
        <v>138</v>
      </c>
      <c r="L36" s="285"/>
      <c r="M36" s="285" t="s">
        <v>139</v>
      </c>
      <c r="N36" s="285"/>
      <c r="O36" s="285" t="s">
        <v>140</v>
      </c>
      <c r="P36" s="87"/>
      <c r="Q36" s="322">
        <f>IF(G36=0,0,10*G36*(10*($I36="++")+7.5*($I36="+")+5*($I36="+/-")+2.5*($I36="-"))/SUM($G$22:$G$55))</f>
        <v>0</v>
      </c>
      <c r="R36" s="289"/>
      <c r="S36" s="292"/>
      <c r="T36" s="53"/>
      <c r="U36" s="323"/>
    </row>
    <row r="37" spans="1:21" ht="17.25" customHeight="1" x14ac:dyDescent="0.2">
      <c r="A37" s="329"/>
      <c r="B37" s="279"/>
      <c r="C37" s="76"/>
      <c r="D37" s="81"/>
      <c r="F37" s="89" t="s">
        <v>112</v>
      </c>
      <c r="G37" s="321"/>
      <c r="H37" s="53"/>
      <c r="I37" s="284"/>
      <c r="K37" s="286"/>
      <c r="L37" s="286"/>
      <c r="M37" s="286"/>
      <c r="N37" s="286"/>
      <c r="O37" s="286"/>
      <c r="P37" s="87"/>
      <c r="Q37" s="322"/>
      <c r="R37" s="289"/>
      <c r="S37" s="292"/>
      <c r="T37" s="53"/>
      <c r="U37" s="323"/>
    </row>
    <row r="38" spans="1:21" ht="30.75" customHeight="1" x14ac:dyDescent="0.2">
      <c r="A38" s="329"/>
      <c r="B38" s="279"/>
      <c r="C38" s="76"/>
      <c r="D38" s="81"/>
      <c r="F38" s="107" t="s">
        <v>141</v>
      </c>
      <c r="G38" s="321">
        <f>5*(I38&lt;&gt;"nvt")</f>
        <v>0</v>
      </c>
      <c r="H38" s="53"/>
      <c r="I38" s="283" t="s">
        <v>55</v>
      </c>
      <c r="K38" s="285" t="s">
        <v>142</v>
      </c>
      <c r="L38" s="285"/>
      <c r="M38" s="285" t="s">
        <v>143</v>
      </c>
      <c r="N38" s="285"/>
      <c r="O38" s="285" t="s">
        <v>144</v>
      </c>
      <c r="P38" s="87"/>
      <c r="Q38" s="322">
        <f>IF(G38=0,0,10*G38*(10*($I38="++")+7.5*($I38="+")+5*($I38="+/-")+2.5*($I38="-"))/SUM($G$22:$G$55))</f>
        <v>0</v>
      </c>
      <c r="R38" s="289"/>
      <c r="S38" s="292"/>
      <c r="T38" s="53"/>
      <c r="U38" s="323"/>
    </row>
    <row r="39" spans="1:21" ht="27" customHeight="1" x14ac:dyDescent="0.2">
      <c r="A39" s="329"/>
      <c r="B39" s="279"/>
      <c r="C39" s="76"/>
      <c r="D39" s="81"/>
      <c r="F39" s="89" t="s">
        <v>145</v>
      </c>
      <c r="G39" s="321"/>
      <c r="H39" s="53"/>
      <c r="I39" s="284"/>
      <c r="K39" s="286"/>
      <c r="L39" s="286"/>
      <c r="M39" s="286"/>
      <c r="N39" s="286"/>
      <c r="O39" s="286"/>
      <c r="P39" s="87"/>
      <c r="Q39" s="322"/>
      <c r="R39" s="289"/>
      <c r="S39" s="292"/>
      <c r="T39" s="53"/>
      <c r="U39" s="323"/>
    </row>
    <row r="40" spans="1:21" ht="77.25" customHeight="1" x14ac:dyDescent="0.2">
      <c r="A40" s="329"/>
      <c r="B40" s="279"/>
      <c r="C40" s="76"/>
      <c r="D40" s="81"/>
      <c r="F40" s="107" t="s">
        <v>146</v>
      </c>
      <c r="G40" s="321">
        <f>5*(I40&lt;&gt;"nvt")</f>
        <v>0</v>
      </c>
      <c r="H40" s="53"/>
      <c r="I40" s="283" t="s">
        <v>55</v>
      </c>
      <c r="K40" s="285" t="s">
        <v>147</v>
      </c>
      <c r="L40" s="285"/>
      <c r="M40" s="285" t="s">
        <v>148</v>
      </c>
      <c r="N40" s="285"/>
      <c r="O40" s="285" t="s">
        <v>149</v>
      </c>
      <c r="P40" s="87"/>
      <c r="Q40" s="322">
        <f>IF(G40=0,0,10*G40*(10*($I40="++")+7.5*($I40="+")+5*($I40="+/-")+2.5*($I40="-"))/SUM($G$22:$G$55))</f>
        <v>0</v>
      </c>
      <c r="R40" s="289"/>
      <c r="S40" s="292"/>
      <c r="T40" s="53"/>
      <c r="U40" s="323"/>
    </row>
    <row r="41" spans="1:21" ht="16.5" customHeight="1" x14ac:dyDescent="0.2">
      <c r="A41" s="329"/>
      <c r="B41" s="279"/>
      <c r="C41" s="76"/>
      <c r="D41" s="81"/>
      <c r="F41" s="89" t="s">
        <v>112</v>
      </c>
      <c r="G41" s="321"/>
      <c r="H41" s="53"/>
      <c r="I41" s="284"/>
      <c r="K41" s="286"/>
      <c r="L41" s="286"/>
      <c r="M41" s="286"/>
      <c r="N41" s="286"/>
      <c r="O41" s="286"/>
      <c r="P41" s="87"/>
      <c r="Q41" s="322"/>
      <c r="R41" s="289"/>
      <c r="S41" s="292"/>
      <c r="T41" s="53"/>
      <c r="U41" s="323"/>
    </row>
    <row r="42" spans="1:21" ht="81" customHeight="1" x14ac:dyDescent="0.2">
      <c r="A42" s="329"/>
      <c r="B42" s="279"/>
      <c r="C42" s="76"/>
      <c r="D42" s="81"/>
      <c r="F42" s="107" t="s">
        <v>150</v>
      </c>
      <c r="G42" s="321">
        <f>5*(I42&lt;&gt;"nvt")</f>
        <v>0</v>
      </c>
      <c r="H42" s="53"/>
      <c r="I42" s="283" t="s">
        <v>55</v>
      </c>
      <c r="K42" s="285" t="s">
        <v>151</v>
      </c>
      <c r="L42" s="285"/>
      <c r="M42" s="285"/>
      <c r="N42" s="285"/>
      <c r="O42" s="285" t="s">
        <v>152</v>
      </c>
      <c r="P42" s="87"/>
      <c r="Q42" s="322">
        <f>IF(G42=0,0,10*G42*(10*($I42="++")+7.5*($I42="+")+5*($I42="+/-")+2.5*($I42="-"))/SUM($G$22:$G$55))</f>
        <v>0</v>
      </c>
      <c r="R42" s="289"/>
      <c r="S42" s="292"/>
      <c r="T42" s="53"/>
      <c r="U42" s="323"/>
    </row>
    <row r="43" spans="1:21" ht="24.75" customHeight="1" x14ac:dyDescent="0.2">
      <c r="A43" s="329"/>
      <c r="B43" s="279"/>
      <c r="C43" s="76"/>
      <c r="D43" s="81"/>
      <c r="F43" s="89" t="s">
        <v>112</v>
      </c>
      <c r="G43" s="321"/>
      <c r="H43" s="53"/>
      <c r="I43" s="284"/>
      <c r="K43" s="286"/>
      <c r="L43" s="286"/>
      <c r="M43" s="286"/>
      <c r="N43" s="286"/>
      <c r="O43" s="286"/>
      <c r="P43" s="87"/>
      <c r="Q43" s="322"/>
      <c r="R43" s="289"/>
      <c r="S43" s="292"/>
      <c r="T43" s="53"/>
      <c r="U43" s="323"/>
    </row>
    <row r="44" spans="1:21" ht="162" customHeight="1" x14ac:dyDescent="0.2">
      <c r="A44" s="329"/>
      <c r="B44" s="279"/>
      <c r="C44" s="76"/>
      <c r="D44" s="81"/>
      <c r="F44" s="107" t="s">
        <v>153</v>
      </c>
      <c r="G44" s="321">
        <f>5*(I44&lt;&gt;"nvt")</f>
        <v>0</v>
      </c>
      <c r="H44" s="53"/>
      <c r="I44" s="283" t="s">
        <v>55</v>
      </c>
      <c r="K44" s="285" t="s">
        <v>154</v>
      </c>
      <c r="L44" s="285"/>
      <c r="M44" s="285" t="s">
        <v>155</v>
      </c>
      <c r="N44" s="285"/>
      <c r="O44" s="285" t="s">
        <v>156</v>
      </c>
      <c r="P44" s="87"/>
      <c r="Q44" s="322">
        <f>IF(G44=0,0,10*G44*(10*($I44="++")+7.5*($I44="+")+5*($I44="+/-")+2.5*($I44="-"))/SUM($G$22:$G$55))</f>
        <v>0</v>
      </c>
      <c r="R44" s="289"/>
      <c r="S44" s="292"/>
      <c r="T44" s="53"/>
      <c r="U44" s="323"/>
    </row>
    <row r="45" spans="1:21" ht="19.5" customHeight="1" x14ac:dyDescent="0.2">
      <c r="A45" s="329"/>
      <c r="B45" s="279"/>
      <c r="C45" s="76"/>
      <c r="D45" s="81"/>
      <c r="F45" s="89" t="s">
        <v>112</v>
      </c>
      <c r="G45" s="321"/>
      <c r="H45" s="53"/>
      <c r="I45" s="284"/>
      <c r="K45" s="286"/>
      <c r="L45" s="286"/>
      <c r="M45" s="286"/>
      <c r="N45" s="286"/>
      <c r="O45" s="286"/>
      <c r="P45" s="87"/>
      <c r="Q45" s="322"/>
      <c r="R45" s="289"/>
      <c r="S45" s="292"/>
      <c r="T45" s="53"/>
      <c r="U45" s="323"/>
    </row>
    <row r="46" spans="1:21" ht="48" customHeight="1" x14ac:dyDescent="0.2">
      <c r="A46" s="329"/>
      <c r="B46" s="279"/>
      <c r="C46" s="76"/>
      <c r="D46" s="81"/>
      <c r="F46" s="107" t="s">
        <v>157</v>
      </c>
      <c r="G46" s="321">
        <f>5*(I46&lt;&gt;"nvt")</f>
        <v>0</v>
      </c>
      <c r="H46" s="53"/>
      <c r="I46" s="283" t="s">
        <v>55</v>
      </c>
      <c r="K46" s="285" t="s">
        <v>158</v>
      </c>
      <c r="L46" s="285"/>
      <c r="M46" s="285" t="s">
        <v>159</v>
      </c>
      <c r="N46" s="285"/>
      <c r="O46" s="285" t="s">
        <v>160</v>
      </c>
      <c r="P46" s="87"/>
      <c r="Q46" s="322">
        <f>IF(G46=0,0,10*G46*(10*($I46="++")+7.5*($I46="+")+5*($I46="+/-")+2.5*($I46="-"))/SUM($G$22:$G$55))</f>
        <v>0</v>
      </c>
      <c r="R46" s="289"/>
      <c r="S46" s="292"/>
      <c r="T46" s="53"/>
      <c r="U46" s="323"/>
    </row>
    <row r="47" spans="1:21" ht="27.75" customHeight="1" x14ac:dyDescent="0.2">
      <c r="A47" s="329"/>
      <c r="B47" s="279"/>
      <c r="C47" s="76"/>
      <c r="D47" s="81"/>
      <c r="F47" s="89" t="s">
        <v>112</v>
      </c>
      <c r="G47" s="321"/>
      <c r="H47" s="53"/>
      <c r="I47" s="284"/>
      <c r="K47" s="286"/>
      <c r="L47" s="286"/>
      <c r="M47" s="286"/>
      <c r="N47" s="286"/>
      <c r="O47" s="286"/>
      <c r="P47" s="87"/>
      <c r="Q47" s="322"/>
      <c r="R47" s="289"/>
      <c r="S47" s="292"/>
      <c r="T47" s="53"/>
      <c r="U47" s="323"/>
    </row>
    <row r="48" spans="1:21" ht="63" customHeight="1" x14ac:dyDescent="0.2">
      <c r="A48" s="329"/>
      <c r="B48" s="279"/>
      <c r="C48" s="76"/>
      <c r="D48" s="81"/>
      <c r="F48" s="107" t="s">
        <v>161</v>
      </c>
      <c r="G48" s="321">
        <f>5*(I48&lt;&gt;"nvt")</f>
        <v>0</v>
      </c>
      <c r="H48" s="53"/>
      <c r="I48" s="283" t="s">
        <v>55</v>
      </c>
      <c r="K48" s="285" t="s">
        <v>162</v>
      </c>
      <c r="L48" s="285"/>
      <c r="M48" s="285" t="s">
        <v>163</v>
      </c>
      <c r="N48" s="285"/>
      <c r="O48" s="285" t="s">
        <v>164</v>
      </c>
      <c r="P48" s="87"/>
      <c r="Q48" s="322">
        <f>IF(G48=0,0,10*G48*(10*($I48="++")+7.5*($I48="+")+5*($I48="+/-")+2.5*($I48="-"))/SUM($G$22:$G$55))</f>
        <v>0</v>
      </c>
      <c r="R48" s="289"/>
      <c r="S48" s="292"/>
      <c r="T48" s="53"/>
      <c r="U48" s="323"/>
    </row>
    <row r="49" spans="1:21" ht="25.5" customHeight="1" x14ac:dyDescent="0.2">
      <c r="A49" s="329"/>
      <c r="B49" s="279"/>
      <c r="C49" s="76"/>
      <c r="D49" s="81"/>
      <c r="F49" s="89" t="s">
        <v>112</v>
      </c>
      <c r="G49" s="321"/>
      <c r="H49" s="53"/>
      <c r="I49" s="284"/>
      <c r="K49" s="286"/>
      <c r="L49" s="286"/>
      <c r="M49" s="286"/>
      <c r="N49" s="286"/>
      <c r="O49" s="286"/>
      <c r="P49" s="87"/>
      <c r="Q49" s="322"/>
      <c r="R49" s="289"/>
      <c r="S49" s="292"/>
      <c r="T49" s="53"/>
      <c r="U49" s="323"/>
    </row>
    <row r="50" spans="1:21" ht="42.75" customHeight="1" x14ac:dyDescent="0.2">
      <c r="A50" s="329"/>
      <c r="B50" s="279"/>
      <c r="C50" s="76"/>
      <c r="D50" s="81"/>
      <c r="F50" s="107" t="s">
        <v>165</v>
      </c>
      <c r="G50" s="321">
        <f>5*(I50&lt;&gt;"nvt")</f>
        <v>0</v>
      </c>
      <c r="H50" s="53"/>
      <c r="I50" s="283" t="s">
        <v>55</v>
      </c>
      <c r="K50" s="285" t="s">
        <v>166</v>
      </c>
      <c r="L50" s="285"/>
      <c r="M50" s="285" t="s">
        <v>167</v>
      </c>
      <c r="N50" s="285"/>
      <c r="O50" s="285" t="s">
        <v>168</v>
      </c>
      <c r="P50" s="87"/>
      <c r="Q50" s="322">
        <f>IF(G50=0,0,10*G50*(10*($I50="++")+7.5*($I50="+")+5*($I50="+/-")+2.5*($I50="-"))/SUM($G$22:$G$55))</f>
        <v>0</v>
      </c>
      <c r="R50" s="289"/>
      <c r="S50" s="292"/>
      <c r="T50" s="53"/>
      <c r="U50" s="323"/>
    </row>
    <row r="51" spans="1:21" ht="27" customHeight="1" x14ac:dyDescent="0.2">
      <c r="A51" s="329"/>
      <c r="B51" s="279"/>
      <c r="C51" s="76"/>
      <c r="D51" s="81"/>
      <c r="F51" s="89" t="s">
        <v>112</v>
      </c>
      <c r="G51" s="321"/>
      <c r="H51" s="53"/>
      <c r="I51" s="284"/>
      <c r="K51" s="286"/>
      <c r="L51" s="286"/>
      <c r="M51" s="286"/>
      <c r="N51" s="286"/>
      <c r="O51" s="286"/>
      <c r="P51" s="87"/>
      <c r="Q51" s="322"/>
      <c r="R51" s="289"/>
      <c r="S51" s="292"/>
      <c r="T51" s="53"/>
      <c r="U51" s="323"/>
    </row>
    <row r="52" spans="1:21" ht="111.75" customHeight="1" x14ac:dyDescent="0.2">
      <c r="A52" s="329"/>
      <c r="B52" s="279"/>
      <c r="C52" s="76"/>
      <c r="D52" s="81"/>
      <c r="F52" s="107" t="s">
        <v>169</v>
      </c>
      <c r="G52" s="321">
        <f>5*(I52&lt;&gt;"nvt")</f>
        <v>0</v>
      </c>
      <c r="H52" s="53"/>
      <c r="I52" s="283" t="s">
        <v>55</v>
      </c>
      <c r="K52" s="285" t="s">
        <v>170</v>
      </c>
      <c r="L52" s="285"/>
      <c r="M52" s="285" t="s">
        <v>171</v>
      </c>
      <c r="N52" s="285"/>
      <c r="O52" s="285" t="s">
        <v>172</v>
      </c>
      <c r="P52" s="87"/>
      <c r="Q52" s="322">
        <f>IF(G52=0,0,10*G52*(10*($I52="++")+7.5*($I52="+")+5*($I52="+/-")+2.5*($I52="-"))/SUM($G$22:$G$55))</f>
        <v>0</v>
      </c>
      <c r="R52" s="289"/>
      <c r="S52" s="292"/>
      <c r="T52" s="53"/>
      <c r="U52" s="323"/>
    </row>
    <row r="53" spans="1:21" ht="24" customHeight="1" x14ac:dyDescent="0.2">
      <c r="A53" s="329"/>
      <c r="B53" s="279"/>
      <c r="C53" s="76"/>
      <c r="D53" s="81"/>
      <c r="F53" s="89" t="s">
        <v>112</v>
      </c>
      <c r="G53" s="321"/>
      <c r="H53" s="53"/>
      <c r="I53" s="284"/>
      <c r="K53" s="286"/>
      <c r="L53" s="286"/>
      <c r="M53" s="286"/>
      <c r="N53" s="286"/>
      <c r="O53" s="286"/>
      <c r="P53" s="87"/>
      <c r="Q53" s="322"/>
      <c r="R53" s="289"/>
      <c r="S53" s="292"/>
      <c r="T53" s="53"/>
      <c r="U53" s="323"/>
    </row>
    <row r="54" spans="1:21" ht="58.5" customHeight="1" x14ac:dyDescent="0.2">
      <c r="A54" s="329"/>
      <c r="B54" s="279"/>
      <c r="C54" s="76"/>
      <c r="D54" s="81"/>
      <c r="F54" s="107" t="s">
        <v>173</v>
      </c>
      <c r="G54" s="321">
        <f>5*(I54&lt;&gt;"nvt")</f>
        <v>0</v>
      </c>
      <c r="H54" s="53"/>
      <c r="I54" s="283" t="s">
        <v>55</v>
      </c>
      <c r="K54" s="285" t="s">
        <v>174</v>
      </c>
      <c r="L54" s="285"/>
      <c r="M54" s="285" t="s">
        <v>175</v>
      </c>
      <c r="N54" s="285"/>
      <c r="O54" s="285" t="s">
        <v>176</v>
      </c>
      <c r="P54" s="87"/>
      <c r="Q54" s="322">
        <f>IF(G54=0,0,10*G54*(10*($I54="++")+7.5*($I54="+")+5*($I54="+/-")+2.5*($I54="-"))/SUM($G$22:$G$55))</f>
        <v>0</v>
      </c>
      <c r="R54" s="289"/>
      <c r="S54" s="292"/>
      <c r="T54" s="53"/>
      <c r="U54" s="323"/>
    </row>
    <row r="55" spans="1:21" ht="18.75" customHeight="1" thickBot="1" x14ac:dyDescent="0.25">
      <c r="A55" s="330"/>
      <c r="B55" s="280"/>
      <c r="C55" s="76"/>
      <c r="D55" s="81"/>
      <c r="F55" s="89" t="s">
        <v>112</v>
      </c>
      <c r="G55" s="321"/>
      <c r="H55" s="53"/>
      <c r="I55" s="284"/>
      <c r="K55" s="286"/>
      <c r="L55" s="286"/>
      <c r="M55" s="286"/>
      <c r="N55" s="286"/>
      <c r="O55" s="286"/>
      <c r="P55" s="87"/>
      <c r="Q55" s="322"/>
      <c r="R55" s="290"/>
      <c r="S55" s="293"/>
      <c r="T55" s="53"/>
      <c r="U55" s="323"/>
    </row>
    <row r="56" spans="1:21" ht="13.5" thickBot="1" x14ac:dyDescent="0.25">
      <c r="I56" s="90"/>
      <c r="U56" s="92"/>
    </row>
    <row r="57" spans="1:21" ht="45" customHeight="1" x14ac:dyDescent="0.2">
      <c r="A57" s="275" t="s">
        <v>177</v>
      </c>
      <c r="B57" s="278">
        <f>30*100*D57/SUM($E$9:$E$71)</f>
        <v>77.41935483870968</v>
      </c>
      <c r="C57" s="76"/>
      <c r="D57" s="45">
        <f>SUM(G57:G66)</f>
        <v>80</v>
      </c>
      <c r="E57" s="45">
        <f>30*D57</f>
        <v>2400</v>
      </c>
      <c r="F57" s="107" t="s">
        <v>178</v>
      </c>
      <c r="G57" s="321">
        <f>20*(I57&lt;&gt;"nvt")</f>
        <v>0</v>
      </c>
      <c r="H57" s="80"/>
      <c r="I57" s="283" t="s">
        <v>55</v>
      </c>
      <c r="K57" s="285" t="s">
        <v>179</v>
      </c>
      <c r="L57" s="285"/>
      <c r="M57" s="285" t="s">
        <v>180</v>
      </c>
      <c r="N57" s="285"/>
      <c r="O57" s="285" t="s">
        <v>181</v>
      </c>
      <c r="P57" s="80"/>
      <c r="Q57" s="322">
        <f>IF(G57=0,0,10*G57*(10*($I57="++")+7.5*($I57="+")+5*($I57="+/-")+2.5*($I57="-"))/SUM($G$57:$G$66))</f>
        <v>0</v>
      </c>
      <c r="R57" s="288">
        <f>SUM(Q57:Q66)*B57/100</f>
        <v>0</v>
      </c>
      <c r="S57" s="291">
        <f>SUM(Q57:Q66)/100</f>
        <v>0</v>
      </c>
      <c r="T57" s="53"/>
      <c r="U57" s="323"/>
    </row>
    <row r="58" spans="1:21" ht="24.75" customHeight="1" x14ac:dyDescent="0.2">
      <c r="A58" s="276"/>
      <c r="B58" s="279"/>
      <c r="C58" s="76"/>
      <c r="D58" s="81"/>
      <c r="F58" s="89" t="s">
        <v>182</v>
      </c>
      <c r="G58" s="321"/>
      <c r="H58" s="53"/>
      <c r="I58" s="284"/>
      <c r="K58" s="286"/>
      <c r="L58" s="286"/>
      <c r="M58" s="286"/>
      <c r="N58" s="286"/>
      <c r="O58" s="286"/>
      <c r="P58" s="53"/>
      <c r="Q58" s="322"/>
      <c r="R58" s="289"/>
      <c r="S58" s="292"/>
      <c r="T58" s="53"/>
      <c r="U58" s="323"/>
    </row>
    <row r="59" spans="1:21" ht="43.5" customHeight="1" x14ac:dyDescent="0.2">
      <c r="A59" s="329"/>
      <c r="B59" s="279"/>
      <c r="C59" s="76"/>
      <c r="D59" s="81"/>
      <c r="F59" s="107" t="s">
        <v>183</v>
      </c>
      <c r="G59" s="321">
        <v>20</v>
      </c>
      <c r="H59" s="111"/>
      <c r="I59" s="283" t="s">
        <v>55</v>
      </c>
      <c r="K59" s="285" t="s">
        <v>184</v>
      </c>
      <c r="L59" s="285"/>
      <c r="M59" s="285" t="s">
        <v>185</v>
      </c>
      <c r="N59" s="285"/>
      <c r="O59" s="285" t="s">
        <v>186</v>
      </c>
      <c r="P59" s="80"/>
      <c r="Q59" s="322">
        <f>IF(G59=0,0,10*G59*(10*($I59="++")+7.5*($I59="+")+5*($I59="+/-")+2.5*($I59="-"))/SUM($G$57:$G$66))</f>
        <v>0</v>
      </c>
      <c r="R59" s="289"/>
      <c r="S59" s="292"/>
      <c r="T59" s="53"/>
      <c r="U59" s="323"/>
    </row>
    <row r="60" spans="1:21" ht="14.25" customHeight="1" x14ac:dyDescent="0.2">
      <c r="A60" s="329"/>
      <c r="B60" s="279"/>
      <c r="C60" s="76"/>
      <c r="D60" s="81"/>
      <c r="F60" s="89" t="s">
        <v>187</v>
      </c>
      <c r="G60" s="321"/>
      <c r="H60" s="53"/>
      <c r="I60" s="284"/>
      <c r="K60" s="286"/>
      <c r="L60" s="286"/>
      <c r="M60" s="286"/>
      <c r="N60" s="286"/>
      <c r="O60" s="286"/>
      <c r="P60" s="53"/>
      <c r="Q60" s="322"/>
      <c r="R60" s="289"/>
      <c r="S60" s="292"/>
      <c r="T60" s="53"/>
      <c r="U60" s="323"/>
    </row>
    <row r="61" spans="1:21" ht="43.5" customHeight="1" x14ac:dyDescent="0.2">
      <c r="A61" s="329"/>
      <c r="B61" s="279"/>
      <c r="C61" s="76"/>
      <c r="D61" s="81"/>
      <c r="F61" s="107" t="s">
        <v>188</v>
      </c>
      <c r="G61" s="321">
        <v>20</v>
      </c>
      <c r="H61" s="111"/>
      <c r="I61" s="283" t="s">
        <v>55</v>
      </c>
      <c r="K61" s="285" t="s">
        <v>189</v>
      </c>
      <c r="L61" s="285"/>
      <c r="M61" s="285" t="s">
        <v>190</v>
      </c>
      <c r="N61" s="285"/>
      <c r="O61" s="285" t="s">
        <v>191</v>
      </c>
      <c r="P61" s="80"/>
      <c r="Q61" s="322">
        <f>IF(G61=0,0,10*G61*(10*($I61="++")+7.5*($I61="+")+5*($I61="+/-")+2.5*($I61="-"))/SUM($G$57:$G$66))</f>
        <v>0</v>
      </c>
      <c r="R61" s="289"/>
      <c r="S61" s="292"/>
      <c r="T61" s="53"/>
      <c r="U61" s="323"/>
    </row>
    <row r="62" spans="1:21" ht="15.75" customHeight="1" x14ac:dyDescent="0.2">
      <c r="A62" s="329"/>
      <c r="B62" s="279"/>
      <c r="C62" s="76"/>
      <c r="D62" s="81"/>
      <c r="F62" s="89" t="s">
        <v>187</v>
      </c>
      <c r="G62" s="321"/>
      <c r="H62" s="53"/>
      <c r="I62" s="284"/>
      <c r="K62" s="286"/>
      <c r="L62" s="286"/>
      <c r="M62" s="286"/>
      <c r="N62" s="286"/>
      <c r="O62" s="286"/>
      <c r="P62" s="53"/>
      <c r="Q62" s="322"/>
      <c r="R62" s="289"/>
      <c r="S62" s="292"/>
      <c r="T62" s="53"/>
      <c r="U62" s="323"/>
    </row>
    <row r="63" spans="1:21" ht="54.75" customHeight="1" x14ac:dyDescent="0.2">
      <c r="A63" s="329"/>
      <c r="B63" s="279"/>
      <c r="C63" s="76"/>
      <c r="D63" s="81"/>
      <c r="F63" s="107" t="s">
        <v>192</v>
      </c>
      <c r="G63" s="321">
        <v>20</v>
      </c>
      <c r="H63" s="111"/>
      <c r="I63" s="283" t="s">
        <v>55</v>
      </c>
      <c r="K63" s="285" t="s">
        <v>193</v>
      </c>
      <c r="L63" s="285"/>
      <c r="M63" s="285" t="s">
        <v>194</v>
      </c>
      <c r="N63" s="285"/>
      <c r="O63" s="285" t="s">
        <v>195</v>
      </c>
      <c r="P63" s="80"/>
      <c r="Q63" s="322">
        <f>IF(G63=0,0,10*G63*(10*($I63="++")+7.5*($I63="+")+5*($I63="+/-")+2.5*($I63="-"))/SUM($G$57:$G$66))</f>
        <v>0</v>
      </c>
      <c r="R63" s="289"/>
      <c r="S63" s="292"/>
      <c r="T63" s="53"/>
      <c r="U63" s="323"/>
    </row>
    <row r="64" spans="1:21" ht="15.75" customHeight="1" x14ac:dyDescent="0.2">
      <c r="A64" s="329"/>
      <c r="B64" s="279"/>
      <c r="C64" s="76"/>
      <c r="D64" s="81"/>
      <c r="F64" s="89" t="s">
        <v>196</v>
      </c>
      <c r="G64" s="321"/>
      <c r="H64" s="53"/>
      <c r="I64" s="284"/>
      <c r="K64" s="286"/>
      <c r="L64" s="286"/>
      <c r="M64" s="286"/>
      <c r="N64" s="286"/>
      <c r="O64" s="286"/>
      <c r="P64" s="53"/>
      <c r="Q64" s="322"/>
      <c r="R64" s="289"/>
      <c r="S64" s="292"/>
      <c r="T64" s="53"/>
      <c r="U64" s="323"/>
    </row>
    <row r="65" spans="1:24" ht="57.75" customHeight="1" x14ac:dyDescent="0.2">
      <c r="A65" s="329"/>
      <c r="B65" s="279"/>
      <c r="C65" s="76"/>
      <c r="D65" s="81"/>
      <c r="F65" s="107" t="s">
        <v>197</v>
      </c>
      <c r="G65" s="321">
        <v>20</v>
      </c>
      <c r="H65" s="111"/>
      <c r="I65" s="283" t="s">
        <v>55</v>
      </c>
      <c r="K65" s="285" t="s">
        <v>198</v>
      </c>
      <c r="L65" s="285"/>
      <c r="M65" s="285"/>
      <c r="N65" s="285"/>
      <c r="O65" s="285" t="s">
        <v>199</v>
      </c>
      <c r="P65" s="80"/>
      <c r="Q65" s="322">
        <f>IF(G65=0,0,10*G65*(10*($I65="++")+7.5*($I65="+")+5*($I65="+/-")+2.5*($I65="-"))/SUM($G$57:$G$66))</f>
        <v>0</v>
      </c>
      <c r="R65" s="289"/>
      <c r="S65" s="292"/>
      <c r="T65" s="53"/>
      <c r="U65" s="323"/>
    </row>
    <row r="66" spans="1:24" ht="12.75" customHeight="1" thickBot="1" x14ac:dyDescent="0.25">
      <c r="A66" s="330"/>
      <c r="B66" s="280"/>
      <c r="C66" s="76"/>
      <c r="D66" s="81"/>
      <c r="F66" s="89"/>
      <c r="G66" s="321"/>
      <c r="H66" s="53"/>
      <c r="I66" s="284"/>
      <c r="K66" s="286"/>
      <c r="L66" s="286"/>
      <c r="M66" s="286"/>
      <c r="N66" s="286"/>
      <c r="O66" s="286"/>
      <c r="P66" s="53"/>
      <c r="Q66" s="322"/>
      <c r="R66" s="289"/>
      <c r="S66" s="293"/>
      <c r="T66" s="53"/>
      <c r="U66" s="323"/>
    </row>
    <row r="67" spans="1:24" ht="12.75" customHeight="1" x14ac:dyDescent="0.2">
      <c r="A67" s="112"/>
      <c r="B67" s="76"/>
      <c r="C67" s="76"/>
      <c r="D67" s="81"/>
      <c r="F67" s="113"/>
      <c r="G67" s="78"/>
      <c r="H67" s="53"/>
      <c r="I67" s="114"/>
      <c r="K67" s="87"/>
      <c r="L67" s="87"/>
      <c r="M67" s="87"/>
      <c r="N67" s="87"/>
      <c r="O67" s="87"/>
      <c r="P67" s="53"/>
      <c r="Q67" s="115"/>
      <c r="R67" s="116"/>
      <c r="S67" s="117"/>
      <c r="T67" s="53"/>
      <c r="U67" s="118"/>
    </row>
    <row r="68" spans="1:24" ht="12.75" customHeight="1" x14ac:dyDescent="0.2">
      <c r="A68" s="112"/>
      <c r="B68" s="76"/>
      <c r="C68" s="76"/>
      <c r="D68" s="81"/>
      <c r="F68" s="113"/>
      <c r="G68" s="78"/>
      <c r="H68" s="53"/>
      <c r="I68" s="114"/>
      <c r="K68" s="87"/>
      <c r="L68" s="87"/>
      <c r="M68" s="87"/>
      <c r="N68" s="87"/>
      <c r="O68" s="87"/>
      <c r="P68" s="53"/>
      <c r="Q68" s="115"/>
      <c r="R68" s="116"/>
      <c r="S68" s="117"/>
      <c r="T68" s="53"/>
      <c r="U68" s="118"/>
    </row>
    <row r="69" spans="1:24" ht="13.5" customHeight="1" x14ac:dyDescent="0.2">
      <c r="A69" s="112"/>
      <c r="B69" s="76"/>
      <c r="C69" s="76"/>
      <c r="D69" s="81"/>
      <c r="F69" s="45"/>
      <c r="G69" s="45"/>
      <c r="H69" s="45"/>
      <c r="I69" s="90"/>
      <c r="J69" s="45"/>
      <c r="P69" s="53"/>
      <c r="Q69" s="115"/>
      <c r="R69" s="116"/>
      <c r="S69" s="116"/>
      <c r="T69" s="53"/>
      <c r="U69" s="119"/>
    </row>
    <row r="70" spans="1:24" x14ac:dyDescent="0.2">
      <c r="I70" s="90"/>
      <c r="Q70" s="91"/>
      <c r="U70" s="92"/>
    </row>
    <row r="71" spans="1:24" x14ac:dyDescent="0.2">
      <c r="A71" s="94"/>
      <c r="B71" s="53"/>
      <c r="C71" s="53"/>
      <c r="D71" s="53"/>
      <c r="F71" s="83"/>
      <c r="G71" s="53"/>
      <c r="H71" s="53"/>
      <c r="I71" s="95"/>
      <c r="K71" s="87"/>
      <c r="L71" s="53"/>
      <c r="M71" s="53"/>
      <c r="N71" s="53"/>
      <c r="O71" s="87"/>
      <c r="P71" s="87"/>
      <c r="Q71" s="91"/>
      <c r="R71" s="87"/>
      <c r="S71" s="87"/>
      <c r="T71" s="87"/>
      <c r="U71" s="95"/>
    </row>
    <row r="72" spans="1:24" x14ac:dyDescent="0.2">
      <c r="Q72" s="91"/>
    </row>
    <row r="74" spans="1:24" hidden="1" x14ac:dyDescent="0.2">
      <c r="B74">
        <f>SUM(B9:B73)</f>
        <v>100</v>
      </c>
      <c r="R74">
        <f>SUM(R9:R73)</f>
        <v>0</v>
      </c>
    </row>
    <row r="77" spans="1:24" hidden="1" x14ac:dyDescent="0.2"/>
    <row r="78" spans="1:24" ht="25.5" hidden="1" x14ac:dyDescent="0.35">
      <c r="X78" s="97" t="s">
        <v>55</v>
      </c>
    </row>
    <row r="79" spans="1:24" ht="25.5" hidden="1" x14ac:dyDescent="0.35">
      <c r="X79" s="98" t="s">
        <v>17</v>
      </c>
    </row>
    <row r="80" spans="1:24" ht="25.5" hidden="1" x14ac:dyDescent="0.35">
      <c r="X80" s="98" t="s">
        <v>18</v>
      </c>
    </row>
    <row r="81" spans="24:24" ht="25.5" hidden="1" x14ac:dyDescent="0.35">
      <c r="X81" s="98" t="s">
        <v>19</v>
      </c>
    </row>
    <row r="82" spans="24:24" ht="25.5" hidden="1" x14ac:dyDescent="0.35">
      <c r="X82" s="98" t="s">
        <v>20</v>
      </c>
    </row>
    <row r="83" spans="24:24" ht="25.5" hidden="1" x14ac:dyDescent="0.35">
      <c r="X83" s="99" t="s">
        <v>21</v>
      </c>
    </row>
    <row r="84" spans="24:24" hidden="1" x14ac:dyDescent="0.2"/>
    <row r="85" spans="24:24" hidden="1" x14ac:dyDescent="0.2"/>
  </sheetData>
  <sheetProtection sheet="1" objects="1" scenarios="1"/>
  <mergeCells count="275">
    <mergeCell ref="U59:U60"/>
    <mergeCell ref="O61:O62"/>
    <mergeCell ref="U63:U64"/>
    <mergeCell ref="G65:G66"/>
    <mergeCell ref="I65:I66"/>
    <mergeCell ref="K65:K66"/>
    <mergeCell ref="L65:L66"/>
    <mergeCell ref="M65:M66"/>
    <mergeCell ref="N65:N66"/>
    <mergeCell ref="O65:O66"/>
    <mergeCell ref="Q65:Q66"/>
    <mergeCell ref="U65:U66"/>
    <mergeCell ref="N57:N58"/>
    <mergeCell ref="O57:O58"/>
    <mergeCell ref="Q57:Q58"/>
    <mergeCell ref="O59:O60"/>
    <mergeCell ref="Q59:Q60"/>
    <mergeCell ref="Q61:Q62"/>
    <mergeCell ref="U61:U62"/>
    <mergeCell ref="G63:G64"/>
    <mergeCell ref="I63:I64"/>
    <mergeCell ref="K63:K64"/>
    <mergeCell ref="L63:L64"/>
    <mergeCell ref="M63:M64"/>
    <mergeCell ref="N63:N64"/>
    <mergeCell ref="O63:O64"/>
    <mergeCell ref="Q63:Q64"/>
    <mergeCell ref="G61:G62"/>
    <mergeCell ref="I61:I62"/>
    <mergeCell ref="K61:K62"/>
    <mergeCell ref="L61:L62"/>
    <mergeCell ref="M61:M62"/>
    <mergeCell ref="N61:N62"/>
    <mergeCell ref="R57:R66"/>
    <mergeCell ref="S57:S66"/>
    <mergeCell ref="U57:U58"/>
    <mergeCell ref="O54:O55"/>
    <mergeCell ref="Q54:Q55"/>
    <mergeCell ref="U54:U55"/>
    <mergeCell ref="A57:A66"/>
    <mergeCell ref="B57:B66"/>
    <mergeCell ref="G57:G58"/>
    <mergeCell ref="I57:I58"/>
    <mergeCell ref="K57:K58"/>
    <mergeCell ref="L57:L58"/>
    <mergeCell ref="M57:M58"/>
    <mergeCell ref="G54:G55"/>
    <mergeCell ref="I54:I55"/>
    <mergeCell ref="K54:K55"/>
    <mergeCell ref="L54:L55"/>
    <mergeCell ref="M54:M55"/>
    <mergeCell ref="N54:N55"/>
    <mergeCell ref="A22:A55"/>
    <mergeCell ref="B22:B55"/>
    <mergeCell ref="G59:G60"/>
    <mergeCell ref="I59:I60"/>
    <mergeCell ref="K59:K60"/>
    <mergeCell ref="L59:L60"/>
    <mergeCell ref="M59:M60"/>
    <mergeCell ref="N59:N60"/>
    <mergeCell ref="G52:G53"/>
    <mergeCell ref="I52:I53"/>
    <mergeCell ref="K52:K53"/>
    <mergeCell ref="L52:L53"/>
    <mergeCell ref="M52:M53"/>
    <mergeCell ref="N52:N53"/>
    <mergeCell ref="O52:O53"/>
    <mergeCell ref="Q52:Q53"/>
    <mergeCell ref="U52:U53"/>
    <mergeCell ref="G50:G51"/>
    <mergeCell ref="I50:I51"/>
    <mergeCell ref="K50:K51"/>
    <mergeCell ref="L50:L51"/>
    <mergeCell ref="M50:M51"/>
    <mergeCell ref="N50:N51"/>
    <mergeCell ref="O50:O51"/>
    <mergeCell ref="Q50:Q51"/>
    <mergeCell ref="U50:U51"/>
    <mergeCell ref="O46:O47"/>
    <mergeCell ref="Q46:Q47"/>
    <mergeCell ref="U46:U47"/>
    <mergeCell ref="G48:G49"/>
    <mergeCell ref="I48:I49"/>
    <mergeCell ref="K48:K49"/>
    <mergeCell ref="L48:L49"/>
    <mergeCell ref="M48:M49"/>
    <mergeCell ref="N48:N49"/>
    <mergeCell ref="O48:O49"/>
    <mergeCell ref="G46:G47"/>
    <mergeCell ref="I46:I47"/>
    <mergeCell ref="K46:K47"/>
    <mergeCell ref="L46:L47"/>
    <mergeCell ref="M46:M47"/>
    <mergeCell ref="N46:N47"/>
    <mergeCell ref="Q48:Q49"/>
    <mergeCell ref="U48:U49"/>
    <mergeCell ref="G44:G45"/>
    <mergeCell ref="I44:I45"/>
    <mergeCell ref="K44:K45"/>
    <mergeCell ref="L44:L45"/>
    <mergeCell ref="M44:M45"/>
    <mergeCell ref="N44:N45"/>
    <mergeCell ref="O44:O45"/>
    <mergeCell ref="Q44:Q45"/>
    <mergeCell ref="U44:U45"/>
    <mergeCell ref="G42:G43"/>
    <mergeCell ref="I42:I43"/>
    <mergeCell ref="K42:K43"/>
    <mergeCell ref="L42:L43"/>
    <mergeCell ref="M42:M43"/>
    <mergeCell ref="N42:N43"/>
    <mergeCell ref="O42:O43"/>
    <mergeCell ref="Q42:Q43"/>
    <mergeCell ref="U42:U43"/>
    <mergeCell ref="O38:O39"/>
    <mergeCell ref="Q38:Q39"/>
    <mergeCell ref="U38:U39"/>
    <mergeCell ref="G40:G41"/>
    <mergeCell ref="I40:I41"/>
    <mergeCell ref="K40:K41"/>
    <mergeCell ref="L40:L41"/>
    <mergeCell ref="M40:M41"/>
    <mergeCell ref="N40:N41"/>
    <mergeCell ref="O40:O41"/>
    <mergeCell ref="G38:G39"/>
    <mergeCell ref="I38:I39"/>
    <mergeCell ref="K38:K39"/>
    <mergeCell ref="L38:L39"/>
    <mergeCell ref="M38:M39"/>
    <mergeCell ref="N38:N39"/>
    <mergeCell ref="Q40:Q41"/>
    <mergeCell ref="U40:U41"/>
    <mergeCell ref="G36:G37"/>
    <mergeCell ref="I36:I37"/>
    <mergeCell ref="K36:K37"/>
    <mergeCell ref="L36:L37"/>
    <mergeCell ref="M36:M37"/>
    <mergeCell ref="N36:N37"/>
    <mergeCell ref="O36:O37"/>
    <mergeCell ref="Q36:Q37"/>
    <mergeCell ref="U36:U37"/>
    <mergeCell ref="G34:G35"/>
    <mergeCell ref="I34:I35"/>
    <mergeCell ref="K34:K35"/>
    <mergeCell ref="L34:L35"/>
    <mergeCell ref="M34:M35"/>
    <mergeCell ref="N34:N35"/>
    <mergeCell ref="O34:O35"/>
    <mergeCell ref="Q34:Q35"/>
    <mergeCell ref="U34:U35"/>
    <mergeCell ref="O30:O31"/>
    <mergeCell ref="Q30:Q31"/>
    <mergeCell ref="U30:U31"/>
    <mergeCell ref="G32:G33"/>
    <mergeCell ref="I32:I33"/>
    <mergeCell ref="K32:K33"/>
    <mergeCell ref="L32:L33"/>
    <mergeCell ref="M32:M33"/>
    <mergeCell ref="N32:N33"/>
    <mergeCell ref="O32:O33"/>
    <mergeCell ref="G30:G31"/>
    <mergeCell ref="I30:I31"/>
    <mergeCell ref="K30:K31"/>
    <mergeCell ref="L30:L31"/>
    <mergeCell ref="M30:M31"/>
    <mergeCell ref="N30:N31"/>
    <mergeCell ref="Q32:Q33"/>
    <mergeCell ref="U32:U33"/>
    <mergeCell ref="I22:I23"/>
    <mergeCell ref="K22:K23"/>
    <mergeCell ref="L22:L23"/>
    <mergeCell ref="U26:U27"/>
    <mergeCell ref="G28:G29"/>
    <mergeCell ref="I28:I29"/>
    <mergeCell ref="K28:K29"/>
    <mergeCell ref="L28:L29"/>
    <mergeCell ref="M28:M29"/>
    <mergeCell ref="N28:N29"/>
    <mergeCell ref="O28:O29"/>
    <mergeCell ref="Q28:Q29"/>
    <mergeCell ref="U28:U29"/>
    <mergeCell ref="G26:G27"/>
    <mergeCell ref="I26:I27"/>
    <mergeCell ref="K26:K27"/>
    <mergeCell ref="L26:L27"/>
    <mergeCell ref="O19:O20"/>
    <mergeCell ref="Q19:Q20"/>
    <mergeCell ref="U19:U20"/>
    <mergeCell ref="U22:U23"/>
    <mergeCell ref="G24:G25"/>
    <mergeCell ref="I24:I25"/>
    <mergeCell ref="K24:K25"/>
    <mergeCell ref="L24:L25"/>
    <mergeCell ref="M24:M25"/>
    <mergeCell ref="N24:N25"/>
    <mergeCell ref="O24:O25"/>
    <mergeCell ref="Q24:Q25"/>
    <mergeCell ref="U24:U25"/>
    <mergeCell ref="M22:M23"/>
    <mergeCell ref="N22:N23"/>
    <mergeCell ref="O22:O23"/>
    <mergeCell ref="Q22:Q23"/>
    <mergeCell ref="R22:R55"/>
    <mergeCell ref="S22:S55"/>
    <mergeCell ref="M26:M27"/>
    <mergeCell ref="N26:N27"/>
    <mergeCell ref="O26:O27"/>
    <mergeCell ref="Q26:Q27"/>
    <mergeCell ref="G22:G23"/>
    <mergeCell ref="O15:O16"/>
    <mergeCell ref="Q15:Q16"/>
    <mergeCell ref="U15:U16"/>
    <mergeCell ref="G17:G18"/>
    <mergeCell ref="I17:I18"/>
    <mergeCell ref="K17:K18"/>
    <mergeCell ref="L17:L18"/>
    <mergeCell ref="M17:M18"/>
    <mergeCell ref="N17:N18"/>
    <mergeCell ref="O17:O18"/>
    <mergeCell ref="Q17:Q18"/>
    <mergeCell ref="U17:U18"/>
    <mergeCell ref="O9:O10"/>
    <mergeCell ref="Q9:Q10"/>
    <mergeCell ref="R9:R20"/>
    <mergeCell ref="S9:S20"/>
    <mergeCell ref="U9:U10"/>
    <mergeCell ref="G11:G12"/>
    <mergeCell ref="I11:I12"/>
    <mergeCell ref="K11:K12"/>
    <mergeCell ref="L11:L12"/>
    <mergeCell ref="M11:M12"/>
    <mergeCell ref="N11:N12"/>
    <mergeCell ref="O11:O12"/>
    <mergeCell ref="Q11:Q12"/>
    <mergeCell ref="U11:U12"/>
    <mergeCell ref="G13:G14"/>
    <mergeCell ref="I13:I14"/>
    <mergeCell ref="K13:K14"/>
    <mergeCell ref="L13:L14"/>
    <mergeCell ref="M13:M14"/>
    <mergeCell ref="N13:N14"/>
    <mergeCell ref="O13:O14"/>
    <mergeCell ref="Q13:Q14"/>
    <mergeCell ref="U13:U14"/>
    <mergeCell ref="G15:G16"/>
    <mergeCell ref="A7:B7"/>
    <mergeCell ref="F7:N7"/>
    <mergeCell ref="A9:A20"/>
    <mergeCell ref="B9:B20"/>
    <mergeCell ref="G9:G10"/>
    <mergeCell ref="I9:I10"/>
    <mergeCell ref="K9:K10"/>
    <mergeCell ref="L9:L10"/>
    <mergeCell ref="M9:M10"/>
    <mergeCell ref="N9:N10"/>
    <mergeCell ref="I15:I16"/>
    <mergeCell ref="K15:K16"/>
    <mergeCell ref="L15:L16"/>
    <mergeCell ref="M15:M16"/>
    <mergeCell ref="N15:N16"/>
    <mergeCell ref="G19:G20"/>
    <mergeCell ref="I19:I20"/>
    <mergeCell ref="K19:K20"/>
    <mergeCell ref="L19:L20"/>
    <mergeCell ref="M19:M20"/>
    <mergeCell ref="N19:N20"/>
    <mergeCell ref="A2:O2"/>
    <mergeCell ref="R2:U2"/>
    <mergeCell ref="S3:U6"/>
    <mergeCell ref="A4:B4"/>
    <mergeCell ref="F4:N4"/>
    <mergeCell ref="A5:B5"/>
    <mergeCell ref="F5:N5"/>
    <mergeCell ref="A6:B6"/>
    <mergeCell ref="F6:N6"/>
  </mergeCells>
  <conditionalFormatting sqref="M40:M49 M34:M37 M9:M29 M52:M64 M70:M71">
    <cfRule type="expression" dxfId="1201" priority="53" stopIfTrue="1">
      <formula>$I9="+/-"</formula>
    </cfRule>
    <cfRule type="expression" dxfId="1200" priority="54" stopIfTrue="1">
      <formula>$I9="nvt"</formula>
    </cfRule>
  </conditionalFormatting>
  <conditionalFormatting sqref="K34:K37 K9:K29 K40:K68 K70:K71">
    <cfRule type="expression" dxfId="1199" priority="49" stopIfTrue="1">
      <formula>$I9="++"</formula>
    </cfRule>
    <cfRule type="expression" dxfId="1198" priority="50" stopIfTrue="1">
      <formula>$I9="nvt"</formula>
    </cfRule>
  </conditionalFormatting>
  <conditionalFormatting sqref="L34:L37 L40:L49 L9:L29 L52:L68 L70:L71">
    <cfRule type="expression" dxfId="1197" priority="51" stopIfTrue="1">
      <formula>$I9="+"</formula>
    </cfRule>
    <cfRule type="expression" dxfId="1196" priority="52" stopIfTrue="1">
      <formula>$I9="nvt"</formula>
    </cfRule>
  </conditionalFormatting>
  <conditionalFormatting sqref="N34:N37 N40:N49 N9:N29 N52:N68 N70:N71">
    <cfRule type="expression" dxfId="1195" priority="55" stopIfTrue="1">
      <formula>$I9="-"</formula>
    </cfRule>
    <cfRule type="expression" dxfId="1194" priority="56" stopIfTrue="1">
      <formula>$I9="nvt"</formula>
    </cfRule>
  </conditionalFormatting>
  <conditionalFormatting sqref="O34:O37 O9:O29 O40:O68 O70:O71">
    <cfRule type="expression" dxfId="1193" priority="57" stopIfTrue="1">
      <formula>$I9="--"</formula>
    </cfRule>
    <cfRule type="expression" dxfId="1192" priority="58" stopIfTrue="1">
      <formula>$I9="nvt"</formula>
    </cfRule>
  </conditionalFormatting>
  <conditionalFormatting sqref="M50:M51">
    <cfRule type="expression" dxfId="1191" priority="47" stopIfTrue="1">
      <formula>$I50="+/-"</formula>
    </cfRule>
    <cfRule type="expression" dxfId="1190" priority="48" stopIfTrue="1">
      <formula>$I50="nvt"</formula>
    </cfRule>
  </conditionalFormatting>
  <conditionalFormatting sqref="L50:L51">
    <cfRule type="expression" dxfId="1189" priority="45" stopIfTrue="1">
      <formula>$I50="+"</formula>
    </cfRule>
    <cfRule type="expression" dxfId="1188" priority="46" stopIfTrue="1">
      <formula>$I50="nvt"</formula>
    </cfRule>
  </conditionalFormatting>
  <conditionalFormatting sqref="N50:N51">
    <cfRule type="expression" dxfId="1187" priority="43" stopIfTrue="1">
      <formula>$I50="-"</formula>
    </cfRule>
    <cfRule type="expression" dxfId="1186" priority="44" stopIfTrue="1">
      <formula>$I50="nvt"</formula>
    </cfRule>
  </conditionalFormatting>
  <conditionalFormatting sqref="M65:M68">
    <cfRule type="expression" dxfId="1185" priority="41" stopIfTrue="1">
      <formula>$I65="+/-"</formula>
    </cfRule>
    <cfRule type="expression" dxfId="1184" priority="42" stopIfTrue="1">
      <formula>$I65="nvt"</formula>
    </cfRule>
  </conditionalFormatting>
  <conditionalFormatting sqref="M30:M31">
    <cfRule type="expression" dxfId="1183" priority="35" stopIfTrue="1">
      <formula>$I30="+/-"</formula>
    </cfRule>
    <cfRule type="expression" dxfId="1182" priority="36" stopIfTrue="1">
      <formula>$I30="nvt"</formula>
    </cfRule>
  </conditionalFormatting>
  <conditionalFormatting sqref="K30:K31">
    <cfRule type="expression" dxfId="1181" priority="31" stopIfTrue="1">
      <formula>$I30="++"</formula>
    </cfRule>
    <cfRule type="expression" dxfId="1180" priority="32" stopIfTrue="1">
      <formula>$I30="nvt"</formula>
    </cfRule>
  </conditionalFormatting>
  <conditionalFormatting sqref="L30:L31">
    <cfRule type="expression" dxfId="1179" priority="33" stopIfTrue="1">
      <formula>$I30="+"</formula>
    </cfRule>
    <cfRule type="expression" dxfId="1178" priority="34" stopIfTrue="1">
      <formula>$I30="nvt"</formula>
    </cfRule>
  </conditionalFormatting>
  <conditionalFormatting sqref="N30:N31">
    <cfRule type="expression" dxfId="1177" priority="37" stopIfTrue="1">
      <formula>$I30="-"</formula>
    </cfRule>
    <cfRule type="expression" dxfId="1176" priority="38" stopIfTrue="1">
      <formula>$I30="nvt"</formula>
    </cfRule>
  </conditionalFormatting>
  <conditionalFormatting sqref="O30:O31">
    <cfRule type="expression" dxfId="1175" priority="39" stopIfTrue="1">
      <formula>$I30="--"</formula>
    </cfRule>
    <cfRule type="expression" dxfId="1174" priority="40" stopIfTrue="1">
      <formula>$I30="nvt"</formula>
    </cfRule>
  </conditionalFormatting>
  <conditionalFormatting sqref="M32:M33">
    <cfRule type="expression" dxfId="1173" priority="25" stopIfTrue="1">
      <formula>$I32="+/-"</formula>
    </cfRule>
    <cfRule type="expression" dxfId="1172" priority="26" stopIfTrue="1">
      <formula>$I32="nvt"</formula>
    </cfRule>
  </conditionalFormatting>
  <conditionalFormatting sqref="K32:K33">
    <cfRule type="expression" dxfId="1171" priority="21" stopIfTrue="1">
      <formula>$I32="++"</formula>
    </cfRule>
    <cfRule type="expression" dxfId="1170" priority="22" stopIfTrue="1">
      <formula>$I32="nvt"</formula>
    </cfRule>
  </conditionalFormatting>
  <conditionalFormatting sqref="L32:L33">
    <cfRule type="expression" dxfId="1169" priority="23" stopIfTrue="1">
      <formula>$I32="+"</formula>
    </cfRule>
    <cfRule type="expression" dxfId="1168" priority="24" stopIfTrue="1">
      <formula>$I32="nvt"</formula>
    </cfRule>
  </conditionalFormatting>
  <conditionalFormatting sqref="N32:N33">
    <cfRule type="expression" dxfId="1167" priority="27" stopIfTrue="1">
      <formula>$I32="-"</formula>
    </cfRule>
    <cfRule type="expression" dxfId="1166" priority="28" stopIfTrue="1">
      <formula>$I32="nvt"</formula>
    </cfRule>
  </conditionalFormatting>
  <conditionalFormatting sqref="O32:O33">
    <cfRule type="expression" dxfId="1165" priority="29" stopIfTrue="1">
      <formula>$I32="--"</formula>
    </cfRule>
    <cfRule type="expression" dxfId="1164" priority="30" stopIfTrue="1">
      <formula>$I32="nvt"</formula>
    </cfRule>
  </conditionalFormatting>
  <conditionalFormatting sqref="M38:M39">
    <cfRule type="expression" dxfId="1163" priority="15" stopIfTrue="1">
      <formula>$I38="+/-"</formula>
    </cfRule>
    <cfRule type="expression" dxfId="1162" priority="16" stopIfTrue="1">
      <formula>$I38="nvt"</formula>
    </cfRule>
  </conditionalFormatting>
  <conditionalFormatting sqref="K38:K39">
    <cfRule type="expression" dxfId="1161" priority="11" stopIfTrue="1">
      <formula>$I38="++"</formula>
    </cfRule>
    <cfRule type="expression" dxfId="1160" priority="12" stopIfTrue="1">
      <formula>$I38="nvt"</formula>
    </cfRule>
  </conditionalFormatting>
  <conditionalFormatting sqref="L38:L39">
    <cfRule type="expression" dxfId="1159" priority="13" stopIfTrue="1">
      <formula>$I38="+"</formula>
    </cfRule>
    <cfRule type="expression" dxfId="1158" priority="14" stopIfTrue="1">
      <formula>$I38="nvt"</formula>
    </cfRule>
  </conditionalFormatting>
  <conditionalFormatting sqref="N38:N39">
    <cfRule type="expression" dxfId="1157" priority="17" stopIfTrue="1">
      <formula>$I38="-"</formula>
    </cfRule>
    <cfRule type="expression" dxfId="1156" priority="18" stopIfTrue="1">
      <formula>$I38="nvt"</formula>
    </cfRule>
  </conditionalFormatting>
  <conditionalFormatting sqref="O38:O39">
    <cfRule type="expression" dxfId="1155" priority="19" stopIfTrue="1">
      <formula>$I38="--"</formula>
    </cfRule>
    <cfRule type="expression" dxfId="1154" priority="20" stopIfTrue="1">
      <formula>$I38="nvt"</formula>
    </cfRule>
  </conditionalFormatting>
  <conditionalFormatting sqref="K69">
    <cfRule type="expression" dxfId="1153" priority="3" stopIfTrue="1">
      <formula>$I69="++"</formula>
    </cfRule>
    <cfRule type="expression" dxfId="1152" priority="4" stopIfTrue="1">
      <formula>$I69="nvt"</formula>
    </cfRule>
  </conditionalFormatting>
  <conditionalFormatting sqref="L69">
    <cfRule type="expression" dxfId="1151" priority="5" stopIfTrue="1">
      <formula>$I69="+"</formula>
    </cfRule>
    <cfRule type="expression" dxfId="1150" priority="6" stopIfTrue="1">
      <formula>$I69="nvt"</formula>
    </cfRule>
  </conditionalFormatting>
  <conditionalFormatting sqref="N69">
    <cfRule type="expression" dxfId="1149" priority="7" stopIfTrue="1">
      <formula>$I69="-"</formula>
    </cfRule>
    <cfRule type="expression" dxfId="1148" priority="8" stopIfTrue="1">
      <formula>$I69="nvt"</formula>
    </cfRule>
  </conditionalFormatting>
  <conditionalFormatting sqref="O69">
    <cfRule type="expression" dxfId="1147" priority="9" stopIfTrue="1">
      <formula>$I69="--"</formula>
    </cfRule>
    <cfRule type="expression" dxfId="1146" priority="10" stopIfTrue="1">
      <formula>$I69="nvt"</formula>
    </cfRule>
  </conditionalFormatting>
  <conditionalFormatting sqref="M69">
    <cfRule type="expression" dxfId="1145" priority="1" stopIfTrue="1">
      <formula>$I69="+/-"</formula>
    </cfRule>
    <cfRule type="expression" dxfId="1144" priority="2" stopIfTrue="1">
      <formula>$I69="nvt"</formula>
    </cfRule>
  </conditionalFormatting>
  <dataValidations count="1">
    <dataValidation type="list" allowBlank="1" showInputMessage="1" showErrorMessage="1" sqref="I9:I20 JE9:JE20 TA9:TA20 ACW9:ACW20 AMS9:AMS20 AWO9:AWO20 BGK9:BGK20 BQG9:BQG20 CAC9:CAC20 CJY9:CJY20 CTU9:CTU20 DDQ9:DDQ20 DNM9:DNM20 DXI9:DXI20 EHE9:EHE20 ERA9:ERA20 FAW9:FAW20 FKS9:FKS20 FUO9:FUO20 GEK9:GEK20 GOG9:GOG20 GYC9:GYC20 HHY9:HHY20 HRU9:HRU20 IBQ9:IBQ20 ILM9:ILM20 IVI9:IVI20 JFE9:JFE20 JPA9:JPA20 JYW9:JYW20 KIS9:KIS20 KSO9:KSO20 LCK9:LCK20 LMG9:LMG20 LWC9:LWC20 MFY9:MFY20 MPU9:MPU20 MZQ9:MZQ20 NJM9:NJM20 NTI9:NTI20 ODE9:ODE20 ONA9:ONA20 OWW9:OWW20 PGS9:PGS20 PQO9:PQO20 QAK9:QAK20 QKG9:QKG20 QUC9:QUC20 RDY9:RDY20 RNU9:RNU20 RXQ9:RXQ20 SHM9:SHM20 SRI9:SRI20 TBE9:TBE20 TLA9:TLA20 TUW9:TUW20 UES9:UES20 UOO9:UOO20 UYK9:UYK20 VIG9:VIG20 VSC9:VSC20 WBY9:WBY20 WLU9:WLU20 WVQ9:WVQ20 I65545:I65556 JE65545:JE65556 TA65545:TA65556 ACW65545:ACW65556 AMS65545:AMS65556 AWO65545:AWO65556 BGK65545:BGK65556 BQG65545:BQG65556 CAC65545:CAC65556 CJY65545:CJY65556 CTU65545:CTU65556 DDQ65545:DDQ65556 DNM65545:DNM65556 DXI65545:DXI65556 EHE65545:EHE65556 ERA65545:ERA65556 FAW65545:FAW65556 FKS65545:FKS65556 FUO65545:FUO65556 GEK65545:GEK65556 GOG65545:GOG65556 GYC65545:GYC65556 HHY65545:HHY65556 HRU65545:HRU65556 IBQ65545:IBQ65556 ILM65545:ILM65556 IVI65545:IVI65556 JFE65545:JFE65556 JPA65545:JPA65556 JYW65545:JYW65556 KIS65545:KIS65556 KSO65545:KSO65556 LCK65545:LCK65556 LMG65545:LMG65556 LWC65545:LWC65556 MFY65545:MFY65556 MPU65545:MPU65556 MZQ65545:MZQ65556 NJM65545:NJM65556 NTI65545:NTI65556 ODE65545:ODE65556 ONA65545:ONA65556 OWW65545:OWW65556 PGS65545:PGS65556 PQO65545:PQO65556 QAK65545:QAK65556 QKG65545:QKG65556 QUC65545:QUC65556 RDY65545:RDY65556 RNU65545:RNU65556 RXQ65545:RXQ65556 SHM65545:SHM65556 SRI65545:SRI65556 TBE65545:TBE65556 TLA65545:TLA65556 TUW65545:TUW65556 UES65545:UES65556 UOO65545:UOO65556 UYK65545:UYK65556 VIG65545:VIG65556 VSC65545:VSC65556 WBY65545:WBY65556 WLU65545:WLU65556 WVQ65545:WVQ65556 I131081:I131092 JE131081:JE131092 TA131081:TA131092 ACW131081:ACW131092 AMS131081:AMS131092 AWO131081:AWO131092 BGK131081:BGK131092 BQG131081:BQG131092 CAC131081:CAC131092 CJY131081:CJY131092 CTU131081:CTU131092 DDQ131081:DDQ131092 DNM131081:DNM131092 DXI131081:DXI131092 EHE131081:EHE131092 ERA131081:ERA131092 FAW131081:FAW131092 FKS131081:FKS131092 FUO131081:FUO131092 GEK131081:GEK131092 GOG131081:GOG131092 GYC131081:GYC131092 HHY131081:HHY131092 HRU131081:HRU131092 IBQ131081:IBQ131092 ILM131081:ILM131092 IVI131081:IVI131092 JFE131081:JFE131092 JPA131081:JPA131092 JYW131081:JYW131092 KIS131081:KIS131092 KSO131081:KSO131092 LCK131081:LCK131092 LMG131081:LMG131092 LWC131081:LWC131092 MFY131081:MFY131092 MPU131081:MPU131092 MZQ131081:MZQ131092 NJM131081:NJM131092 NTI131081:NTI131092 ODE131081:ODE131092 ONA131081:ONA131092 OWW131081:OWW131092 PGS131081:PGS131092 PQO131081:PQO131092 QAK131081:QAK131092 QKG131081:QKG131092 QUC131081:QUC131092 RDY131081:RDY131092 RNU131081:RNU131092 RXQ131081:RXQ131092 SHM131081:SHM131092 SRI131081:SRI131092 TBE131081:TBE131092 TLA131081:TLA131092 TUW131081:TUW131092 UES131081:UES131092 UOO131081:UOO131092 UYK131081:UYK131092 VIG131081:VIG131092 VSC131081:VSC131092 WBY131081:WBY131092 WLU131081:WLU131092 WVQ131081:WVQ131092 I196617:I196628 JE196617:JE196628 TA196617:TA196628 ACW196617:ACW196628 AMS196617:AMS196628 AWO196617:AWO196628 BGK196617:BGK196628 BQG196617:BQG196628 CAC196617:CAC196628 CJY196617:CJY196628 CTU196617:CTU196628 DDQ196617:DDQ196628 DNM196617:DNM196628 DXI196617:DXI196628 EHE196617:EHE196628 ERA196617:ERA196628 FAW196617:FAW196628 FKS196617:FKS196628 FUO196617:FUO196628 GEK196617:GEK196628 GOG196617:GOG196628 GYC196617:GYC196628 HHY196617:HHY196628 HRU196617:HRU196628 IBQ196617:IBQ196628 ILM196617:ILM196628 IVI196617:IVI196628 JFE196617:JFE196628 JPA196617:JPA196628 JYW196617:JYW196628 KIS196617:KIS196628 KSO196617:KSO196628 LCK196617:LCK196628 LMG196617:LMG196628 LWC196617:LWC196628 MFY196617:MFY196628 MPU196617:MPU196628 MZQ196617:MZQ196628 NJM196617:NJM196628 NTI196617:NTI196628 ODE196617:ODE196628 ONA196617:ONA196628 OWW196617:OWW196628 PGS196617:PGS196628 PQO196617:PQO196628 QAK196617:QAK196628 QKG196617:QKG196628 QUC196617:QUC196628 RDY196617:RDY196628 RNU196617:RNU196628 RXQ196617:RXQ196628 SHM196617:SHM196628 SRI196617:SRI196628 TBE196617:TBE196628 TLA196617:TLA196628 TUW196617:TUW196628 UES196617:UES196628 UOO196617:UOO196628 UYK196617:UYK196628 VIG196617:VIG196628 VSC196617:VSC196628 WBY196617:WBY196628 WLU196617:WLU196628 WVQ196617:WVQ196628 I262153:I262164 JE262153:JE262164 TA262153:TA262164 ACW262153:ACW262164 AMS262153:AMS262164 AWO262153:AWO262164 BGK262153:BGK262164 BQG262153:BQG262164 CAC262153:CAC262164 CJY262153:CJY262164 CTU262153:CTU262164 DDQ262153:DDQ262164 DNM262153:DNM262164 DXI262153:DXI262164 EHE262153:EHE262164 ERA262153:ERA262164 FAW262153:FAW262164 FKS262153:FKS262164 FUO262153:FUO262164 GEK262153:GEK262164 GOG262153:GOG262164 GYC262153:GYC262164 HHY262153:HHY262164 HRU262153:HRU262164 IBQ262153:IBQ262164 ILM262153:ILM262164 IVI262153:IVI262164 JFE262153:JFE262164 JPA262153:JPA262164 JYW262153:JYW262164 KIS262153:KIS262164 KSO262153:KSO262164 LCK262153:LCK262164 LMG262153:LMG262164 LWC262153:LWC262164 MFY262153:MFY262164 MPU262153:MPU262164 MZQ262153:MZQ262164 NJM262153:NJM262164 NTI262153:NTI262164 ODE262153:ODE262164 ONA262153:ONA262164 OWW262153:OWW262164 PGS262153:PGS262164 PQO262153:PQO262164 QAK262153:QAK262164 QKG262153:QKG262164 QUC262153:QUC262164 RDY262153:RDY262164 RNU262153:RNU262164 RXQ262153:RXQ262164 SHM262153:SHM262164 SRI262153:SRI262164 TBE262153:TBE262164 TLA262153:TLA262164 TUW262153:TUW262164 UES262153:UES262164 UOO262153:UOO262164 UYK262153:UYK262164 VIG262153:VIG262164 VSC262153:VSC262164 WBY262153:WBY262164 WLU262153:WLU262164 WVQ262153:WVQ262164 I327689:I327700 JE327689:JE327700 TA327689:TA327700 ACW327689:ACW327700 AMS327689:AMS327700 AWO327689:AWO327700 BGK327689:BGK327700 BQG327689:BQG327700 CAC327689:CAC327700 CJY327689:CJY327700 CTU327689:CTU327700 DDQ327689:DDQ327700 DNM327689:DNM327700 DXI327689:DXI327700 EHE327689:EHE327700 ERA327689:ERA327700 FAW327689:FAW327700 FKS327689:FKS327700 FUO327689:FUO327700 GEK327689:GEK327700 GOG327689:GOG327700 GYC327689:GYC327700 HHY327689:HHY327700 HRU327689:HRU327700 IBQ327689:IBQ327700 ILM327689:ILM327700 IVI327689:IVI327700 JFE327689:JFE327700 JPA327689:JPA327700 JYW327689:JYW327700 KIS327689:KIS327700 KSO327689:KSO327700 LCK327689:LCK327700 LMG327689:LMG327700 LWC327689:LWC327700 MFY327689:MFY327700 MPU327689:MPU327700 MZQ327689:MZQ327700 NJM327689:NJM327700 NTI327689:NTI327700 ODE327689:ODE327700 ONA327689:ONA327700 OWW327689:OWW327700 PGS327689:PGS327700 PQO327689:PQO327700 QAK327689:QAK327700 QKG327689:QKG327700 QUC327689:QUC327700 RDY327689:RDY327700 RNU327689:RNU327700 RXQ327689:RXQ327700 SHM327689:SHM327700 SRI327689:SRI327700 TBE327689:TBE327700 TLA327689:TLA327700 TUW327689:TUW327700 UES327689:UES327700 UOO327689:UOO327700 UYK327689:UYK327700 VIG327689:VIG327700 VSC327689:VSC327700 WBY327689:WBY327700 WLU327689:WLU327700 WVQ327689:WVQ327700 I393225:I393236 JE393225:JE393236 TA393225:TA393236 ACW393225:ACW393236 AMS393225:AMS393236 AWO393225:AWO393236 BGK393225:BGK393236 BQG393225:BQG393236 CAC393225:CAC393236 CJY393225:CJY393236 CTU393225:CTU393236 DDQ393225:DDQ393236 DNM393225:DNM393236 DXI393225:DXI393236 EHE393225:EHE393236 ERA393225:ERA393236 FAW393225:FAW393236 FKS393225:FKS393236 FUO393225:FUO393236 GEK393225:GEK393236 GOG393225:GOG393236 GYC393225:GYC393236 HHY393225:HHY393236 HRU393225:HRU393236 IBQ393225:IBQ393236 ILM393225:ILM393236 IVI393225:IVI393236 JFE393225:JFE393236 JPA393225:JPA393236 JYW393225:JYW393236 KIS393225:KIS393236 KSO393225:KSO393236 LCK393225:LCK393236 LMG393225:LMG393236 LWC393225:LWC393236 MFY393225:MFY393236 MPU393225:MPU393236 MZQ393225:MZQ393236 NJM393225:NJM393236 NTI393225:NTI393236 ODE393225:ODE393236 ONA393225:ONA393236 OWW393225:OWW393236 PGS393225:PGS393236 PQO393225:PQO393236 QAK393225:QAK393236 QKG393225:QKG393236 QUC393225:QUC393236 RDY393225:RDY393236 RNU393225:RNU393236 RXQ393225:RXQ393236 SHM393225:SHM393236 SRI393225:SRI393236 TBE393225:TBE393236 TLA393225:TLA393236 TUW393225:TUW393236 UES393225:UES393236 UOO393225:UOO393236 UYK393225:UYK393236 VIG393225:VIG393236 VSC393225:VSC393236 WBY393225:WBY393236 WLU393225:WLU393236 WVQ393225:WVQ393236 I458761:I458772 JE458761:JE458772 TA458761:TA458772 ACW458761:ACW458772 AMS458761:AMS458772 AWO458761:AWO458772 BGK458761:BGK458772 BQG458761:BQG458772 CAC458761:CAC458772 CJY458761:CJY458772 CTU458761:CTU458772 DDQ458761:DDQ458772 DNM458761:DNM458772 DXI458761:DXI458772 EHE458761:EHE458772 ERA458761:ERA458772 FAW458761:FAW458772 FKS458761:FKS458772 FUO458761:FUO458772 GEK458761:GEK458772 GOG458761:GOG458772 GYC458761:GYC458772 HHY458761:HHY458772 HRU458761:HRU458772 IBQ458761:IBQ458772 ILM458761:ILM458772 IVI458761:IVI458772 JFE458761:JFE458772 JPA458761:JPA458772 JYW458761:JYW458772 KIS458761:KIS458772 KSO458761:KSO458772 LCK458761:LCK458772 LMG458761:LMG458772 LWC458761:LWC458772 MFY458761:MFY458772 MPU458761:MPU458772 MZQ458761:MZQ458772 NJM458761:NJM458772 NTI458761:NTI458772 ODE458761:ODE458772 ONA458761:ONA458772 OWW458761:OWW458772 PGS458761:PGS458772 PQO458761:PQO458772 QAK458761:QAK458772 QKG458761:QKG458772 QUC458761:QUC458772 RDY458761:RDY458772 RNU458761:RNU458772 RXQ458761:RXQ458772 SHM458761:SHM458772 SRI458761:SRI458772 TBE458761:TBE458772 TLA458761:TLA458772 TUW458761:TUW458772 UES458761:UES458772 UOO458761:UOO458772 UYK458761:UYK458772 VIG458761:VIG458772 VSC458761:VSC458772 WBY458761:WBY458772 WLU458761:WLU458772 WVQ458761:WVQ458772 I524297:I524308 JE524297:JE524308 TA524297:TA524308 ACW524297:ACW524308 AMS524297:AMS524308 AWO524297:AWO524308 BGK524297:BGK524308 BQG524297:BQG524308 CAC524297:CAC524308 CJY524297:CJY524308 CTU524297:CTU524308 DDQ524297:DDQ524308 DNM524297:DNM524308 DXI524297:DXI524308 EHE524297:EHE524308 ERA524297:ERA524308 FAW524297:FAW524308 FKS524297:FKS524308 FUO524297:FUO524308 GEK524297:GEK524308 GOG524297:GOG524308 GYC524297:GYC524308 HHY524297:HHY524308 HRU524297:HRU524308 IBQ524297:IBQ524308 ILM524297:ILM524308 IVI524297:IVI524308 JFE524297:JFE524308 JPA524297:JPA524308 JYW524297:JYW524308 KIS524297:KIS524308 KSO524297:KSO524308 LCK524297:LCK524308 LMG524297:LMG524308 LWC524297:LWC524308 MFY524297:MFY524308 MPU524297:MPU524308 MZQ524297:MZQ524308 NJM524297:NJM524308 NTI524297:NTI524308 ODE524297:ODE524308 ONA524297:ONA524308 OWW524297:OWW524308 PGS524297:PGS524308 PQO524297:PQO524308 QAK524297:QAK524308 QKG524297:QKG524308 QUC524297:QUC524308 RDY524297:RDY524308 RNU524297:RNU524308 RXQ524297:RXQ524308 SHM524297:SHM524308 SRI524297:SRI524308 TBE524297:TBE524308 TLA524297:TLA524308 TUW524297:TUW524308 UES524297:UES524308 UOO524297:UOO524308 UYK524297:UYK524308 VIG524297:VIG524308 VSC524297:VSC524308 WBY524297:WBY524308 WLU524297:WLU524308 WVQ524297:WVQ524308 I589833:I589844 JE589833:JE589844 TA589833:TA589844 ACW589833:ACW589844 AMS589833:AMS589844 AWO589833:AWO589844 BGK589833:BGK589844 BQG589833:BQG589844 CAC589833:CAC589844 CJY589833:CJY589844 CTU589833:CTU589844 DDQ589833:DDQ589844 DNM589833:DNM589844 DXI589833:DXI589844 EHE589833:EHE589844 ERA589833:ERA589844 FAW589833:FAW589844 FKS589833:FKS589844 FUO589833:FUO589844 GEK589833:GEK589844 GOG589833:GOG589844 GYC589833:GYC589844 HHY589833:HHY589844 HRU589833:HRU589844 IBQ589833:IBQ589844 ILM589833:ILM589844 IVI589833:IVI589844 JFE589833:JFE589844 JPA589833:JPA589844 JYW589833:JYW589844 KIS589833:KIS589844 KSO589833:KSO589844 LCK589833:LCK589844 LMG589833:LMG589844 LWC589833:LWC589844 MFY589833:MFY589844 MPU589833:MPU589844 MZQ589833:MZQ589844 NJM589833:NJM589844 NTI589833:NTI589844 ODE589833:ODE589844 ONA589833:ONA589844 OWW589833:OWW589844 PGS589833:PGS589844 PQO589833:PQO589844 QAK589833:QAK589844 QKG589833:QKG589844 QUC589833:QUC589844 RDY589833:RDY589844 RNU589833:RNU589844 RXQ589833:RXQ589844 SHM589833:SHM589844 SRI589833:SRI589844 TBE589833:TBE589844 TLA589833:TLA589844 TUW589833:TUW589844 UES589833:UES589844 UOO589833:UOO589844 UYK589833:UYK589844 VIG589833:VIG589844 VSC589833:VSC589844 WBY589833:WBY589844 WLU589833:WLU589844 WVQ589833:WVQ589844 I655369:I655380 JE655369:JE655380 TA655369:TA655380 ACW655369:ACW655380 AMS655369:AMS655380 AWO655369:AWO655380 BGK655369:BGK655380 BQG655369:BQG655380 CAC655369:CAC655380 CJY655369:CJY655380 CTU655369:CTU655380 DDQ655369:DDQ655380 DNM655369:DNM655380 DXI655369:DXI655380 EHE655369:EHE655380 ERA655369:ERA655380 FAW655369:FAW655380 FKS655369:FKS655380 FUO655369:FUO655380 GEK655369:GEK655380 GOG655369:GOG655380 GYC655369:GYC655380 HHY655369:HHY655380 HRU655369:HRU655380 IBQ655369:IBQ655380 ILM655369:ILM655380 IVI655369:IVI655380 JFE655369:JFE655380 JPA655369:JPA655380 JYW655369:JYW655380 KIS655369:KIS655380 KSO655369:KSO655380 LCK655369:LCK655380 LMG655369:LMG655380 LWC655369:LWC655380 MFY655369:MFY655380 MPU655369:MPU655380 MZQ655369:MZQ655380 NJM655369:NJM655380 NTI655369:NTI655380 ODE655369:ODE655380 ONA655369:ONA655380 OWW655369:OWW655380 PGS655369:PGS655380 PQO655369:PQO655380 QAK655369:QAK655380 QKG655369:QKG655380 QUC655369:QUC655380 RDY655369:RDY655380 RNU655369:RNU655380 RXQ655369:RXQ655380 SHM655369:SHM655380 SRI655369:SRI655380 TBE655369:TBE655380 TLA655369:TLA655380 TUW655369:TUW655380 UES655369:UES655380 UOO655369:UOO655380 UYK655369:UYK655380 VIG655369:VIG655380 VSC655369:VSC655380 WBY655369:WBY655380 WLU655369:WLU655380 WVQ655369:WVQ655380 I720905:I720916 JE720905:JE720916 TA720905:TA720916 ACW720905:ACW720916 AMS720905:AMS720916 AWO720905:AWO720916 BGK720905:BGK720916 BQG720905:BQG720916 CAC720905:CAC720916 CJY720905:CJY720916 CTU720905:CTU720916 DDQ720905:DDQ720916 DNM720905:DNM720916 DXI720905:DXI720916 EHE720905:EHE720916 ERA720905:ERA720916 FAW720905:FAW720916 FKS720905:FKS720916 FUO720905:FUO720916 GEK720905:GEK720916 GOG720905:GOG720916 GYC720905:GYC720916 HHY720905:HHY720916 HRU720905:HRU720916 IBQ720905:IBQ720916 ILM720905:ILM720916 IVI720905:IVI720916 JFE720905:JFE720916 JPA720905:JPA720916 JYW720905:JYW720916 KIS720905:KIS720916 KSO720905:KSO720916 LCK720905:LCK720916 LMG720905:LMG720916 LWC720905:LWC720916 MFY720905:MFY720916 MPU720905:MPU720916 MZQ720905:MZQ720916 NJM720905:NJM720916 NTI720905:NTI720916 ODE720905:ODE720916 ONA720905:ONA720916 OWW720905:OWW720916 PGS720905:PGS720916 PQO720905:PQO720916 QAK720905:QAK720916 QKG720905:QKG720916 QUC720905:QUC720916 RDY720905:RDY720916 RNU720905:RNU720916 RXQ720905:RXQ720916 SHM720905:SHM720916 SRI720905:SRI720916 TBE720905:TBE720916 TLA720905:TLA720916 TUW720905:TUW720916 UES720905:UES720916 UOO720905:UOO720916 UYK720905:UYK720916 VIG720905:VIG720916 VSC720905:VSC720916 WBY720905:WBY720916 WLU720905:WLU720916 WVQ720905:WVQ720916 I786441:I786452 JE786441:JE786452 TA786441:TA786452 ACW786441:ACW786452 AMS786441:AMS786452 AWO786441:AWO786452 BGK786441:BGK786452 BQG786441:BQG786452 CAC786441:CAC786452 CJY786441:CJY786452 CTU786441:CTU786452 DDQ786441:DDQ786452 DNM786441:DNM786452 DXI786441:DXI786452 EHE786441:EHE786452 ERA786441:ERA786452 FAW786441:FAW786452 FKS786441:FKS786452 FUO786441:FUO786452 GEK786441:GEK786452 GOG786441:GOG786452 GYC786441:GYC786452 HHY786441:HHY786452 HRU786441:HRU786452 IBQ786441:IBQ786452 ILM786441:ILM786452 IVI786441:IVI786452 JFE786441:JFE786452 JPA786441:JPA786452 JYW786441:JYW786452 KIS786441:KIS786452 KSO786441:KSO786452 LCK786441:LCK786452 LMG786441:LMG786452 LWC786441:LWC786452 MFY786441:MFY786452 MPU786441:MPU786452 MZQ786441:MZQ786452 NJM786441:NJM786452 NTI786441:NTI786452 ODE786441:ODE786452 ONA786441:ONA786452 OWW786441:OWW786452 PGS786441:PGS786452 PQO786441:PQO786452 QAK786441:QAK786452 QKG786441:QKG786452 QUC786441:QUC786452 RDY786441:RDY786452 RNU786441:RNU786452 RXQ786441:RXQ786452 SHM786441:SHM786452 SRI786441:SRI786452 TBE786441:TBE786452 TLA786441:TLA786452 TUW786441:TUW786452 UES786441:UES786452 UOO786441:UOO786452 UYK786441:UYK786452 VIG786441:VIG786452 VSC786441:VSC786452 WBY786441:WBY786452 WLU786441:WLU786452 WVQ786441:WVQ786452 I851977:I851988 JE851977:JE851988 TA851977:TA851988 ACW851977:ACW851988 AMS851977:AMS851988 AWO851977:AWO851988 BGK851977:BGK851988 BQG851977:BQG851988 CAC851977:CAC851988 CJY851977:CJY851988 CTU851977:CTU851988 DDQ851977:DDQ851988 DNM851977:DNM851988 DXI851977:DXI851988 EHE851977:EHE851988 ERA851977:ERA851988 FAW851977:FAW851988 FKS851977:FKS851988 FUO851977:FUO851988 GEK851977:GEK851988 GOG851977:GOG851988 GYC851977:GYC851988 HHY851977:HHY851988 HRU851977:HRU851988 IBQ851977:IBQ851988 ILM851977:ILM851988 IVI851977:IVI851988 JFE851977:JFE851988 JPA851977:JPA851988 JYW851977:JYW851988 KIS851977:KIS851988 KSO851977:KSO851988 LCK851977:LCK851988 LMG851977:LMG851988 LWC851977:LWC851988 MFY851977:MFY851988 MPU851977:MPU851988 MZQ851977:MZQ851988 NJM851977:NJM851988 NTI851977:NTI851988 ODE851977:ODE851988 ONA851977:ONA851988 OWW851977:OWW851988 PGS851977:PGS851988 PQO851977:PQO851988 QAK851977:QAK851988 QKG851977:QKG851988 QUC851977:QUC851988 RDY851977:RDY851988 RNU851977:RNU851988 RXQ851977:RXQ851988 SHM851977:SHM851988 SRI851977:SRI851988 TBE851977:TBE851988 TLA851977:TLA851988 TUW851977:TUW851988 UES851977:UES851988 UOO851977:UOO851988 UYK851977:UYK851988 VIG851977:VIG851988 VSC851977:VSC851988 WBY851977:WBY851988 WLU851977:WLU851988 WVQ851977:WVQ851988 I917513:I917524 JE917513:JE917524 TA917513:TA917524 ACW917513:ACW917524 AMS917513:AMS917524 AWO917513:AWO917524 BGK917513:BGK917524 BQG917513:BQG917524 CAC917513:CAC917524 CJY917513:CJY917524 CTU917513:CTU917524 DDQ917513:DDQ917524 DNM917513:DNM917524 DXI917513:DXI917524 EHE917513:EHE917524 ERA917513:ERA917524 FAW917513:FAW917524 FKS917513:FKS917524 FUO917513:FUO917524 GEK917513:GEK917524 GOG917513:GOG917524 GYC917513:GYC917524 HHY917513:HHY917524 HRU917513:HRU917524 IBQ917513:IBQ917524 ILM917513:ILM917524 IVI917513:IVI917524 JFE917513:JFE917524 JPA917513:JPA917524 JYW917513:JYW917524 KIS917513:KIS917524 KSO917513:KSO917524 LCK917513:LCK917524 LMG917513:LMG917524 LWC917513:LWC917524 MFY917513:MFY917524 MPU917513:MPU917524 MZQ917513:MZQ917524 NJM917513:NJM917524 NTI917513:NTI917524 ODE917513:ODE917524 ONA917513:ONA917524 OWW917513:OWW917524 PGS917513:PGS917524 PQO917513:PQO917524 QAK917513:QAK917524 QKG917513:QKG917524 QUC917513:QUC917524 RDY917513:RDY917524 RNU917513:RNU917524 RXQ917513:RXQ917524 SHM917513:SHM917524 SRI917513:SRI917524 TBE917513:TBE917524 TLA917513:TLA917524 TUW917513:TUW917524 UES917513:UES917524 UOO917513:UOO917524 UYK917513:UYK917524 VIG917513:VIG917524 VSC917513:VSC917524 WBY917513:WBY917524 WLU917513:WLU917524 WVQ917513:WVQ917524 I983049:I983060 JE983049:JE983060 TA983049:TA983060 ACW983049:ACW983060 AMS983049:AMS983060 AWO983049:AWO983060 BGK983049:BGK983060 BQG983049:BQG983060 CAC983049:CAC983060 CJY983049:CJY983060 CTU983049:CTU983060 DDQ983049:DDQ983060 DNM983049:DNM983060 DXI983049:DXI983060 EHE983049:EHE983060 ERA983049:ERA983060 FAW983049:FAW983060 FKS983049:FKS983060 FUO983049:FUO983060 GEK983049:GEK983060 GOG983049:GOG983060 GYC983049:GYC983060 HHY983049:HHY983060 HRU983049:HRU983060 IBQ983049:IBQ983060 ILM983049:ILM983060 IVI983049:IVI983060 JFE983049:JFE983060 JPA983049:JPA983060 JYW983049:JYW983060 KIS983049:KIS983060 KSO983049:KSO983060 LCK983049:LCK983060 LMG983049:LMG983060 LWC983049:LWC983060 MFY983049:MFY983060 MPU983049:MPU983060 MZQ983049:MZQ983060 NJM983049:NJM983060 NTI983049:NTI983060 ODE983049:ODE983060 ONA983049:ONA983060 OWW983049:OWW983060 PGS983049:PGS983060 PQO983049:PQO983060 QAK983049:QAK983060 QKG983049:QKG983060 QUC983049:QUC983060 RDY983049:RDY983060 RNU983049:RNU983060 RXQ983049:RXQ983060 SHM983049:SHM983060 SRI983049:SRI983060 TBE983049:TBE983060 TLA983049:TLA983060 TUW983049:TUW983060 UES983049:UES983060 UOO983049:UOO983060 UYK983049:UYK983060 VIG983049:VIG983060 VSC983049:VSC983060 WBY983049:WBY983060 WLU983049:WLU983060 WVQ983049:WVQ983060 I57:I69 JE57:JE69 TA57:TA69 ACW57:ACW69 AMS57:AMS69 AWO57:AWO69 BGK57:BGK69 BQG57:BQG69 CAC57:CAC69 CJY57:CJY69 CTU57:CTU69 DDQ57:DDQ69 DNM57:DNM69 DXI57:DXI69 EHE57:EHE69 ERA57:ERA69 FAW57:FAW69 FKS57:FKS69 FUO57:FUO69 GEK57:GEK69 GOG57:GOG69 GYC57:GYC69 HHY57:HHY69 HRU57:HRU69 IBQ57:IBQ69 ILM57:ILM69 IVI57:IVI69 JFE57:JFE69 JPA57:JPA69 JYW57:JYW69 KIS57:KIS69 KSO57:KSO69 LCK57:LCK69 LMG57:LMG69 LWC57:LWC69 MFY57:MFY69 MPU57:MPU69 MZQ57:MZQ69 NJM57:NJM69 NTI57:NTI69 ODE57:ODE69 ONA57:ONA69 OWW57:OWW69 PGS57:PGS69 PQO57:PQO69 QAK57:QAK69 QKG57:QKG69 QUC57:QUC69 RDY57:RDY69 RNU57:RNU69 RXQ57:RXQ69 SHM57:SHM69 SRI57:SRI69 TBE57:TBE69 TLA57:TLA69 TUW57:TUW69 UES57:UES69 UOO57:UOO69 UYK57:UYK69 VIG57:VIG69 VSC57:VSC69 WBY57:WBY69 WLU57:WLU69 WVQ57:WVQ69 I65593:I65605 JE65593:JE65605 TA65593:TA65605 ACW65593:ACW65605 AMS65593:AMS65605 AWO65593:AWO65605 BGK65593:BGK65605 BQG65593:BQG65605 CAC65593:CAC65605 CJY65593:CJY65605 CTU65593:CTU65605 DDQ65593:DDQ65605 DNM65593:DNM65605 DXI65593:DXI65605 EHE65593:EHE65605 ERA65593:ERA65605 FAW65593:FAW65605 FKS65593:FKS65605 FUO65593:FUO65605 GEK65593:GEK65605 GOG65593:GOG65605 GYC65593:GYC65605 HHY65593:HHY65605 HRU65593:HRU65605 IBQ65593:IBQ65605 ILM65593:ILM65605 IVI65593:IVI65605 JFE65593:JFE65605 JPA65593:JPA65605 JYW65593:JYW65605 KIS65593:KIS65605 KSO65593:KSO65605 LCK65593:LCK65605 LMG65593:LMG65605 LWC65593:LWC65605 MFY65593:MFY65605 MPU65593:MPU65605 MZQ65593:MZQ65605 NJM65593:NJM65605 NTI65593:NTI65605 ODE65593:ODE65605 ONA65593:ONA65605 OWW65593:OWW65605 PGS65593:PGS65605 PQO65593:PQO65605 QAK65593:QAK65605 QKG65593:QKG65605 QUC65593:QUC65605 RDY65593:RDY65605 RNU65593:RNU65605 RXQ65593:RXQ65605 SHM65593:SHM65605 SRI65593:SRI65605 TBE65593:TBE65605 TLA65593:TLA65605 TUW65593:TUW65605 UES65593:UES65605 UOO65593:UOO65605 UYK65593:UYK65605 VIG65593:VIG65605 VSC65593:VSC65605 WBY65593:WBY65605 WLU65593:WLU65605 WVQ65593:WVQ65605 I131129:I131141 JE131129:JE131141 TA131129:TA131141 ACW131129:ACW131141 AMS131129:AMS131141 AWO131129:AWO131141 BGK131129:BGK131141 BQG131129:BQG131141 CAC131129:CAC131141 CJY131129:CJY131141 CTU131129:CTU131141 DDQ131129:DDQ131141 DNM131129:DNM131141 DXI131129:DXI131141 EHE131129:EHE131141 ERA131129:ERA131141 FAW131129:FAW131141 FKS131129:FKS131141 FUO131129:FUO131141 GEK131129:GEK131141 GOG131129:GOG131141 GYC131129:GYC131141 HHY131129:HHY131141 HRU131129:HRU131141 IBQ131129:IBQ131141 ILM131129:ILM131141 IVI131129:IVI131141 JFE131129:JFE131141 JPA131129:JPA131141 JYW131129:JYW131141 KIS131129:KIS131141 KSO131129:KSO131141 LCK131129:LCK131141 LMG131129:LMG131141 LWC131129:LWC131141 MFY131129:MFY131141 MPU131129:MPU131141 MZQ131129:MZQ131141 NJM131129:NJM131141 NTI131129:NTI131141 ODE131129:ODE131141 ONA131129:ONA131141 OWW131129:OWW131141 PGS131129:PGS131141 PQO131129:PQO131141 QAK131129:QAK131141 QKG131129:QKG131141 QUC131129:QUC131141 RDY131129:RDY131141 RNU131129:RNU131141 RXQ131129:RXQ131141 SHM131129:SHM131141 SRI131129:SRI131141 TBE131129:TBE131141 TLA131129:TLA131141 TUW131129:TUW131141 UES131129:UES131141 UOO131129:UOO131141 UYK131129:UYK131141 VIG131129:VIG131141 VSC131129:VSC131141 WBY131129:WBY131141 WLU131129:WLU131141 WVQ131129:WVQ131141 I196665:I196677 JE196665:JE196677 TA196665:TA196677 ACW196665:ACW196677 AMS196665:AMS196677 AWO196665:AWO196677 BGK196665:BGK196677 BQG196665:BQG196677 CAC196665:CAC196677 CJY196665:CJY196677 CTU196665:CTU196677 DDQ196665:DDQ196677 DNM196665:DNM196677 DXI196665:DXI196677 EHE196665:EHE196677 ERA196665:ERA196677 FAW196665:FAW196677 FKS196665:FKS196677 FUO196665:FUO196677 GEK196665:GEK196677 GOG196665:GOG196677 GYC196665:GYC196677 HHY196665:HHY196677 HRU196665:HRU196677 IBQ196665:IBQ196677 ILM196665:ILM196677 IVI196665:IVI196677 JFE196665:JFE196677 JPA196665:JPA196677 JYW196665:JYW196677 KIS196665:KIS196677 KSO196665:KSO196677 LCK196665:LCK196677 LMG196665:LMG196677 LWC196665:LWC196677 MFY196665:MFY196677 MPU196665:MPU196677 MZQ196665:MZQ196677 NJM196665:NJM196677 NTI196665:NTI196677 ODE196665:ODE196677 ONA196665:ONA196677 OWW196665:OWW196677 PGS196665:PGS196677 PQO196665:PQO196677 QAK196665:QAK196677 QKG196665:QKG196677 QUC196665:QUC196677 RDY196665:RDY196677 RNU196665:RNU196677 RXQ196665:RXQ196677 SHM196665:SHM196677 SRI196665:SRI196677 TBE196665:TBE196677 TLA196665:TLA196677 TUW196665:TUW196677 UES196665:UES196677 UOO196665:UOO196677 UYK196665:UYK196677 VIG196665:VIG196677 VSC196665:VSC196677 WBY196665:WBY196677 WLU196665:WLU196677 WVQ196665:WVQ196677 I262201:I262213 JE262201:JE262213 TA262201:TA262213 ACW262201:ACW262213 AMS262201:AMS262213 AWO262201:AWO262213 BGK262201:BGK262213 BQG262201:BQG262213 CAC262201:CAC262213 CJY262201:CJY262213 CTU262201:CTU262213 DDQ262201:DDQ262213 DNM262201:DNM262213 DXI262201:DXI262213 EHE262201:EHE262213 ERA262201:ERA262213 FAW262201:FAW262213 FKS262201:FKS262213 FUO262201:FUO262213 GEK262201:GEK262213 GOG262201:GOG262213 GYC262201:GYC262213 HHY262201:HHY262213 HRU262201:HRU262213 IBQ262201:IBQ262213 ILM262201:ILM262213 IVI262201:IVI262213 JFE262201:JFE262213 JPA262201:JPA262213 JYW262201:JYW262213 KIS262201:KIS262213 KSO262201:KSO262213 LCK262201:LCK262213 LMG262201:LMG262213 LWC262201:LWC262213 MFY262201:MFY262213 MPU262201:MPU262213 MZQ262201:MZQ262213 NJM262201:NJM262213 NTI262201:NTI262213 ODE262201:ODE262213 ONA262201:ONA262213 OWW262201:OWW262213 PGS262201:PGS262213 PQO262201:PQO262213 QAK262201:QAK262213 QKG262201:QKG262213 QUC262201:QUC262213 RDY262201:RDY262213 RNU262201:RNU262213 RXQ262201:RXQ262213 SHM262201:SHM262213 SRI262201:SRI262213 TBE262201:TBE262213 TLA262201:TLA262213 TUW262201:TUW262213 UES262201:UES262213 UOO262201:UOO262213 UYK262201:UYK262213 VIG262201:VIG262213 VSC262201:VSC262213 WBY262201:WBY262213 WLU262201:WLU262213 WVQ262201:WVQ262213 I327737:I327749 JE327737:JE327749 TA327737:TA327749 ACW327737:ACW327749 AMS327737:AMS327749 AWO327737:AWO327749 BGK327737:BGK327749 BQG327737:BQG327749 CAC327737:CAC327749 CJY327737:CJY327749 CTU327737:CTU327749 DDQ327737:DDQ327749 DNM327737:DNM327749 DXI327737:DXI327749 EHE327737:EHE327749 ERA327737:ERA327749 FAW327737:FAW327749 FKS327737:FKS327749 FUO327737:FUO327749 GEK327737:GEK327749 GOG327737:GOG327749 GYC327737:GYC327749 HHY327737:HHY327749 HRU327737:HRU327749 IBQ327737:IBQ327749 ILM327737:ILM327749 IVI327737:IVI327749 JFE327737:JFE327749 JPA327737:JPA327749 JYW327737:JYW327749 KIS327737:KIS327749 KSO327737:KSO327749 LCK327737:LCK327749 LMG327737:LMG327749 LWC327737:LWC327749 MFY327737:MFY327749 MPU327737:MPU327749 MZQ327737:MZQ327749 NJM327737:NJM327749 NTI327737:NTI327749 ODE327737:ODE327749 ONA327737:ONA327749 OWW327737:OWW327749 PGS327737:PGS327749 PQO327737:PQO327749 QAK327737:QAK327749 QKG327737:QKG327749 QUC327737:QUC327749 RDY327737:RDY327749 RNU327737:RNU327749 RXQ327737:RXQ327749 SHM327737:SHM327749 SRI327737:SRI327749 TBE327737:TBE327749 TLA327737:TLA327749 TUW327737:TUW327749 UES327737:UES327749 UOO327737:UOO327749 UYK327737:UYK327749 VIG327737:VIG327749 VSC327737:VSC327749 WBY327737:WBY327749 WLU327737:WLU327749 WVQ327737:WVQ327749 I393273:I393285 JE393273:JE393285 TA393273:TA393285 ACW393273:ACW393285 AMS393273:AMS393285 AWO393273:AWO393285 BGK393273:BGK393285 BQG393273:BQG393285 CAC393273:CAC393285 CJY393273:CJY393285 CTU393273:CTU393285 DDQ393273:DDQ393285 DNM393273:DNM393285 DXI393273:DXI393285 EHE393273:EHE393285 ERA393273:ERA393285 FAW393273:FAW393285 FKS393273:FKS393285 FUO393273:FUO393285 GEK393273:GEK393285 GOG393273:GOG393285 GYC393273:GYC393285 HHY393273:HHY393285 HRU393273:HRU393285 IBQ393273:IBQ393285 ILM393273:ILM393285 IVI393273:IVI393285 JFE393273:JFE393285 JPA393273:JPA393285 JYW393273:JYW393285 KIS393273:KIS393285 KSO393273:KSO393285 LCK393273:LCK393285 LMG393273:LMG393285 LWC393273:LWC393285 MFY393273:MFY393285 MPU393273:MPU393285 MZQ393273:MZQ393285 NJM393273:NJM393285 NTI393273:NTI393285 ODE393273:ODE393285 ONA393273:ONA393285 OWW393273:OWW393285 PGS393273:PGS393285 PQO393273:PQO393285 QAK393273:QAK393285 QKG393273:QKG393285 QUC393273:QUC393285 RDY393273:RDY393285 RNU393273:RNU393285 RXQ393273:RXQ393285 SHM393273:SHM393285 SRI393273:SRI393285 TBE393273:TBE393285 TLA393273:TLA393285 TUW393273:TUW393285 UES393273:UES393285 UOO393273:UOO393285 UYK393273:UYK393285 VIG393273:VIG393285 VSC393273:VSC393285 WBY393273:WBY393285 WLU393273:WLU393285 WVQ393273:WVQ393285 I458809:I458821 JE458809:JE458821 TA458809:TA458821 ACW458809:ACW458821 AMS458809:AMS458821 AWO458809:AWO458821 BGK458809:BGK458821 BQG458809:BQG458821 CAC458809:CAC458821 CJY458809:CJY458821 CTU458809:CTU458821 DDQ458809:DDQ458821 DNM458809:DNM458821 DXI458809:DXI458821 EHE458809:EHE458821 ERA458809:ERA458821 FAW458809:FAW458821 FKS458809:FKS458821 FUO458809:FUO458821 GEK458809:GEK458821 GOG458809:GOG458821 GYC458809:GYC458821 HHY458809:HHY458821 HRU458809:HRU458821 IBQ458809:IBQ458821 ILM458809:ILM458821 IVI458809:IVI458821 JFE458809:JFE458821 JPA458809:JPA458821 JYW458809:JYW458821 KIS458809:KIS458821 KSO458809:KSO458821 LCK458809:LCK458821 LMG458809:LMG458821 LWC458809:LWC458821 MFY458809:MFY458821 MPU458809:MPU458821 MZQ458809:MZQ458821 NJM458809:NJM458821 NTI458809:NTI458821 ODE458809:ODE458821 ONA458809:ONA458821 OWW458809:OWW458821 PGS458809:PGS458821 PQO458809:PQO458821 QAK458809:QAK458821 QKG458809:QKG458821 QUC458809:QUC458821 RDY458809:RDY458821 RNU458809:RNU458821 RXQ458809:RXQ458821 SHM458809:SHM458821 SRI458809:SRI458821 TBE458809:TBE458821 TLA458809:TLA458821 TUW458809:TUW458821 UES458809:UES458821 UOO458809:UOO458821 UYK458809:UYK458821 VIG458809:VIG458821 VSC458809:VSC458821 WBY458809:WBY458821 WLU458809:WLU458821 WVQ458809:WVQ458821 I524345:I524357 JE524345:JE524357 TA524345:TA524357 ACW524345:ACW524357 AMS524345:AMS524357 AWO524345:AWO524357 BGK524345:BGK524357 BQG524345:BQG524357 CAC524345:CAC524357 CJY524345:CJY524357 CTU524345:CTU524357 DDQ524345:DDQ524357 DNM524345:DNM524357 DXI524345:DXI524357 EHE524345:EHE524357 ERA524345:ERA524357 FAW524345:FAW524357 FKS524345:FKS524357 FUO524345:FUO524357 GEK524345:GEK524357 GOG524345:GOG524357 GYC524345:GYC524357 HHY524345:HHY524357 HRU524345:HRU524357 IBQ524345:IBQ524357 ILM524345:ILM524357 IVI524345:IVI524357 JFE524345:JFE524357 JPA524345:JPA524357 JYW524345:JYW524357 KIS524345:KIS524357 KSO524345:KSO524357 LCK524345:LCK524357 LMG524345:LMG524357 LWC524345:LWC524357 MFY524345:MFY524357 MPU524345:MPU524357 MZQ524345:MZQ524357 NJM524345:NJM524357 NTI524345:NTI524357 ODE524345:ODE524357 ONA524345:ONA524357 OWW524345:OWW524357 PGS524345:PGS524357 PQO524345:PQO524357 QAK524345:QAK524357 QKG524345:QKG524357 QUC524345:QUC524357 RDY524345:RDY524357 RNU524345:RNU524357 RXQ524345:RXQ524357 SHM524345:SHM524357 SRI524345:SRI524357 TBE524345:TBE524357 TLA524345:TLA524357 TUW524345:TUW524357 UES524345:UES524357 UOO524345:UOO524357 UYK524345:UYK524357 VIG524345:VIG524357 VSC524345:VSC524357 WBY524345:WBY524357 WLU524345:WLU524357 WVQ524345:WVQ524357 I589881:I589893 JE589881:JE589893 TA589881:TA589893 ACW589881:ACW589893 AMS589881:AMS589893 AWO589881:AWO589893 BGK589881:BGK589893 BQG589881:BQG589893 CAC589881:CAC589893 CJY589881:CJY589893 CTU589881:CTU589893 DDQ589881:DDQ589893 DNM589881:DNM589893 DXI589881:DXI589893 EHE589881:EHE589893 ERA589881:ERA589893 FAW589881:FAW589893 FKS589881:FKS589893 FUO589881:FUO589893 GEK589881:GEK589893 GOG589881:GOG589893 GYC589881:GYC589893 HHY589881:HHY589893 HRU589881:HRU589893 IBQ589881:IBQ589893 ILM589881:ILM589893 IVI589881:IVI589893 JFE589881:JFE589893 JPA589881:JPA589893 JYW589881:JYW589893 KIS589881:KIS589893 KSO589881:KSO589893 LCK589881:LCK589893 LMG589881:LMG589893 LWC589881:LWC589893 MFY589881:MFY589893 MPU589881:MPU589893 MZQ589881:MZQ589893 NJM589881:NJM589893 NTI589881:NTI589893 ODE589881:ODE589893 ONA589881:ONA589893 OWW589881:OWW589893 PGS589881:PGS589893 PQO589881:PQO589893 QAK589881:QAK589893 QKG589881:QKG589893 QUC589881:QUC589893 RDY589881:RDY589893 RNU589881:RNU589893 RXQ589881:RXQ589893 SHM589881:SHM589893 SRI589881:SRI589893 TBE589881:TBE589893 TLA589881:TLA589893 TUW589881:TUW589893 UES589881:UES589893 UOO589881:UOO589893 UYK589881:UYK589893 VIG589881:VIG589893 VSC589881:VSC589893 WBY589881:WBY589893 WLU589881:WLU589893 WVQ589881:WVQ589893 I655417:I655429 JE655417:JE655429 TA655417:TA655429 ACW655417:ACW655429 AMS655417:AMS655429 AWO655417:AWO655429 BGK655417:BGK655429 BQG655417:BQG655429 CAC655417:CAC655429 CJY655417:CJY655429 CTU655417:CTU655429 DDQ655417:DDQ655429 DNM655417:DNM655429 DXI655417:DXI655429 EHE655417:EHE655429 ERA655417:ERA655429 FAW655417:FAW655429 FKS655417:FKS655429 FUO655417:FUO655429 GEK655417:GEK655429 GOG655417:GOG655429 GYC655417:GYC655429 HHY655417:HHY655429 HRU655417:HRU655429 IBQ655417:IBQ655429 ILM655417:ILM655429 IVI655417:IVI655429 JFE655417:JFE655429 JPA655417:JPA655429 JYW655417:JYW655429 KIS655417:KIS655429 KSO655417:KSO655429 LCK655417:LCK655429 LMG655417:LMG655429 LWC655417:LWC655429 MFY655417:MFY655429 MPU655417:MPU655429 MZQ655417:MZQ655429 NJM655417:NJM655429 NTI655417:NTI655429 ODE655417:ODE655429 ONA655417:ONA655429 OWW655417:OWW655429 PGS655417:PGS655429 PQO655417:PQO655429 QAK655417:QAK655429 QKG655417:QKG655429 QUC655417:QUC655429 RDY655417:RDY655429 RNU655417:RNU655429 RXQ655417:RXQ655429 SHM655417:SHM655429 SRI655417:SRI655429 TBE655417:TBE655429 TLA655417:TLA655429 TUW655417:TUW655429 UES655417:UES655429 UOO655417:UOO655429 UYK655417:UYK655429 VIG655417:VIG655429 VSC655417:VSC655429 WBY655417:WBY655429 WLU655417:WLU655429 WVQ655417:WVQ655429 I720953:I720965 JE720953:JE720965 TA720953:TA720965 ACW720953:ACW720965 AMS720953:AMS720965 AWO720953:AWO720965 BGK720953:BGK720965 BQG720953:BQG720965 CAC720953:CAC720965 CJY720953:CJY720965 CTU720953:CTU720965 DDQ720953:DDQ720965 DNM720953:DNM720965 DXI720953:DXI720965 EHE720953:EHE720965 ERA720953:ERA720965 FAW720953:FAW720965 FKS720953:FKS720965 FUO720953:FUO720965 GEK720953:GEK720965 GOG720953:GOG720965 GYC720953:GYC720965 HHY720953:HHY720965 HRU720953:HRU720965 IBQ720953:IBQ720965 ILM720953:ILM720965 IVI720953:IVI720965 JFE720953:JFE720965 JPA720953:JPA720965 JYW720953:JYW720965 KIS720953:KIS720965 KSO720953:KSO720965 LCK720953:LCK720965 LMG720953:LMG720965 LWC720953:LWC720965 MFY720953:MFY720965 MPU720953:MPU720965 MZQ720953:MZQ720965 NJM720953:NJM720965 NTI720953:NTI720965 ODE720953:ODE720965 ONA720953:ONA720965 OWW720953:OWW720965 PGS720953:PGS720965 PQO720953:PQO720965 QAK720953:QAK720965 QKG720953:QKG720965 QUC720953:QUC720965 RDY720953:RDY720965 RNU720953:RNU720965 RXQ720953:RXQ720965 SHM720953:SHM720965 SRI720953:SRI720965 TBE720953:TBE720965 TLA720953:TLA720965 TUW720953:TUW720965 UES720953:UES720965 UOO720953:UOO720965 UYK720953:UYK720965 VIG720953:VIG720965 VSC720953:VSC720965 WBY720953:WBY720965 WLU720953:WLU720965 WVQ720953:WVQ720965 I786489:I786501 JE786489:JE786501 TA786489:TA786501 ACW786489:ACW786501 AMS786489:AMS786501 AWO786489:AWO786501 BGK786489:BGK786501 BQG786489:BQG786501 CAC786489:CAC786501 CJY786489:CJY786501 CTU786489:CTU786501 DDQ786489:DDQ786501 DNM786489:DNM786501 DXI786489:DXI786501 EHE786489:EHE786501 ERA786489:ERA786501 FAW786489:FAW786501 FKS786489:FKS786501 FUO786489:FUO786501 GEK786489:GEK786501 GOG786489:GOG786501 GYC786489:GYC786501 HHY786489:HHY786501 HRU786489:HRU786501 IBQ786489:IBQ786501 ILM786489:ILM786501 IVI786489:IVI786501 JFE786489:JFE786501 JPA786489:JPA786501 JYW786489:JYW786501 KIS786489:KIS786501 KSO786489:KSO786501 LCK786489:LCK786501 LMG786489:LMG786501 LWC786489:LWC786501 MFY786489:MFY786501 MPU786489:MPU786501 MZQ786489:MZQ786501 NJM786489:NJM786501 NTI786489:NTI786501 ODE786489:ODE786501 ONA786489:ONA786501 OWW786489:OWW786501 PGS786489:PGS786501 PQO786489:PQO786501 QAK786489:QAK786501 QKG786489:QKG786501 QUC786489:QUC786501 RDY786489:RDY786501 RNU786489:RNU786501 RXQ786489:RXQ786501 SHM786489:SHM786501 SRI786489:SRI786501 TBE786489:TBE786501 TLA786489:TLA786501 TUW786489:TUW786501 UES786489:UES786501 UOO786489:UOO786501 UYK786489:UYK786501 VIG786489:VIG786501 VSC786489:VSC786501 WBY786489:WBY786501 WLU786489:WLU786501 WVQ786489:WVQ786501 I852025:I852037 JE852025:JE852037 TA852025:TA852037 ACW852025:ACW852037 AMS852025:AMS852037 AWO852025:AWO852037 BGK852025:BGK852037 BQG852025:BQG852037 CAC852025:CAC852037 CJY852025:CJY852037 CTU852025:CTU852037 DDQ852025:DDQ852037 DNM852025:DNM852037 DXI852025:DXI852037 EHE852025:EHE852037 ERA852025:ERA852037 FAW852025:FAW852037 FKS852025:FKS852037 FUO852025:FUO852037 GEK852025:GEK852037 GOG852025:GOG852037 GYC852025:GYC852037 HHY852025:HHY852037 HRU852025:HRU852037 IBQ852025:IBQ852037 ILM852025:ILM852037 IVI852025:IVI852037 JFE852025:JFE852037 JPA852025:JPA852037 JYW852025:JYW852037 KIS852025:KIS852037 KSO852025:KSO852037 LCK852025:LCK852037 LMG852025:LMG852037 LWC852025:LWC852037 MFY852025:MFY852037 MPU852025:MPU852037 MZQ852025:MZQ852037 NJM852025:NJM852037 NTI852025:NTI852037 ODE852025:ODE852037 ONA852025:ONA852037 OWW852025:OWW852037 PGS852025:PGS852037 PQO852025:PQO852037 QAK852025:QAK852037 QKG852025:QKG852037 QUC852025:QUC852037 RDY852025:RDY852037 RNU852025:RNU852037 RXQ852025:RXQ852037 SHM852025:SHM852037 SRI852025:SRI852037 TBE852025:TBE852037 TLA852025:TLA852037 TUW852025:TUW852037 UES852025:UES852037 UOO852025:UOO852037 UYK852025:UYK852037 VIG852025:VIG852037 VSC852025:VSC852037 WBY852025:WBY852037 WLU852025:WLU852037 WVQ852025:WVQ852037 I917561:I917573 JE917561:JE917573 TA917561:TA917573 ACW917561:ACW917573 AMS917561:AMS917573 AWO917561:AWO917573 BGK917561:BGK917573 BQG917561:BQG917573 CAC917561:CAC917573 CJY917561:CJY917573 CTU917561:CTU917573 DDQ917561:DDQ917573 DNM917561:DNM917573 DXI917561:DXI917573 EHE917561:EHE917573 ERA917561:ERA917573 FAW917561:FAW917573 FKS917561:FKS917573 FUO917561:FUO917573 GEK917561:GEK917573 GOG917561:GOG917573 GYC917561:GYC917573 HHY917561:HHY917573 HRU917561:HRU917573 IBQ917561:IBQ917573 ILM917561:ILM917573 IVI917561:IVI917573 JFE917561:JFE917573 JPA917561:JPA917573 JYW917561:JYW917573 KIS917561:KIS917573 KSO917561:KSO917573 LCK917561:LCK917573 LMG917561:LMG917573 LWC917561:LWC917573 MFY917561:MFY917573 MPU917561:MPU917573 MZQ917561:MZQ917573 NJM917561:NJM917573 NTI917561:NTI917573 ODE917561:ODE917573 ONA917561:ONA917573 OWW917561:OWW917573 PGS917561:PGS917573 PQO917561:PQO917573 QAK917561:QAK917573 QKG917561:QKG917573 QUC917561:QUC917573 RDY917561:RDY917573 RNU917561:RNU917573 RXQ917561:RXQ917573 SHM917561:SHM917573 SRI917561:SRI917573 TBE917561:TBE917573 TLA917561:TLA917573 TUW917561:TUW917573 UES917561:UES917573 UOO917561:UOO917573 UYK917561:UYK917573 VIG917561:VIG917573 VSC917561:VSC917573 WBY917561:WBY917573 WLU917561:WLU917573 WVQ917561:WVQ917573 I983097:I983109 JE983097:JE983109 TA983097:TA983109 ACW983097:ACW983109 AMS983097:AMS983109 AWO983097:AWO983109 BGK983097:BGK983109 BQG983097:BQG983109 CAC983097:CAC983109 CJY983097:CJY983109 CTU983097:CTU983109 DDQ983097:DDQ983109 DNM983097:DNM983109 DXI983097:DXI983109 EHE983097:EHE983109 ERA983097:ERA983109 FAW983097:FAW983109 FKS983097:FKS983109 FUO983097:FUO983109 GEK983097:GEK983109 GOG983097:GOG983109 GYC983097:GYC983109 HHY983097:HHY983109 HRU983097:HRU983109 IBQ983097:IBQ983109 ILM983097:ILM983109 IVI983097:IVI983109 JFE983097:JFE983109 JPA983097:JPA983109 JYW983097:JYW983109 KIS983097:KIS983109 KSO983097:KSO983109 LCK983097:LCK983109 LMG983097:LMG983109 LWC983097:LWC983109 MFY983097:MFY983109 MPU983097:MPU983109 MZQ983097:MZQ983109 NJM983097:NJM983109 NTI983097:NTI983109 ODE983097:ODE983109 ONA983097:ONA983109 OWW983097:OWW983109 PGS983097:PGS983109 PQO983097:PQO983109 QAK983097:QAK983109 QKG983097:QKG983109 QUC983097:QUC983109 RDY983097:RDY983109 RNU983097:RNU983109 RXQ983097:RXQ983109 SHM983097:SHM983109 SRI983097:SRI983109 TBE983097:TBE983109 TLA983097:TLA983109 TUW983097:TUW983109 UES983097:UES983109 UOO983097:UOO983109 UYK983097:UYK983109 VIG983097:VIG983109 VSC983097:VSC983109 WBY983097:WBY983109 WLU983097:WLU983109 WVQ983097:WVQ983109 I22:I55 JE22:JE55 TA22:TA55 ACW22:ACW55 AMS22:AMS55 AWO22:AWO55 BGK22:BGK55 BQG22:BQG55 CAC22:CAC55 CJY22:CJY55 CTU22:CTU55 DDQ22:DDQ55 DNM22:DNM55 DXI22:DXI55 EHE22:EHE55 ERA22:ERA55 FAW22:FAW55 FKS22:FKS55 FUO22:FUO55 GEK22:GEK55 GOG22:GOG55 GYC22:GYC55 HHY22:HHY55 HRU22:HRU55 IBQ22:IBQ55 ILM22:ILM55 IVI22:IVI55 JFE22:JFE55 JPA22:JPA55 JYW22:JYW55 KIS22:KIS55 KSO22:KSO55 LCK22:LCK55 LMG22:LMG55 LWC22:LWC55 MFY22:MFY55 MPU22:MPU55 MZQ22:MZQ55 NJM22:NJM55 NTI22:NTI55 ODE22:ODE55 ONA22:ONA55 OWW22:OWW55 PGS22:PGS55 PQO22:PQO55 QAK22:QAK55 QKG22:QKG55 QUC22:QUC55 RDY22:RDY55 RNU22:RNU55 RXQ22:RXQ55 SHM22:SHM55 SRI22:SRI55 TBE22:TBE55 TLA22:TLA55 TUW22:TUW55 UES22:UES55 UOO22:UOO55 UYK22:UYK55 VIG22:VIG55 VSC22:VSC55 WBY22:WBY55 WLU22:WLU55 WVQ22:WVQ55 I65558:I65591 JE65558:JE65591 TA65558:TA65591 ACW65558:ACW65591 AMS65558:AMS65591 AWO65558:AWO65591 BGK65558:BGK65591 BQG65558:BQG65591 CAC65558:CAC65591 CJY65558:CJY65591 CTU65558:CTU65591 DDQ65558:DDQ65591 DNM65558:DNM65591 DXI65558:DXI65591 EHE65558:EHE65591 ERA65558:ERA65591 FAW65558:FAW65591 FKS65558:FKS65591 FUO65558:FUO65591 GEK65558:GEK65591 GOG65558:GOG65591 GYC65558:GYC65591 HHY65558:HHY65591 HRU65558:HRU65591 IBQ65558:IBQ65591 ILM65558:ILM65591 IVI65558:IVI65591 JFE65558:JFE65591 JPA65558:JPA65591 JYW65558:JYW65591 KIS65558:KIS65591 KSO65558:KSO65591 LCK65558:LCK65591 LMG65558:LMG65591 LWC65558:LWC65591 MFY65558:MFY65591 MPU65558:MPU65591 MZQ65558:MZQ65591 NJM65558:NJM65591 NTI65558:NTI65591 ODE65558:ODE65591 ONA65558:ONA65591 OWW65558:OWW65591 PGS65558:PGS65591 PQO65558:PQO65591 QAK65558:QAK65591 QKG65558:QKG65591 QUC65558:QUC65591 RDY65558:RDY65591 RNU65558:RNU65591 RXQ65558:RXQ65591 SHM65558:SHM65591 SRI65558:SRI65591 TBE65558:TBE65591 TLA65558:TLA65591 TUW65558:TUW65591 UES65558:UES65591 UOO65558:UOO65591 UYK65558:UYK65591 VIG65558:VIG65591 VSC65558:VSC65591 WBY65558:WBY65591 WLU65558:WLU65591 WVQ65558:WVQ65591 I131094:I131127 JE131094:JE131127 TA131094:TA131127 ACW131094:ACW131127 AMS131094:AMS131127 AWO131094:AWO131127 BGK131094:BGK131127 BQG131094:BQG131127 CAC131094:CAC131127 CJY131094:CJY131127 CTU131094:CTU131127 DDQ131094:DDQ131127 DNM131094:DNM131127 DXI131094:DXI131127 EHE131094:EHE131127 ERA131094:ERA131127 FAW131094:FAW131127 FKS131094:FKS131127 FUO131094:FUO131127 GEK131094:GEK131127 GOG131094:GOG131127 GYC131094:GYC131127 HHY131094:HHY131127 HRU131094:HRU131127 IBQ131094:IBQ131127 ILM131094:ILM131127 IVI131094:IVI131127 JFE131094:JFE131127 JPA131094:JPA131127 JYW131094:JYW131127 KIS131094:KIS131127 KSO131094:KSO131127 LCK131094:LCK131127 LMG131094:LMG131127 LWC131094:LWC131127 MFY131094:MFY131127 MPU131094:MPU131127 MZQ131094:MZQ131127 NJM131094:NJM131127 NTI131094:NTI131127 ODE131094:ODE131127 ONA131094:ONA131127 OWW131094:OWW131127 PGS131094:PGS131127 PQO131094:PQO131127 QAK131094:QAK131127 QKG131094:QKG131127 QUC131094:QUC131127 RDY131094:RDY131127 RNU131094:RNU131127 RXQ131094:RXQ131127 SHM131094:SHM131127 SRI131094:SRI131127 TBE131094:TBE131127 TLA131094:TLA131127 TUW131094:TUW131127 UES131094:UES131127 UOO131094:UOO131127 UYK131094:UYK131127 VIG131094:VIG131127 VSC131094:VSC131127 WBY131094:WBY131127 WLU131094:WLU131127 WVQ131094:WVQ131127 I196630:I196663 JE196630:JE196663 TA196630:TA196663 ACW196630:ACW196663 AMS196630:AMS196663 AWO196630:AWO196663 BGK196630:BGK196663 BQG196630:BQG196663 CAC196630:CAC196663 CJY196630:CJY196663 CTU196630:CTU196663 DDQ196630:DDQ196663 DNM196630:DNM196663 DXI196630:DXI196663 EHE196630:EHE196663 ERA196630:ERA196663 FAW196630:FAW196663 FKS196630:FKS196663 FUO196630:FUO196663 GEK196630:GEK196663 GOG196630:GOG196663 GYC196630:GYC196663 HHY196630:HHY196663 HRU196630:HRU196663 IBQ196630:IBQ196663 ILM196630:ILM196663 IVI196630:IVI196663 JFE196630:JFE196663 JPA196630:JPA196663 JYW196630:JYW196663 KIS196630:KIS196663 KSO196630:KSO196663 LCK196630:LCK196663 LMG196630:LMG196663 LWC196630:LWC196663 MFY196630:MFY196663 MPU196630:MPU196663 MZQ196630:MZQ196663 NJM196630:NJM196663 NTI196630:NTI196663 ODE196630:ODE196663 ONA196630:ONA196663 OWW196630:OWW196663 PGS196630:PGS196663 PQO196630:PQO196663 QAK196630:QAK196663 QKG196630:QKG196663 QUC196630:QUC196663 RDY196630:RDY196663 RNU196630:RNU196663 RXQ196630:RXQ196663 SHM196630:SHM196663 SRI196630:SRI196663 TBE196630:TBE196663 TLA196630:TLA196663 TUW196630:TUW196663 UES196630:UES196663 UOO196630:UOO196663 UYK196630:UYK196663 VIG196630:VIG196663 VSC196630:VSC196663 WBY196630:WBY196663 WLU196630:WLU196663 WVQ196630:WVQ196663 I262166:I262199 JE262166:JE262199 TA262166:TA262199 ACW262166:ACW262199 AMS262166:AMS262199 AWO262166:AWO262199 BGK262166:BGK262199 BQG262166:BQG262199 CAC262166:CAC262199 CJY262166:CJY262199 CTU262166:CTU262199 DDQ262166:DDQ262199 DNM262166:DNM262199 DXI262166:DXI262199 EHE262166:EHE262199 ERA262166:ERA262199 FAW262166:FAW262199 FKS262166:FKS262199 FUO262166:FUO262199 GEK262166:GEK262199 GOG262166:GOG262199 GYC262166:GYC262199 HHY262166:HHY262199 HRU262166:HRU262199 IBQ262166:IBQ262199 ILM262166:ILM262199 IVI262166:IVI262199 JFE262166:JFE262199 JPA262166:JPA262199 JYW262166:JYW262199 KIS262166:KIS262199 KSO262166:KSO262199 LCK262166:LCK262199 LMG262166:LMG262199 LWC262166:LWC262199 MFY262166:MFY262199 MPU262166:MPU262199 MZQ262166:MZQ262199 NJM262166:NJM262199 NTI262166:NTI262199 ODE262166:ODE262199 ONA262166:ONA262199 OWW262166:OWW262199 PGS262166:PGS262199 PQO262166:PQO262199 QAK262166:QAK262199 QKG262166:QKG262199 QUC262166:QUC262199 RDY262166:RDY262199 RNU262166:RNU262199 RXQ262166:RXQ262199 SHM262166:SHM262199 SRI262166:SRI262199 TBE262166:TBE262199 TLA262166:TLA262199 TUW262166:TUW262199 UES262166:UES262199 UOO262166:UOO262199 UYK262166:UYK262199 VIG262166:VIG262199 VSC262166:VSC262199 WBY262166:WBY262199 WLU262166:WLU262199 WVQ262166:WVQ262199 I327702:I327735 JE327702:JE327735 TA327702:TA327735 ACW327702:ACW327735 AMS327702:AMS327735 AWO327702:AWO327735 BGK327702:BGK327735 BQG327702:BQG327735 CAC327702:CAC327735 CJY327702:CJY327735 CTU327702:CTU327735 DDQ327702:DDQ327735 DNM327702:DNM327735 DXI327702:DXI327735 EHE327702:EHE327735 ERA327702:ERA327735 FAW327702:FAW327735 FKS327702:FKS327735 FUO327702:FUO327735 GEK327702:GEK327735 GOG327702:GOG327735 GYC327702:GYC327735 HHY327702:HHY327735 HRU327702:HRU327735 IBQ327702:IBQ327735 ILM327702:ILM327735 IVI327702:IVI327735 JFE327702:JFE327735 JPA327702:JPA327735 JYW327702:JYW327735 KIS327702:KIS327735 KSO327702:KSO327735 LCK327702:LCK327735 LMG327702:LMG327735 LWC327702:LWC327735 MFY327702:MFY327735 MPU327702:MPU327735 MZQ327702:MZQ327735 NJM327702:NJM327735 NTI327702:NTI327735 ODE327702:ODE327735 ONA327702:ONA327735 OWW327702:OWW327735 PGS327702:PGS327735 PQO327702:PQO327735 QAK327702:QAK327735 QKG327702:QKG327735 QUC327702:QUC327735 RDY327702:RDY327735 RNU327702:RNU327735 RXQ327702:RXQ327735 SHM327702:SHM327735 SRI327702:SRI327735 TBE327702:TBE327735 TLA327702:TLA327735 TUW327702:TUW327735 UES327702:UES327735 UOO327702:UOO327735 UYK327702:UYK327735 VIG327702:VIG327735 VSC327702:VSC327735 WBY327702:WBY327735 WLU327702:WLU327735 WVQ327702:WVQ327735 I393238:I393271 JE393238:JE393271 TA393238:TA393271 ACW393238:ACW393271 AMS393238:AMS393271 AWO393238:AWO393271 BGK393238:BGK393271 BQG393238:BQG393271 CAC393238:CAC393271 CJY393238:CJY393271 CTU393238:CTU393271 DDQ393238:DDQ393271 DNM393238:DNM393271 DXI393238:DXI393271 EHE393238:EHE393271 ERA393238:ERA393271 FAW393238:FAW393271 FKS393238:FKS393271 FUO393238:FUO393271 GEK393238:GEK393271 GOG393238:GOG393271 GYC393238:GYC393271 HHY393238:HHY393271 HRU393238:HRU393271 IBQ393238:IBQ393271 ILM393238:ILM393271 IVI393238:IVI393271 JFE393238:JFE393271 JPA393238:JPA393271 JYW393238:JYW393271 KIS393238:KIS393271 KSO393238:KSO393271 LCK393238:LCK393271 LMG393238:LMG393271 LWC393238:LWC393271 MFY393238:MFY393271 MPU393238:MPU393271 MZQ393238:MZQ393271 NJM393238:NJM393271 NTI393238:NTI393271 ODE393238:ODE393271 ONA393238:ONA393271 OWW393238:OWW393271 PGS393238:PGS393271 PQO393238:PQO393271 QAK393238:QAK393271 QKG393238:QKG393271 QUC393238:QUC393271 RDY393238:RDY393271 RNU393238:RNU393271 RXQ393238:RXQ393271 SHM393238:SHM393271 SRI393238:SRI393271 TBE393238:TBE393271 TLA393238:TLA393271 TUW393238:TUW393271 UES393238:UES393271 UOO393238:UOO393271 UYK393238:UYK393271 VIG393238:VIG393271 VSC393238:VSC393271 WBY393238:WBY393271 WLU393238:WLU393271 WVQ393238:WVQ393271 I458774:I458807 JE458774:JE458807 TA458774:TA458807 ACW458774:ACW458807 AMS458774:AMS458807 AWO458774:AWO458807 BGK458774:BGK458807 BQG458774:BQG458807 CAC458774:CAC458807 CJY458774:CJY458807 CTU458774:CTU458807 DDQ458774:DDQ458807 DNM458774:DNM458807 DXI458774:DXI458807 EHE458774:EHE458807 ERA458774:ERA458807 FAW458774:FAW458807 FKS458774:FKS458807 FUO458774:FUO458807 GEK458774:GEK458807 GOG458774:GOG458807 GYC458774:GYC458807 HHY458774:HHY458807 HRU458774:HRU458807 IBQ458774:IBQ458807 ILM458774:ILM458807 IVI458774:IVI458807 JFE458774:JFE458807 JPA458774:JPA458807 JYW458774:JYW458807 KIS458774:KIS458807 KSO458774:KSO458807 LCK458774:LCK458807 LMG458774:LMG458807 LWC458774:LWC458807 MFY458774:MFY458807 MPU458774:MPU458807 MZQ458774:MZQ458807 NJM458774:NJM458807 NTI458774:NTI458807 ODE458774:ODE458807 ONA458774:ONA458807 OWW458774:OWW458807 PGS458774:PGS458807 PQO458774:PQO458807 QAK458774:QAK458807 QKG458774:QKG458807 QUC458774:QUC458807 RDY458774:RDY458807 RNU458774:RNU458807 RXQ458774:RXQ458807 SHM458774:SHM458807 SRI458774:SRI458807 TBE458774:TBE458807 TLA458774:TLA458807 TUW458774:TUW458807 UES458774:UES458807 UOO458774:UOO458807 UYK458774:UYK458807 VIG458774:VIG458807 VSC458774:VSC458807 WBY458774:WBY458807 WLU458774:WLU458807 WVQ458774:WVQ458807 I524310:I524343 JE524310:JE524343 TA524310:TA524343 ACW524310:ACW524343 AMS524310:AMS524343 AWO524310:AWO524343 BGK524310:BGK524343 BQG524310:BQG524343 CAC524310:CAC524343 CJY524310:CJY524343 CTU524310:CTU524343 DDQ524310:DDQ524343 DNM524310:DNM524343 DXI524310:DXI524343 EHE524310:EHE524343 ERA524310:ERA524343 FAW524310:FAW524343 FKS524310:FKS524343 FUO524310:FUO524343 GEK524310:GEK524343 GOG524310:GOG524343 GYC524310:GYC524343 HHY524310:HHY524343 HRU524310:HRU524343 IBQ524310:IBQ524343 ILM524310:ILM524343 IVI524310:IVI524343 JFE524310:JFE524343 JPA524310:JPA524343 JYW524310:JYW524343 KIS524310:KIS524343 KSO524310:KSO524343 LCK524310:LCK524343 LMG524310:LMG524343 LWC524310:LWC524343 MFY524310:MFY524343 MPU524310:MPU524343 MZQ524310:MZQ524343 NJM524310:NJM524343 NTI524310:NTI524343 ODE524310:ODE524343 ONA524310:ONA524343 OWW524310:OWW524343 PGS524310:PGS524343 PQO524310:PQO524343 QAK524310:QAK524343 QKG524310:QKG524343 QUC524310:QUC524343 RDY524310:RDY524343 RNU524310:RNU524343 RXQ524310:RXQ524343 SHM524310:SHM524343 SRI524310:SRI524343 TBE524310:TBE524343 TLA524310:TLA524343 TUW524310:TUW524343 UES524310:UES524343 UOO524310:UOO524343 UYK524310:UYK524343 VIG524310:VIG524343 VSC524310:VSC524343 WBY524310:WBY524343 WLU524310:WLU524343 WVQ524310:WVQ524343 I589846:I589879 JE589846:JE589879 TA589846:TA589879 ACW589846:ACW589879 AMS589846:AMS589879 AWO589846:AWO589879 BGK589846:BGK589879 BQG589846:BQG589879 CAC589846:CAC589879 CJY589846:CJY589879 CTU589846:CTU589879 DDQ589846:DDQ589879 DNM589846:DNM589879 DXI589846:DXI589879 EHE589846:EHE589879 ERA589846:ERA589879 FAW589846:FAW589879 FKS589846:FKS589879 FUO589846:FUO589879 GEK589846:GEK589879 GOG589846:GOG589879 GYC589846:GYC589879 HHY589846:HHY589879 HRU589846:HRU589879 IBQ589846:IBQ589879 ILM589846:ILM589879 IVI589846:IVI589879 JFE589846:JFE589879 JPA589846:JPA589879 JYW589846:JYW589879 KIS589846:KIS589879 KSO589846:KSO589879 LCK589846:LCK589879 LMG589846:LMG589879 LWC589846:LWC589879 MFY589846:MFY589879 MPU589846:MPU589879 MZQ589846:MZQ589879 NJM589846:NJM589879 NTI589846:NTI589879 ODE589846:ODE589879 ONA589846:ONA589879 OWW589846:OWW589879 PGS589846:PGS589879 PQO589846:PQO589879 QAK589846:QAK589879 QKG589846:QKG589879 QUC589846:QUC589879 RDY589846:RDY589879 RNU589846:RNU589879 RXQ589846:RXQ589879 SHM589846:SHM589879 SRI589846:SRI589879 TBE589846:TBE589879 TLA589846:TLA589879 TUW589846:TUW589879 UES589846:UES589879 UOO589846:UOO589879 UYK589846:UYK589879 VIG589846:VIG589879 VSC589846:VSC589879 WBY589846:WBY589879 WLU589846:WLU589879 WVQ589846:WVQ589879 I655382:I655415 JE655382:JE655415 TA655382:TA655415 ACW655382:ACW655415 AMS655382:AMS655415 AWO655382:AWO655415 BGK655382:BGK655415 BQG655382:BQG655415 CAC655382:CAC655415 CJY655382:CJY655415 CTU655382:CTU655415 DDQ655382:DDQ655415 DNM655382:DNM655415 DXI655382:DXI655415 EHE655382:EHE655415 ERA655382:ERA655415 FAW655382:FAW655415 FKS655382:FKS655415 FUO655382:FUO655415 GEK655382:GEK655415 GOG655382:GOG655415 GYC655382:GYC655415 HHY655382:HHY655415 HRU655382:HRU655415 IBQ655382:IBQ655415 ILM655382:ILM655415 IVI655382:IVI655415 JFE655382:JFE655415 JPA655382:JPA655415 JYW655382:JYW655415 KIS655382:KIS655415 KSO655382:KSO655415 LCK655382:LCK655415 LMG655382:LMG655415 LWC655382:LWC655415 MFY655382:MFY655415 MPU655382:MPU655415 MZQ655382:MZQ655415 NJM655382:NJM655415 NTI655382:NTI655415 ODE655382:ODE655415 ONA655382:ONA655415 OWW655382:OWW655415 PGS655382:PGS655415 PQO655382:PQO655415 QAK655382:QAK655415 QKG655382:QKG655415 QUC655382:QUC655415 RDY655382:RDY655415 RNU655382:RNU655415 RXQ655382:RXQ655415 SHM655382:SHM655415 SRI655382:SRI655415 TBE655382:TBE655415 TLA655382:TLA655415 TUW655382:TUW655415 UES655382:UES655415 UOO655382:UOO655415 UYK655382:UYK655415 VIG655382:VIG655415 VSC655382:VSC655415 WBY655382:WBY655415 WLU655382:WLU655415 WVQ655382:WVQ655415 I720918:I720951 JE720918:JE720951 TA720918:TA720951 ACW720918:ACW720951 AMS720918:AMS720951 AWO720918:AWO720951 BGK720918:BGK720951 BQG720918:BQG720951 CAC720918:CAC720951 CJY720918:CJY720951 CTU720918:CTU720951 DDQ720918:DDQ720951 DNM720918:DNM720951 DXI720918:DXI720951 EHE720918:EHE720951 ERA720918:ERA720951 FAW720918:FAW720951 FKS720918:FKS720951 FUO720918:FUO720951 GEK720918:GEK720951 GOG720918:GOG720951 GYC720918:GYC720951 HHY720918:HHY720951 HRU720918:HRU720951 IBQ720918:IBQ720951 ILM720918:ILM720951 IVI720918:IVI720951 JFE720918:JFE720951 JPA720918:JPA720951 JYW720918:JYW720951 KIS720918:KIS720951 KSO720918:KSO720951 LCK720918:LCK720951 LMG720918:LMG720951 LWC720918:LWC720951 MFY720918:MFY720951 MPU720918:MPU720951 MZQ720918:MZQ720951 NJM720918:NJM720951 NTI720918:NTI720951 ODE720918:ODE720951 ONA720918:ONA720951 OWW720918:OWW720951 PGS720918:PGS720951 PQO720918:PQO720951 QAK720918:QAK720951 QKG720918:QKG720951 QUC720918:QUC720951 RDY720918:RDY720951 RNU720918:RNU720951 RXQ720918:RXQ720951 SHM720918:SHM720951 SRI720918:SRI720951 TBE720918:TBE720951 TLA720918:TLA720951 TUW720918:TUW720951 UES720918:UES720951 UOO720918:UOO720951 UYK720918:UYK720951 VIG720918:VIG720951 VSC720918:VSC720951 WBY720918:WBY720951 WLU720918:WLU720951 WVQ720918:WVQ720951 I786454:I786487 JE786454:JE786487 TA786454:TA786487 ACW786454:ACW786487 AMS786454:AMS786487 AWO786454:AWO786487 BGK786454:BGK786487 BQG786454:BQG786487 CAC786454:CAC786487 CJY786454:CJY786487 CTU786454:CTU786487 DDQ786454:DDQ786487 DNM786454:DNM786487 DXI786454:DXI786487 EHE786454:EHE786487 ERA786454:ERA786487 FAW786454:FAW786487 FKS786454:FKS786487 FUO786454:FUO786487 GEK786454:GEK786487 GOG786454:GOG786487 GYC786454:GYC786487 HHY786454:HHY786487 HRU786454:HRU786487 IBQ786454:IBQ786487 ILM786454:ILM786487 IVI786454:IVI786487 JFE786454:JFE786487 JPA786454:JPA786487 JYW786454:JYW786487 KIS786454:KIS786487 KSO786454:KSO786487 LCK786454:LCK786487 LMG786454:LMG786487 LWC786454:LWC786487 MFY786454:MFY786487 MPU786454:MPU786487 MZQ786454:MZQ786487 NJM786454:NJM786487 NTI786454:NTI786487 ODE786454:ODE786487 ONA786454:ONA786487 OWW786454:OWW786487 PGS786454:PGS786487 PQO786454:PQO786487 QAK786454:QAK786487 QKG786454:QKG786487 QUC786454:QUC786487 RDY786454:RDY786487 RNU786454:RNU786487 RXQ786454:RXQ786487 SHM786454:SHM786487 SRI786454:SRI786487 TBE786454:TBE786487 TLA786454:TLA786487 TUW786454:TUW786487 UES786454:UES786487 UOO786454:UOO786487 UYK786454:UYK786487 VIG786454:VIG786487 VSC786454:VSC786487 WBY786454:WBY786487 WLU786454:WLU786487 WVQ786454:WVQ786487 I851990:I852023 JE851990:JE852023 TA851990:TA852023 ACW851990:ACW852023 AMS851990:AMS852023 AWO851990:AWO852023 BGK851990:BGK852023 BQG851990:BQG852023 CAC851990:CAC852023 CJY851990:CJY852023 CTU851990:CTU852023 DDQ851990:DDQ852023 DNM851990:DNM852023 DXI851990:DXI852023 EHE851990:EHE852023 ERA851990:ERA852023 FAW851990:FAW852023 FKS851990:FKS852023 FUO851990:FUO852023 GEK851990:GEK852023 GOG851990:GOG852023 GYC851990:GYC852023 HHY851990:HHY852023 HRU851990:HRU852023 IBQ851990:IBQ852023 ILM851990:ILM852023 IVI851990:IVI852023 JFE851990:JFE852023 JPA851990:JPA852023 JYW851990:JYW852023 KIS851990:KIS852023 KSO851990:KSO852023 LCK851990:LCK852023 LMG851990:LMG852023 LWC851990:LWC852023 MFY851990:MFY852023 MPU851990:MPU852023 MZQ851990:MZQ852023 NJM851990:NJM852023 NTI851990:NTI852023 ODE851990:ODE852023 ONA851990:ONA852023 OWW851990:OWW852023 PGS851990:PGS852023 PQO851990:PQO852023 QAK851990:QAK852023 QKG851990:QKG852023 QUC851990:QUC852023 RDY851990:RDY852023 RNU851990:RNU852023 RXQ851990:RXQ852023 SHM851990:SHM852023 SRI851990:SRI852023 TBE851990:TBE852023 TLA851990:TLA852023 TUW851990:TUW852023 UES851990:UES852023 UOO851990:UOO852023 UYK851990:UYK852023 VIG851990:VIG852023 VSC851990:VSC852023 WBY851990:WBY852023 WLU851990:WLU852023 WVQ851990:WVQ852023 I917526:I917559 JE917526:JE917559 TA917526:TA917559 ACW917526:ACW917559 AMS917526:AMS917559 AWO917526:AWO917559 BGK917526:BGK917559 BQG917526:BQG917559 CAC917526:CAC917559 CJY917526:CJY917559 CTU917526:CTU917559 DDQ917526:DDQ917559 DNM917526:DNM917559 DXI917526:DXI917559 EHE917526:EHE917559 ERA917526:ERA917559 FAW917526:FAW917559 FKS917526:FKS917559 FUO917526:FUO917559 GEK917526:GEK917559 GOG917526:GOG917559 GYC917526:GYC917559 HHY917526:HHY917559 HRU917526:HRU917559 IBQ917526:IBQ917559 ILM917526:ILM917559 IVI917526:IVI917559 JFE917526:JFE917559 JPA917526:JPA917559 JYW917526:JYW917559 KIS917526:KIS917559 KSO917526:KSO917559 LCK917526:LCK917559 LMG917526:LMG917559 LWC917526:LWC917559 MFY917526:MFY917559 MPU917526:MPU917559 MZQ917526:MZQ917559 NJM917526:NJM917559 NTI917526:NTI917559 ODE917526:ODE917559 ONA917526:ONA917559 OWW917526:OWW917559 PGS917526:PGS917559 PQO917526:PQO917559 QAK917526:QAK917559 QKG917526:QKG917559 QUC917526:QUC917559 RDY917526:RDY917559 RNU917526:RNU917559 RXQ917526:RXQ917559 SHM917526:SHM917559 SRI917526:SRI917559 TBE917526:TBE917559 TLA917526:TLA917559 TUW917526:TUW917559 UES917526:UES917559 UOO917526:UOO917559 UYK917526:UYK917559 VIG917526:VIG917559 VSC917526:VSC917559 WBY917526:WBY917559 WLU917526:WLU917559 WVQ917526:WVQ917559 I983062:I983095 JE983062:JE983095 TA983062:TA983095 ACW983062:ACW983095 AMS983062:AMS983095 AWO983062:AWO983095 BGK983062:BGK983095 BQG983062:BQG983095 CAC983062:CAC983095 CJY983062:CJY983095 CTU983062:CTU983095 DDQ983062:DDQ983095 DNM983062:DNM983095 DXI983062:DXI983095 EHE983062:EHE983095 ERA983062:ERA983095 FAW983062:FAW983095 FKS983062:FKS983095 FUO983062:FUO983095 GEK983062:GEK983095 GOG983062:GOG983095 GYC983062:GYC983095 HHY983062:HHY983095 HRU983062:HRU983095 IBQ983062:IBQ983095 ILM983062:ILM983095 IVI983062:IVI983095 JFE983062:JFE983095 JPA983062:JPA983095 JYW983062:JYW983095 KIS983062:KIS983095 KSO983062:KSO983095 LCK983062:LCK983095 LMG983062:LMG983095 LWC983062:LWC983095 MFY983062:MFY983095 MPU983062:MPU983095 MZQ983062:MZQ983095 NJM983062:NJM983095 NTI983062:NTI983095 ODE983062:ODE983095 ONA983062:ONA983095 OWW983062:OWW983095 PGS983062:PGS983095 PQO983062:PQO983095 QAK983062:QAK983095 QKG983062:QKG983095 QUC983062:QUC983095 RDY983062:RDY983095 RNU983062:RNU983095 RXQ983062:RXQ983095 SHM983062:SHM983095 SRI983062:SRI983095 TBE983062:TBE983095 TLA983062:TLA983095 TUW983062:TUW983095 UES983062:UES983095 UOO983062:UOO983095 UYK983062:UYK983095 VIG983062:VIG983095 VSC983062:VSC983095 WBY983062:WBY983095 WLU983062:WLU983095 WVQ983062:WVQ983095">
      <formula1>($X$78:$X$1148)</formula1>
    </dataValidation>
  </dataValidations>
  <pageMargins left="0.7" right="0.7" top="0.75" bottom="0.75" header="0.3" footer="0.3"/>
  <pageSetup paperSize="9" scale="57"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tabColor rgb="FF00B0F0"/>
    <pageSetUpPr fitToPage="1"/>
  </sheetPr>
  <dimension ref="A1:AA44"/>
  <sheetViews>
    <sheetView zoomScale="75" zoomScaleNormal="75" zoomScalePageLayoutView="50" workbookViewId="0">
      <selection activeCell="I9" sqref="I9:I30"/>
    </sheetView>
  </sheetViews>
  <sheetFormatPr defaultRowHeight="12.75" x14ac:dyDescent="0.2"/>
  <cols>
    <col min="1" max="1" width="9.375" customWidth="1"/>
    <col min="2" max="2" width="6.75" customWidth="1"/>
    <col min="3" max="3" width="2" customWidth="1"/>
    <col min="4" max="4" width="6.75" hidden="1" customWidth="1"/>
    <col min="5" max="5" width="4.875" hidden="1" customWidth="1"/>
    <col min="6" max="6" width="24.25" customWidth="1"/>
    <col min="7" max="7" width="6.75" customWidth="1"/>
    <col min="8" max="8" width="2.25" customWidth="1"/>
    <col min="9" max="9" width="8.25" customWidth="1"/>
    <col min="10" max="10" width="2.375" customWidth="1"/>
    <col min="11" max="15" width="21.625" customWidth="1"/>
    <col min="16" max="16" width="2.375" customWidth="1"/>
    <col min="17" max="17" width="6.5" hidden="1" customWidth="1"/>
    <col min="18" max="18" width="10.625" hidden="1" customWidth="1"/>
    <col min="19" max="19" width="6.75" customWidth="1"/>
    <col min="20" max="20" width="2.375" customWidth="1"/>
    <col min="21" max="21" width="21.625" customWidth="1"/>
    <col min="24" max="24" width="8" customWidth="1"/>
    <col min="257" max="257" width="9.375" customWidth="1"/>
    <col min="258" max="258" width="6.75" customWidth="1"/>
    <col min="259" max="259" width="2" customWidth="1"/>
    <col min="260" max="261" width="0" hidden="1" customWidth="1"/>
    <col min="262" max="262" width="24.25" customWidth="1"/>
    <col min="263" max="263" width="6.75" customWidth="1"/>
    <col min="264" max="264" width="2.25" customWidth="1"/>
    <col min="265" max="265" width="8.25" customWidth="1"/>
    <col min="266" max="266" width="2.375" customWidth="1"/>
    <col min="267" max="271" width="21.625" customWidth="1"/>
    <col min="272" max="272" width="2.375" customWidth="1"/>
    <col min="273" max="274" width="0" hidden="1" customWidth="1"/>
    <col min="275" max="275" width="6.75" customWidth="1"/>
    <col min="276" max="276" width="2.375" customWidth="1"/>
    <col min="277" max="277" width="21.625" customWidth="1"/>
    <col min="280" max="280" width="8" customWidth="1"/>
    <col min="513" max="513" width="9.375" customWidth="1"/>
    <col min="514" max="514" width="6.75" customWidth="1"/>
    <col min="515" max="515" width="2" customWidth="1"/>
    <col min="516" max="517" width="0" hidden="1" customWidth="1"/>
    <col min="518" max="518" width="24.25" customWidth="1"/>
    <col min="519" max="519" width="6.75" customWidth="1"/>
    <col min="520" max="520" width="2.25" customWidth="1"/>
    <col min="521" max="521" width="8.25" customWidth="1"/>
    <col min="522" max="522" width="2.375" customWidth="1"/>
    <col min="523" max="527" width="21.625" customWidth="1"/>
    <col min="528" max="528" width="2.375" customWidth="1"/>
    <col min="529" max="530" width="0" hidden="1" customWidth="1"/>
    <col min="531" max="531" width="6.75" customWidth="1"/>
    <col min="532" max="532" width="2.375" customWidth="1"/>
    <col min="533" max="533" width="21.625" customWidth="1"/>
    <col min="536" max="536" width="8" customWidth="1"/>
    <col min="769" max="769" width="9.375" customWidth="1"/>
    <col min="770" max="770" width="6.75" customWidth="1"/>
    <col min="771" max="771" width="2" customWidth="1"/>
    <col min="772" max="773" width="0" hidden="1" customWidth="1"/>
    <col min="774" max="774" width="24.25" customWidth="1"/>
    <col min="775" max="775" width="6.75" customWidth="1"/>
    <col min="776" max="776" width="2.25" customWidth="1"/>
    <col min="777" max="777" width="8.25" customWidth="1"/>
    <col min="778" max="778" width="2.375" customWidth="1"/>
    <col min="779" max="783" width="21.625" customWidth="1"/>
    <col min="784" max="784" width="2.375" customWidth="1"/>
    <col min="785" max="786" width="0" hidden="1" customWidth="1"/>
    <col min="787" max="787" width="6.75" customWidth="1"/>
    <col min="788" max="788" width="2.375" customWidth="1"/>
    <col min="789" max="789" width="21.625" customWidth="1"/>
    <col min="792" max="792" width="8" customWidth="1"/>
    <col min="1025" max="1025" width="9.375" customWidth="1"/>
    <col min="1026" max="1026" width="6.75" customWidth="1"/>
    <col min="1027" max="1027" width="2" customWidth="1"/>
    <col min="1028" max="1029" width="0" hidden="1" customWidth="1"/>
    <col min="1030" max="1030" width="24.25" customWidth="1"/>
    <col min="1031" max="1031" width="6.75" customWidth="1"/>
    <col min="1032" max="1032" width="2.25" customWidth="1"/>
    <col min="1033" max="1033" width="8.25" customWidth="1"/>
    <col min="1034" max="1034" width="2.375" customWidth="1"/>
    <col min="1035" max="1039" width="21.625" customWidth="1"/>
    <col min="1040" max="1040" width="2.375" customWidth="1"/>
    <col min="1041" max="1042" width="0" hidden="1" customWidth="1"/>
    <col min="1043" max="1043" width="6.75" customWidth="1"/>
    <col min="1044" max="1044" width="2.375" customWidth="1"/>
    <col min="1045" max="1045" width="21.625" customWidth="1"/>
    <col min="1048" max="1048" width="8" customWidth="1"/>
    <col min="1281" max="1281" width="9.375" customWidth="1"/>
    <col min="1282" max="1282" width="6.75" customWidth="1"/>
    <col min="1283" max="1283" width="2" customWidth="1"/>
    <col min="1284" max="1285" width="0" hidden="1" customWidth="1"/>
    <col min="1286" max="1286" width="24.25" customWidth="1"/>
    <col min="1287" max="1287" width="6.75" customWidth="1"/>
    <col min="1288" max="1288" width="2.25" customWidth="1"/>
    <col min="1289" max="1289" width="8.25" customWidth="1"/>
    <col min="1290" max="1290" width="2.375" customWidth="1"/>
    <col min="1291" max="1295" width="21.625" customWidth="1"/>
    <col min="1296" max="1296" width="2.375" customWidth="1"/>
    <col min="1297" max="1298" width="0" hidden="1" customWidth="1"/>
    <col min="1299" max="1299" width="6.75" customWidth="1"/>
    <col min="1300" max="1300" width="2.375" customWidth="1"/>
    <col min="1301" max="1301" width="21.625" customWidth="1"/>
    <col min="1304" max="1304" width="8" customWidth="1"/>
    <col min="1537" max="1537" width="9.375" customWidth="1"/>
    <col min="1538" max="1538" width="6.75" customWidth="1"/>
    <col min="1539" max="1539" width="2" customWidth="1"/>
    <col min="1540" max="1541" width="0" hidden="1" customWidth="1"/>
    <col min="1542" max="1542" width="24.25" customWidth="1"/>
    <col min="1543" max="1543" width="6.75" customWidth="1"/>
    <col min="1544" max="1544" width="2.25" customWidth="1"/>
    <col min="1545" max="1545" width="8.25" customWidth="1"/>
    <col min="1546" max="1546" width="2.375" customWidth="1"/>
    <col min="1547" max="1551" width="21.625" customWidth="1"/>
    <col min="1552" max="1552" width="2.375" customWidth="1"/>
    <col min="1553" max="1554" width="0" hidden="1" customWidth="1"/>
    <col min="1555" max="1555" width="6.75" customWidth="1"/>
    <col min="1556" max="1556" width="2.375" customWidth="1"/>
    <col min="1557" max="1557" width="21.625" customWidth="1"/>
    <col min="1560" max="1560" width="8" customWidth="1"/>
    <col min="1793" max="1793" width="9.375" customWidth="1"/>
    <col min="1794" max="1794" width="6.75" customWidth="1"/>
    <col min="1795" max="1795" width="2" customWidth="1"/>
    <col min="1796" max="1797" width="0" hidden="1" customWidth="1"/>
    <col min="1798" max="1798" width="24.25" customWidth="1"/>
    <col min="1799" max="1799" width="6.75" customWidth="1"/>
    <col min="1800" max="1800" width="2.25" customWidth="1"/>
    <col min="1801" max="1801" width="8.25" customWidth="1"/>
    <col min="1802" max="1802" width="2.375" customWidth="1"/>
    <col min="1803" max="1807" width="21.625" customWidth="1"/>
    <col min="1808" max="1808" width="2.375" customWidth="1"/>
    <col min="1809" max="1810" width="0" hidden="1" customWidth="1"/>
    <col min="1811" max="1811" width="6.75" customWidth="1"/>
    <col min="1812" max="1812" width="2.375" customWidth="1"/>
    <col min="1813" max="1813" width="21.625" customWidth="1"/>
    <col min="1816" max="1816" width="8" customWidth="1"/>
    <col min="2049" max="2049" width="9.375" customWidth="1"/>
    <col min="2050" max="2050" width="6.75" customWidth="1"/>
    <col min="2051" max="2051" width="2" customWidth="1"/>
    <col min="2052" max="2053" width="0" hidden="1" customWidth="1"/>
    <col min="2054" max="2054" width="24.25" customWidth="1"/>
    <col min="2055" max="2055" width="6.75" customWidth="1"/>
    <col min="2056" max="2056" width="2.25" customWidth="1"/>
    <col min="2057" max="2057" width="8.25" customWidth="1"/>
    <col min="2058" max="2058" width="2.375" customWidth="1"/>
    <col min="2059" max="2063" width="21.625" customWidth="1"/>
    <col min="2064" max="2064" width="2.375" customWidth="1"/>
    <col min="2065" max="2066" width="0" hidden="1" customWidth="1"/>
    <col min="2067" max="2067" width="6.75" customWidth="1"/>
    <col min="2068" max="2068" width="2.375" customWidth="1"/>
    <col min="2069" max="2069" width="21.625" customWidth="1"/>
    <col min="2072" max="2072" width="8" customWidth="1"/>
    <col min="2305" max="2305" width="9.375" customWidth="1"/>
    <col min="2306" max="2306" width="6.75" customWidth="1"/>
    <col min="2307" max="2307" width="2" customWidth="1"/>
    <col min="2308" max="2309" width="0" hidden="1" customWidth="1"/>
    <col min="2310" max="2310" width="24.25" customWidth="1"/>
    <col min="2311" max="2311" width="6.75" customWidth="1"/>
    <col min="2312" max="2312" width="2.25" customWidth="1"/>
    <col min="2313" max="2313" width="8.25" customWidth="1"/>
    <col min="2314" max="2314" width="2.375" customWidth="1"/>
    <col min="2315" max="2319" width="21.625" customWidth="1"/>
    <col min="2320" max="2320" width="2.375" customWidth="1"/>
    <col min="2321" max="2322" width="0" hidden="1" customWidth="1"/>
    <col min="2323" max="2323" width="6.75" customWidth="1"/>
    <col min="2324" max="2324" width="2.375" customWidth="1"/>
    <col min="2325" max="2325" width="21.625" customWidth="1"/>
    <col min="2328" max="2328" width="8" customWidth="1"/>
    <col min="2561" max="2561" width="9.375" customWidth="1"/>
    <col min="2562" max="2562" width="6.75" customWidth="1"/>
    <col min="2563" max="2563" width="2" customWidth="1"/>
    <col min="2564" max="2565" width="0" hidden="1" customWidth="1"/>
    <col min="2566" max="2566" width="24.25" customWidth="1"/>
    <col min="2567" max="2567" width="6.75" customWidth="1"/>
    <col min="2568" max="2568" width="2.25" customWidth="1"/>
    <col min="2569" max="2569" width="8.25" customWidth="1"/>
    <col min="2570" max="2570" width="2.375" customWidth="1"/>
    <col min="2571" max="2575" width="21.625" customWidth="1"/>
    <col min="2576" max="2576" width="2.375" customWidth="1"/>
    <col min="2577" max="2578" width="0" hidden="1" customWidth="1"/>
    <col min="2579" max="2579" width="6.75" customWidth="1"/>
    <col min="2580" max="2580" width="2.375" customWidth="1"/>
    <col min="2581" max="2581" width="21.625" customWidth="1"/>
    <col min="2584" max="2584" width="8" customWidth="1"/>
    <col min="2817" max="2817" width="9.375" customWidth="1"/>
    <col min="2818" max="2818" width="6.75" customWidth="1"/>
    <col min="2819" max="2819" width="2" customWidth="1"/>
    <col min="2820" max="2821" width="0" hidden="1" customWidth="1"/>
    <col min="2822" max="2822" width="24.25" customWidth="1"/>
    <col min="2823" max="2823" width="6.75" customWidth="1"/>
    <col min="2824" max="2824" width="2.25" customWidth="1"/>
    <col min="2825" max="2825" width="8.25" customWidth="1"/>
    <col min="2826" max="2826" width="2.375" customWidth="1"/>
    <col min="2827" max="2831" width="21.625" customWidth="1"/>
    <col min="2832" max="2832" width="2.375" customWidth="1"/>
    <col min="2833" max="2834" width="0" hidden="1" customWidth="1"/>
    <col min="2835" max="2835" width="6.75" customWidth="1"/>
    <col min="2836" max="2836" width="2.375" customWidth="1"/>
    <col min="2837" max="2837" width="21.625" customWidth="1"/>
    <col min="2840" max="2840" width="8" customWidth="1"/>
    <col min="3073" max="3073" width="9.375" customWidth="1"/>
    <col min="3074" max="3074" width="6.75" customWidth="1"/>
    <col min="3075" max="3075" width="2" customWidth="1"/>
    <col min="3076" max="3077" width="0" hidden="1" customWidth="1"/>
    <col min="3078" max="3078" width="24.25" customWidth="1"/>
    <col min="3079" max="3079" width="6.75" customWidth="1"/>
    <col min="3080" max="3080" width="2.25" customWidth="1"/>
    <col min="3081" max="3081" width="8.25" customWidth="1"/>
    <col min="3082" max="3082" width="2.375" customWidth="1"/>
    <col min="3083" max="3087" width="21.625" customWidth="1"/>
    <col min="3088" max="3088" width="2.375" customWidth="1"/>
    <col min="3089" max="3090" width="0" hidden="1" customWidth="1"/>
    <col min="3091" max="3091" width="6.75" customWidth="1"/>
    <col min="3092" max="3092" width="2.375" customWidth="1"/>
    <col min="3093" max="3093" width="21.625" customWidth="1"/>
    <col min="3096" max="3096" width="8" customWidth="1"/>
    <col min="3329" max="3329" width="9.375" customWidth="1"/>
    <col min="3330" max="3330" width="6.75" customWidth="1"/>
    <col min="3331" max="3331" width="2" customWidth="1"/>
    <col min="3332" max="3333" width="0" hidden="1" customWidth="1"/>
    <col min="3334" max="3334" width="24.25" customWidth="1"/>
    <col min="3335" max="3335" width="6.75" customWidth="1"/>
    <col min="3336" max="3336" width="2.25" customWidth="1"/>
    <col min="3337" max="3337" width="8.25" customWidth="1"/>
    <col min="3338" max="3338" width="2.375" customWidth="1"/>
    <col min="3339" max="3343" width="21.625" customWidth="1"/>
    <col min="3344" max="3344" width="2.375" customWidth="1"/>
    <col min="3345" max="3346" width="0" hidden="1" customWidth="1"/>
    <col min="3347" max="3347" width="6.75" customWidth="1"/>
    <col min="3348" max="3348" width="2.375" customWidth="1"/>
    <col min="3349" max="3349" width="21.625" customWidth="1"/>
    <col min="3352" max="3352" width="8" customWidth="1"/>
    <col min="3585" max="3585" width="9.375" customWidth="1"/>
    <col min="3586" max="3586" width="6.75" customWidth="1"/>
    <col min="3587" max="3587" width="2" customWidth="1"/>
    <col min="3588" max="3589" width="0" hidden="1" customWidth="1"/>
    <col min="3590" max="3590" width="24.25" customWidth="1"/>
    <col min="3591" max="3591" width="6.75" customWidth="1"/>
    <col min="3592" max="3592" width="2.25" customWidth="1"/>
    <col min="3593" max="3593" width="8.25" customWidth="1"/>
    <col min="3594" max="3594" width="2.375" customWidth="1"/>
    <col min="3595" max="3599" width="21.625" customWidth="1"/>
    <col min="3600" max="3600" width="2.375" customWidth="1"/>
    <col min="3601" max="3602" width="0" hidden="1" customWidth="1"/>
    <col min="3603" max="3603" width="6.75" customWidth="1"/>
    <col min="3604" max="3604" width="2.375" customWidth="1"/>
    <col min="3605" max="3605" width="21.625" customWidth="1"/>
    <col min="3608" max="3608" width="8" customWidth="1"/>
    <col min="3841" max="3841" width="9.375" customWidth="1"/>
    <col min="3842" max="3842" width="6.75" customWidth="1"/>
    <col min="3843" max="3843" width="2" customWidth="1"/>
    <col min="3844" max="3845" width="0" hidden="1" customWidth="1"/>
    <col min="3846" max="3846" width="24.25" customWidth="1"/>
    <col min="3847" max="3847" width="6.75" customWidth="1"/>
    <col min="3848" max="3848" width="2.25" customWidth="1"/>
    <col min="3849" max="3849" width="8.25" customWidth="1"/>
    <col min="3850" max="3850" width="2.375" customWidth="1"/>
    <col min="3851" max="3855" width="21.625" customWidth="1"/>
    <col min="3856" max="3856" width="2.375" customWidth="1"/>
    <col min="3857" max="3858" width="0" hidden="1" customWidth="1"/>
    <col min="3859" max="3859" width="6.75" customWidth="1"/>
    <col min="3860" max="3860" width="2.375" customWidth="1"/>
    <col min="3861" max="3861" width="21.625" customWidth="1"/>
    <col min="3864" max="3864" width="8" customWidth="1"/>
    <col min="4097" max="4097" width="9.375" customWidth="1"/>
    <col min="4098" max="4098" width="6.75" customWidth="1"/>
    <col min="4099" max="4099" width="2" customWidth="1"/>
    <col min="4100" max="4101" width="0" hidden="1" customWidth="1"/>
    <col min="4102" max="4102" width="24.25" customWidth="1"/>
    <col min="4103" max="4103" width="6.75" customWidth="1"/>
    <col min="4104" max="4104" width="2.25" customWidth="1"/>
    <col min="4105" max="4105" width="8.25" customWidth="1"/>
    <col min="4106" max="4106" width="2.375" customWidth="1"/>
    <col min="4107" max="4111" width="21.625" customWidth="1"/>
    <col min="4112" max="4112" width="2.375" customWidth="1"/>
    <col min="4113" max="4114" width="0" hidden="1" customWidth="1"/>
    <col min="4115" max="4115" width="6.75" customWidth="1"/>
    <col min="4116" max="4116" width="2.375" customWidth="1"/>
    <col min="4117" max="4117" width="21.625" customWidth="1"/>
    <col min="4120" max="4120" width="8" customWidth="1"/>
    <col min="4353" max="4353" width="9.375" customWidth="1"/>
    <col min="4354" max="4354" width="6.75" customWidth="1"/>
    <col min="4355" max="4355" width="2" customWidth="1"/>
    <col min="4356" max="4357" width="0" hidden="1" customWidth="1"/>
    <col min="4358" max="4358" width="24.25" customWidth="1"/>
    <col min="4359" max="4359" width="6.75" customWidth="1"/>
    <col min="4360" max="4360" width="2.25" customWidth="1"/>
    <col min="4361" max="4361" width="8.25" customWidth="1"/>
    <col min="4362" max="4362" width="2.375" customWidth="1"/>
    <col min="4363" max="4367" width="21.625" customWidth="1"/>
    <col min="4368" max="4368" width="2.375" customWidth="1"/>
    <col min="4369" max="4370" width="0" hidden="1" customWidth="1"/>
    <col min="4371" max="4371" width="6.75" customWidth="1"/>
    <col min="4372" max="4372" width="2.375" customWidth="1"/>
    <col min="4373" max="4373" width="21.625" customWidth="1"/>
    <col min="4376" max="4376" width="8" customWidth="1"/>
    <col min="4609" max="4609" width="9.375" customWidth="1"/>
    <col min="4610" max="4610" width="6.75" customWidth="1"/>
    <col min="4611" max="4611" width="2" customWidth="1"/>
    <col min="4612" max="4613" width="0" hidden="1" customWidth="1"/>
    <col min="4614" max="4614" width="24.25" customWidth="1"/>
    <col min="4615" max="4615" width="6.75" customWidth="1"/>
    <col min="4616" max="4616" width="2.25" customWidth="1"/>
    <col min="4617" max="4617" width="8.25" customWidth="1"/>
    <col min="4618" max="4618" width="2.375" customWidth="1"/>
    <col min="4619" max="4623" width="21.625" customWidth="1"/>
    <col min="4624" max="4624" width="2.375" customWidth="1"/>
    <col min="4625" max="4626" width="0" hidden="1" customWidth="1"/>
    <col min="4627" max="4627" width="6.75" customWidth="1"/>
    <col min="4628" max="4628" width="2.375" customWidth="1"/>
    <col min="4629" max="4629" width="21.625" customWidth="1"/>
    <col min="4632" max="4632" width="8" customWidth="1"/>
    <col min="4865" max="4865" width="9.375" customWidth="1"/>
    <col min="4866" max="4866" width="6.75" customWidth="1"/>
    <col min="4867" max="4867" width="2" customWidth="1"/>
    <col min="4868" max="4869" width="0" hidden="1" customWidth="1"/>
    <col min="4870" max="4870" width="24.25" customWidth="1"/>
    <col min="4871" max="4871" width="6.75" customWidth="1"/>
    <col min="4872" max="4872" width="2.25" customWidth="1"/>
    <col min="4873" max="4873" width="8.25" customWidth="1"/>
    <col min="4874" max="4874" width="2.375" customWidth="1"/>
    <col min="4875" max="4879" width="21.625" customWidth="1"/>
    <col min="4880" max="4880" width="2.375" customWidth="1"/>
    <col min="4881" max="4882" width="0" hidden="1" customWidth="1"/>
    <col min="4883" max="4883" width="6.75" customWidth="1"/>
    <col min="4884" max="4884" width="2.375" customWidth="1"/>
    <col min="4885" max="4885" width="21.625" customWidth="1"/>
    <col min="4888" max="4888" width="8" customWidth="1"/>
    <col min="5121" max="5121" width="9.375" customWidth="1"/>
    <col min="5122" max="5122" width="6.75" customWidth="1"/>
    <col min="5123" max="5123" width="2" customWidth="1"/>
    <col min="5124" max="5125" width="0" hidden="1" customWidth="1"/>
    <col min="5126" max="5126" width="24.25" customWidth="1"/>
    <col min="5127" max="5127" width="6.75" customWidth="1"/>
    <col min="5128" max="5128" width="2.25" customWidth="1"/>
    <col min="5129" max="5129" width="8.25" customWidth="1"/>
    <col min="5130" max="5130" width="2.375" customWidth="1"/>
    <col min="5131" max="5135" width="21.625" customWidth="1"/>
    <col min="5136" max="5136" width="2.375" customWidth="1"/>
    <col min="5137" max="5138" width="0" hidden="1" customWidth="1"/>
    <col min="5139" max="5139" width="6.75" customWidth="1"/>
    <col min="5140" max="5140" width="2.375" customWidth="1"/>
    <col min="5141" max="5141" width="21.625" customWidth="1"/>
    <col min="5144" max="5144" width="8" customWidth="1"/>
    <col min="5377" max="5377" width="9.375" customWidth="1"/>
    <col min="5378" max="5378" width="6.75" customWidth="1"/>
    <col min="5379" max="5379" width="2" customWidth="1"/>
    <col min="5380" max="5381" width="0" hidden="1" customWidth="1"/>
    <col min="5382" max="5382" width="24.25" customWidth="1"/>
    <col min="5383" max="5383" width="6.75" customWidth="1"/>
    <col min="5384" max="5384" width="2.25" customWidth="1"/>
    <col min="5385" max="5385" width="8.25" customWidth="1"/>
    <col min="5386" max="5386" width="2.375" customWidth="1"/>
    <col min="5387" max="5391" width="21.625" customWidth="1"/>
    <col min="5392" max="5392" width="2.375" customWidth="1"/>
    <col min="5393" max="5394" width="0" hidden="1" customWidth="1"/>
    <col min="5395" max="5395" width="6.75" customWidth="1"/>
    <col min="5396" max="5396" width="2.375" customWidth="1"/>
    <col min="5397" max="5397" width="21.625" customWidth="1"/>
    <col min="5400" max="5400" width="8" customWidth="1"/>
    <col min="5633" max="5633" width="9.375" customWidth="1"/>
    <col min="5634" max="5634" width="6.75" customWidth="1"/>
    <col min="5635" max="5635" width="2" customWidth="1"/>
    <col min="5636" max="5637" width="0" hidden="1" customWidth="1"/>
    <col min="5638" max="5638" width="24.25" customWidth="1"/>
    <col min="5639" max="5639" width="6.75" customWidth="1"/>
    <col min="5640" max="5640" width="2.25" customWidth="1"/>
    <col min="5641" max="5641" width="8.25" customWidth="1"/>
    <col min="5642" max="5642" width="2.375" customWidth="1"/>
    <col min="5643" max="5647" width="21.625" customWidth="1"/>
    <col min="5648" max="5648" width="2.375" customWidth="1"/>
    <col min="5649" max="5650" width="0" hidden="1" customWidth="1"/>
    <col min="5651" max="5651" width="6.75" customWidth="1"/>
    <col min="5652" max="5652" width="2.375" customWidth="1"/>
    <col min="5653" max="5653" width="21.625" customWidth="1"/>
    <col min="5656" max="5656" width="8" customWidth="1"/>
    <col min="5889" max="5889" width="9.375" customWidth="1"/>
    <col min="5890" max="5890" width="6.75" customWidth="1"/>
    <col min="5891" max="5891" width="2" customWidth="1"/>
    <col min="5892" max="5893" width="0" hidden="1" customWidth="1"/>
    <col min="5894" max="5894" width="24.25" customWidth="1"/>
    <col min="5895" max="5895" width="6.75" customWidth="1"/>
    <col min="5896" max="5896" width="2.25" customWidth="1"/>
    <col min="5897" max="5897" width="8.25" customWidth="1"/>
    <col min="5898" max="5898" width="2.375" customWidth="1"/>
    <col min="5899" max="5903" width="21.625" customWidth="1"/>
    <col min="5904" max="5904" width="2.375" customWidth="1"/>
    <col min="5905" max="5906" width="0" hidden="1" customWidth="1"/>
    <col min="5907" max="5907" width="6.75" customWidth="1"/>
    <col min="5908" max="5908" width="2.375" customWidth="1"/>
    <col min="5909" max="5909" width="21.625" customWidth="1"/>
    <col min="5912" max="5912" width="8" customWidth="1"/>
    <col min="6145" max="6145" width="9.375" customWidth="1"/>
    <col min="6146" max="6146" width="6.75" customWidth="1"/>
    <col min="6147" max="6147" width="2" customWidth="1"/>
    <col min="6148" max="6149" width="0" hidden="1" customWidth="1"/>
    <col min="6150" max="6150" width="24.25" customWidth="1"/>
    <col min="6151" max="6151" width="6.75" customWidth="1"/>
    <col min="6152" max="6152" width="2.25" customWidth="1"/>
    <col min="6153" max="6153" width="8.25" customWidth="1"/>
    <col min="6154" max="6154" width="2.375" customWidth="1"/>
    <col min="6155" max="6159" width="21.625" customWidth="1"/>
    <col min="6160" max="6160" width="2.375" customWidth="1"/>
    <col min="6161" max="6162" width="0" hidden="1" customWidth="1"/>
    <col min="6163" max="6163" width="6.75" customWidth="1"/>
    <col min="6164" max="6164" width="2.375" customWidth="1"/>
    <col min="6165" max="6165" width="21.625" customWidth="1"/>
    <col min="6168" max="6168" width="8" customWidth="1"/>
    <col min="6401" max="6401" width="9.375" customWidth="1"/>
    <col min="6402" max="6402" width="6.75" customWidth="1"/>
    <col min="6403" max="6403" width="2" customWidth="1"/>
    <col min="6404" max="6405" width="0" hidden="1" customWidth="1"/>
    <col min="6406" max="6406" width="24.25" customWidth="1"/>
    <col min="6407" max="6407" width="6.75" customWidth="1"/>
    <col min="6408" max="6408" width="2.25" customWidth="1"/>
    <col min="6409" max="6409" width="8.25" customWidth="1"/>
    <col min="6410" max="6410" width="2.375" customWidth="1"/>
    <col min="6411" max="6415" width="21.625" customWidth="1"/>
    <col min="6416" max="6416" width="2.375" customWidth="1"/>
    <col min="6417" max="6418" width="0" hidden="1" customWidth="1"/>
    <col min="6419" max="6419" width="6.75" customWidth="1"/>
    <col min="6420" max="6420" width="2.375" customWidth="1"/>
    <col min="6421" max="6421" width="21.625" customWidth="1"/>
    <col min="6424" max="6424" width="8" customWidth="1"/>
    <col min="6657" max="6657" width="9.375" customWidth="1"/>
    <col min="6658" max="6658" width="6.75" customWidth="1"/>
    <col min="6659" max="6659" width="2" customWidth="1"/>
    <col min="6660" max="6661" width="0" hidden="1" customWidth="1"/>
    <col min="6662" max="6662" width="24.25" customWidth="1"/>
    <col min="6663" max="6663" width="6.75" customWidth="1"/>
    <col min="6664" max="6664" width="2.25" customWidth="1"/>
    <col min="6665" max="6665" width="8.25" customWidth="1"/>
    <col min="6666" max="6666" width="2.375" customWidth="1"/>
    <col min="6667" max="6671" width="21.625" customWidth="1"/>
    <col min="6672" max="6672" width="2.375" customWidth="1"/>
    <col min="6673" max="6674" width="0" hidden="1" customWidth="1"/>
    <col min="6675" max="6675" width="6.75" customWidth="1"/>
    <col min="6676" max="6676" width="2.375" customWidth="1"/>
    <col min="6677" max="6677" width="21.625" customWidth="1"/>
    <col min="6680" max="6680" width="8" customWidth="1"/>
    <col min="6913" max="6913" width="9.375" customWidth="1"/>
    <col min="6914" max="6914" width="6.75" customWidth="1"/>
    <col min="6915" max="6915" width="2" customWidth="1"/>
    <col min="6916" max="6917" width="0" hidden="1" customWidth="1"/>
    <col min="6918" max="6918" width="24.25" customWidth="1"/>
    <col min="6919" max="6919" width="6.75" customWidth="1"/>
    <col min="6920" max="6920" width="2.25" customWidth="1"/>
    <col min="6921" max="6921" width="8.25" customWidth="1"/>
    <col min="6922" max="6922" width="2.375" customWidth="1"/>
    <col min="6923" max="6927" width="21.625" customWidth="1"/>
    <col min="6928" max="6928" width="2.375" customWidth="1"/>
    <col min="6929" max="6930" width="0" hidden="1" customWidth="1"/>
    <col min="6931" max="6931" width="6.75" customWidth="1"/>
    <col min="6932" max="6932" width="2.375" customWidth="1"/>
    <col min="6933" max="6933" width="21.625" customWidth="1"/>
    <col min="6936" max="6936" width="8" customWidth="1"/>
    <col min="7169" max="7169" width="9.375" customWidth="1"/>
    <col min="7170" max="7170" width="6.75" customWidth="1"/>
    <col min="7171" max="7171" width="2" customWidth="1"/>
    <col min="7172" max="7173" width="0" hidden="1" customWidth="1"/>
    <col min="7174" max="7174" width="24.25" customWidth="1"/>
    <col min="7175" max="7175" width="6.75" customWidth="1"/>
    <col min="7176" max="7176" width="2.25" customWidth="1"/>
    <col min="7177" max="7177" width="8.25" customWidth="1"/>
    <col min="7178" max="7178" width="2.375" customWidth="1"/>
    <col min="7179" max="7183" width="21.625" customWidth="1"/>
    <col min="7184" max="7184" width="2.375" customWidth="1"/>
    <col min="7185" max="7186" width="0" hidden="1" customWidth="1"/>
    <col min="7187" max="7187" width="6.75" customWidth="1"/>
    <col min="7188" max="7188" width="2.375" customWidth="1"/>
    <col min="7189" max="7189" width="21.625" customWidth="1"/>
    <col min="7192" max="7192" width="8" customWidth="1"/>
    <col min="7425" max="7425" width="9.375" customWidth="1"/>
    <col min="7426" max="7426" width="6.75" customWidth="1"/>
    <col min="7427" max="7427" width="2" customWidth="1"/>
    <col min="7428" max="7429" width="0" hidden="1" customWidth="1"/>
    <col min="7430" max="7430" width="24.25" customWidth="1"/>
    <col min="7431" max="7431" width="6.75" customWidth="1"/>
    <col min="7432" max="7432" width="2.25" customWidth="1"/>
    <col min="7433" max="7433" width="8.25" customWidth="1"/>
    <col min="7434" max="7434" width="2.375" customWidth="1"/>
    <col min="7435" max="7439" width="21.625" customWidth="1"/>
    <col min="7440" max="7440" width="2.375" customWidth="1"/>
    <col min="7441" max="7442" width="0" hidden="1" customWidth="1"/>
    <col min="7443" max="7443" width="6.75" customWidth="1"/>
    <col min="7444" max="7444" width="2.375" customWidth="1"/>
    <col min="7445" max="7445" width="21.625" customWidth="1"/>
    <col min="7448" max="7448" width="8" customWidth="1"/>
    <col min="7681" max="7681" width="9.375" customWidth="1"/>
    <col min="7682" max="7682" width="6.75" customWidth="1"/>
    <col min="7683" max="7683" width="2" customWidth="1"/>
    <col min="7684" max="7685" width="0" hidden="1" customWidth="1"/>
    <col min="7686" max="7686" width="24.25" customWidth="1"/>
    <col min="7687" max="7687" width="6.75" customWidth="1"/>
    <col min="7688" max="7688" width="2.25" customWidth="1"/>
    <col min="7689" max="7689" width="8.25" customWidth="1"/>
    <col min="7690" max="7690" width="2.375" customWidth="1"/>
    <col min="7691" max="7695" width="21.625" customWidth="1"/>
    <col min="7696" max="7696" width="2.375" customWidth="1"/>
    <col min="7697" max="7698" width="0" hidden="1" customWidth="1"/>
    <col min="7699" max="7699" width="6.75" customWidth="1"/>
    <col min="7700" max="7700" width="2.375" customWidth="1"/>
    <col min="7701" max="7701" width="21.625" customWidth="1"/>
    <col min="7704" max="7704" width="8" customWidth="1"/>
    <col min="7937" max="7937" width="9.375" customWidth="1"/>
    <col min="7938" max="7938" width="6.75" customWidth="1"/>
    <col min="7939" max="7939" width="2" customWidth="1"/>
    <col min="7940" max="7941" width="0" hidden="1" customWidth="1"/>
    <col min="7942" max="7942" width="24.25" customWidth="1"/>
    <col min="7943" max="7943" width="6.75" customWidth="1"/>
    <col min="7944" max="7944" width="2.25" customWidth="1"/>
    <col min="7945" max="7945" width="8.25" customWidth="1"/>
    <col min="7946" max="7946" width="2.375" customWidth="1"/>
    <col min="7947" max="7951" width="21.625" customWidth="1"/>
    <col min="7952" max="7952" width="2.375" customWidth="1"/>
    <col min="7953" max="7954" width="0" hidden="1" customWidth="1"/>
    <col min="7955" max="7955" width="6.75" customWidth="1"/>
    <col min="7956" max="7956" width="2.375" customWidth="1"/>
    <col min="7957" max="7957" width="21.625" customWidth="1"/>
    <col min="7960" max="7960" width="8" customWidth="1"/>
    <col min="8193" max="8193" width="9.375" customWidth="1"/>
    <col min="8194" max="8194" width="6.75" customWidth="1"/>
    <col min="8195" max="8195" width="2" customWidth="1"/>
    <col min="8196" max="8197" width="0" hidden="1" customWidth="1"/>
    <col min="8198" max="8198" width="24.25" customWidth="1"/>
    <col min="8199" max="8199" width="6.75" customWidth="1"/>
    <col min="8200" max="8200" width="2.25" customWidth="1"/>
    <col min="8201" max="8201" width="8.25" customWidth="1"/>
    <col min="8202" max="8202" width="2.375" customWidth="1"/>
    <col min="8203" max="8207" width="21.625" customWidth="1"/>
    <col min="8208" max="8208" width="2.375" customWidth="1"/>
    <col min="8209" max="8210" width="0" hidden="1" customWidth="1"/>
    <col min="8211" max="8211" width="6.75" customWidth="1"/>
    <col min="8212" max="8212" width="2.375" customWidth="1"/>
    <col min="8213" max="8213" width="21.625" customWidth="1"/>
    <col min="8216" max="8216" width="8" customWidth="1"/>
    <col min="8449" max="8449" width="9.375" customWidth="1"/>
    <col min="8450" max="8450" width="6.75" customWidth="1"/>
    <col min="8451" max="8451" width="2" customWidth="1"/>
    <col min="8452" max="8453" width="0" hidden="1" customWidth="1"/>
    <col min="8454" max="8454" width="24.25" customWidth="1"/>
    <col min="8455" max="8455" width="6.75" customWidth="1"/>
    <col min="8456" max="8456" width="2.25" customWidth="1"/>
    <col min="8457" max="8457" width="8.25" customWidth="1"/>
    <col min="8458" max="8458" width="2.375" customWidth="1"/>
    <col min="8459" max="8463" width="21.625" customWidth="1"/>
    <col min="8464" max="8464" width="2.375" customWidth="1"/>
    <col min="8465" max="8466" width="0" hidden="1" customWidth="1"/>
    <col min="8467" max="8467" width="6.75" customWidth="1"/>
    <col min="8468" max="8468" width="2.375" customWidth="1"/>
    <col min="8469" max="8469" width="21.625" customWidth="1"/>
    <col min="8472" max="8472" width="8" customWidth="1"/>
    <col min="8705" max="8705" width="9.375" customWidth="1"/>
    <col min="8706" max="8706" width="6.75" customWidth="1"/>
    <col min="8707" max="8707" width="2" customWidth="1"/>
    <col min="8708" max="8709" width="0" hidden="1" customWidth="1"/>
    <col min="8710" max="8710" width="24.25" customWidth="1"/>
    <col min="8711" max="8711" width="6.75" customWidth="1"/>
    <col min="8712" max="8712" width="2.25" customWidth="1"/>
    <col min="8713" max="8713" width="8.25" customWidth="1"/>
    <col min="8714" max="8714" width="2.375" customWidth="1"/>
    <col min="8715" max="8719" width="21.625" customWidth="1"/>
    <col min="8720" max="8720" width="2.375" customWidth="1"/>
    <col min="8721" max="8722" width="0" hidden="1" customWidth="1"/>
    <col min="8723" max="8723" width="6.75" customWidth="1"/>
    <col min="8724" max="8724" width="2.375" customWidth="1"/>
    <col min="8725" max="8725" width="21.625" customWidth="1"/>
    <col min="8728" max="8728" width="8" customWidth="1"/>
    <col min="8961" max="8961" width="9.375" customWidth="1"/>
    <col min="8962" max="8962" width="6.75" customWidth="1"/>
    <col min="8963" max="8963" width="2" customWidth="1"/>
    <col min="8964" max="8965" width="0" hidden="1" customWidth="1"/>
    <col min="8966" max="8966" width="24.25" customWidth="1"/>
    <col min="8967" max="8967" width="6.75" customWidth="1"/>
    <col min="8968" max="8968" width="2.25" customWidth="1"/>
    <col min="8969" max="8969" width="8.25" customWidth="1"/>
    <col min="8970" max="8970" width="2.375" customWidth="1"/>
    <col min="8971" max="8975" width="21.625" customWidth="1"/>
    <col min="8976" max="8976" width="2.375" customWidth="1"/>
    <col min="8977" max="8978" width="0" hidden="1" customWidth="1"/>
    <col min="8979" max="8979" width="6.75" customWidth="1"/>
    <col min="8980" max="8980" width="2.375" customWidth="1"/>
    <col min="8981" max="8981" width="21.625" customWidth="1"/>
    <col min="8984" max="8984" width="8" customWidth="1"/>
    <col min="9217" max="9217" width="9.375" customWidth="1"/>
    <col min="9218" max="9218" width="6.75" customWidth="1"/>
    <col min="9219" max="9219" width="2" customWidth="1"/>
    <col min="9220" max="9221" width="0" hidden="1" customWidth="1"/>
    <col min="9222" max="9222" width="24.25" customWidth="1"/>
    <col min="9223" max="9223" width="6.75" customWidth="1"/>
    <col min="9224" max="9224" width="2.25" customWidth="1"/>
    <col min="9225" max="9225" width="8.25" customWidth="1"/>
    <col min="9226" max="9226" width="2.375" customWidth="1"/>
    <col min="9227" max="9231" width="21.625" customWidth="1"/>
    <col min="9232" max="9232" width="2.375" customWidth="1"/>
    <col min="9233" max="9234" width="0" hidden="1" customWidth="1"/>
    <col min="9235" max="9235" width="6.75" customWidth="1"/>
    <col min="9236" max="9236" width="2.375" customWidth="1"/>
    <col min="9237" max="9237" width="21.625" customWidth="1"/>
    <col min="9240" max="9240" width="8" customWidth="1"/>
    <col min="9473" max="9473" width="9.375" customWidth="1"/>
    <col min="9474" max="9474" width="6.75" customWidth="1"/>
    <col min="9475" max="9475" width="2" customWidth="1"/>
    <col min="9476" max="9477" width="0" hidden="1" customWidth="1"/>
    <col min="9478" max="9478" width="24.25" customWidth="1"/>
    <col min="9479" max="9479" width="6.75" customWidth="1"/>
    <col min="9480" max="9480" width="2.25" customWidth="1"/>
    <col min="9481" max="9481" width="8.25" customWidth="1"/>
    <col min="9482" max="9482" width="2.375" customWidth="1"/>
    <col min="9483" max="9487" width="21.625" customWidth="1"/>
    <col min="9488" max="9488" width="2.375" customWidth="1"/>
    <col min="9489" max="9490" width="0" hidden="1" customWidth="1"/>
    <col min="9491" max="9491" width="6.75" customWidth="1"/>
    <col min="9492" max="9492" width="2.375" customWidth="1"/>
    <col min="9493" max="9493" width="21.625" customWidth="1"/>
    <col min="9496" max="9496" width="8" customWidth="1"/>
    <col min="9729" max="9729" width="9.375" customWidth="1"/>
    <col min="9730" max="9730" width="6.75" customWidth="1"/>
    <col min="9731" max="9731" width="2" customWidth="1"/>
    <col min="9732" max="9733" width="0" hidden="1" customWidth="1"/>
    <col min="9734" max="9734" width="24.25" customWidth="1"/>
    <col min="9735" max="9735" width="6.75" customWidth="1"/>
    <col min="9736" max="9736" width="2.25" customWidth="1"/>
    <col min="9737" max="9737" width="8.25" customWidth="1"/>
    <col min="9738" max="9738" width="2.375" customWidth="1"/>
    <col min="9739" max="9743" width="21.625" customWidth="1"/>
    <col min="9744" max="9744" width="2.375" customWidth="1"/>
    <col min="9745" max="9746" width="0" hidden="1" customWidth="1"/>
    <col min="9747" max="9747" width="6.75" customWidth="1"/>
    <col min="9748" max="9748" width="2.375" customWidth="1"/>
    <col min="9749" max="9749" width="21.625" customWidth="1"/>
    <col min="9752" max="9752" width="8" customWidth="1"/>
    <col min="9985" max="9985" width="9.375" customWidth="1"/>
    <col min="9986" max="9986" width="6.75" customWidth="1"/>
    <col min="9987" max="9987" width="2" customWidth="1"/>
    <col min="9988" max="9989" width="0" hidden="1" customWidth="1"/>
    <col min="9990" max="9990" width="24.25" customWidth="1"/>
    <col min="9991" max="9991" width="6.75" customWidth="1"/>
    <col min="9992" max="9992" width="2.25" customWidth="1"/>
    <col min="9993" max="9993" width="8.25" customWidth="1"/>
    <col min="9994" max="9994" width="2.375" customWidth="1"/>
    <col min="9995" max="9999" width="21.625" customWidth="1"/>
    <col min="10000" max="10000" width="2.375" customWidth="1"/>
    <col min="10001" max="10002" width="0" hidden="1" customWidth="1"/>
    <col min="10003" max="10003" width="6.75" customWidth="1"/>
    <col min="10004" max="10004" width="2.375" customWidth="1"/>
    <col min="10005" max="10005" width="21.625" customWidth="1"/>
    <col min="10008" max="10008" width="8" customWidth="1"/>
    <col min="10241" max="10241" width="9.375" customWidth="1"/>
    <col min="10242" max="10242" width="6.75" customWidth="1"/>
    <col min="10243" max="10243" width="2" customWidth="1"/>
    <col min="10244" max="10245" width="0" hidden="1" customWidth="1"/>
    <col min="10246" max="10246" width="24.25" customWidth="1"/>
    <col min="10247" max="10247" width="6.75" customWidth="1"/>
    <col min="10248" max="10248" width="2.25" customWidth="1"/>
    <col min="10249" max="10249" width="8.25" customWidth="1"/>
    <col min="10250" max="10250" width="2.375" customWidth="1"/>
    <col min="10251" max="10255" width="21.625" customWidth="1"/>
    <col min="10256" max="10256" width="2.375" customWidth="1"/>
    <col min="10257" max="10258" width="0" hidden="1" customWidth="1"/>
    <col min="10259" max="10259" width="6.75" customWidth="1"/>
    <col min="10260" max="10260" width="2.375" customWidth="1"/>
    <col min="10261" max="10261" width="21.625" customWidth="1"/>
    <col min="10264" max="10264" width="8" customWidth="1"/>
    <col min="10497" max="10497" width="9.375" customWidth="1"/>
    <col min="10498" max="10498" width="6.75" customWidth="1"/>
    <col min="10499" max="10499" width="2" customWidth="1"/>
    <col min="10500" max="10501" width="0" hidden="1" customWidth="1"/>
    <col min="10502" max="10502" width="24.25" customWidth="1"/>
    <col min="10503" max="10503" width="6.75" customWidth="1"/>
    <col min="10504" max="10504" width="2.25" customWidth="1"/>
    <col min="10505" max="10505" width="8.25" customWidth="1"/>
    <col min="10506" max="10506" width="2.375" customWidth="1"/>
    <col min="10507" max="10511" width="21.625" customWidth="1"/>
    <col min="10512" max="10512" width="2.375" customWidth="1"/>
    <col min="10513" max="10514" width="0" hidden="1" customWidth="1"/>
    <col min="10515" max="10515" width="6.75" customWidth="1"/>
    <col min="10516" max="10516" width="2.375" customWidth="1"/>
    <col min="10517" max="10517" width="21.625" customWidth="1"/>
    <col min="10520" max="10520" width="8" customWidth="1"/>
    <col min="10753" max="10753" width="9.375" customWidth="1"/>
    <col min="10754" max="10754" width="6.75" customWidth="1"/>
    <col min="10755" max="10755" width="2" customWidth="1"/>
    <col min="10756" max="10757" width="0" hidden="1" customWidth="1"/>
    <col min="10758" max="10758" width="24.25" customWidth="1"/>
    <col min="10759" max="10759" width="6.75" customWidth="1"/>
    <col min="10760" max="10760" width="2.25" customWidth="1"/>
    <col min="10761" max="10761" width="8.25" customWidth="1"/>
    <col min="10762" max="10762" width="2.375" customWidth="1"/>
    <col min="10763" max="10767" width="21.625" customWidth="1"/>
    <col min="10768" max="10768" width="2.375" customWidth="1"/>
    <col min="10769" max="10770" width="0" hidden="1" customWidth="1"/>
    <col min="10771" max="10771" width="6.75" customWidth="1"/>
    <col min="10772" max="10772" width="2.375" customWidth="1"/>
    <col min="10773" max="10773" width="21.625" customWidth="1"/>
    <col min="10776" max="10776" width="8" customWidth="1"/>
    <col min="11009" max="11009" width="9.375" customWidth="1"/>
    <col min="11010" max="11010" width="6.75" customWidth="1"/>
    <col min="11011" max="11011" width="2" customWidth="1"/>
    <col min="11012" max="11013" width="0" hidden="1" customWidth="1"/>
    <col min="11014" max="11014" width="24.25" customWidth="1"/>
    <col min="11015" max="11015" width="6.75" customWidth="1"/>
    <col min="11016" max="11016" width="2.25" customWidth="1"/>
    <col min="11017" max="11017" width="8.25" customWidth="1"/>
    <col min="11018" max="11018" width="2.375" customWidth="1"/>
    <col min="11019" max="11023" width="21.625" customWidth="1"/>
    <col min="11024" max="11024" width="2.375" customWidth="1"/>
    <col min="11025" max="11026" width="0" hidden="1" customWidth="1"/>
    <col min="11027" max="11027" width="6.75" customWidth="1"/>
    <col min="11028" max="11028" width="2.375" customWidth="1"/>
    <col min="11029" max="11029" width="21.625" customWidth="1"/>
    <col min="11032" max="11032" width="8" customWidth="1"/>
    <col min="11265" max="11265" width="9.375" customWidth="1"/>
    <col min="11266" max="11266" width="6.75" customWidth="1"/>
    <col min="11267" max="11267" width="2" customWidth="1"/>
    <col min="11268" max="11269" width="0" hidden="1" customWidth="1"/>
    <col min="11270" max="11270" width="24.25" customWidth="1"/>
    <col min="11271" max="11271" width="6.75" customWidth="1"/>
    <col min="11272" max="11272" width="2.25" customWidth="1"/>
    <col min="11273" max="11273" width="8.25" customWidth="1"/>
    <col min="11274" max="11274" width="2.375" customWidth="1"/>
    <col min="11275" max="11279" width="21.625" customWidth="1"/>
    <col min="11280" max="11280" width="2.375" customWidth="1"/>
    <col min="11281" max="11282" width="0" hidden="1" customWidth="1"/>
    <col min="11283" max="11283" width="6.75" customWidth="1"/>
    <col min="11284" max="11284" width="2.375" customWidth="1"/>
    <col min="11285" max="11285" width="21.625" customWidth="1"/>
    <col min="11288" max="11288" width="8" customWidth="1"/>
    <col min="11521" max="11521" width="9.375" customWidth="1"/>
    <col min="11522" max="11522" width="6.75" customWidth="1"/>
    <col min="11523" max="11523" width="2" customWidth="1"/>
    <col min="11524" max="11525" width="0" hidden="1" customWidth="1"/>
    <col min="11526" max="11526" width="24.25" customWidth="1"/>
    <col min="11527" max="11527" width="6.75" customWidth="1"/>
    <col min="11528" max="11528" width="2.25" customWidth="1"/>
    <col min="11529" max="11529" width="8.25" customWidth="1"/>
    <col min="11530" max="11530" width="2.375" customWidth="1"/>
    <col min="11531" max="11535" width="21.625" customWidth="1"/>
    <col min="11536" max="11536" width="2.375" customWidth="1"/>
    <col min="11537" max="11538" width="0" hidden="1" customWidth="1"/>
    <col min="11539" max="11539" width="6.75" customWidth="1"/>
    <col min="11540" max="11540" width="2.375" customWidth="1"/>
    <col min="11541" max="11541" width="21.625" customWidth="1"/>
    <col min="11544" max="11544" width="8" customWidth="1"/>
    <col min="11777" max="11777" width="9.375" customWidth="1"/>
    <col min="11778" max="11778" width="6.75" customWidth="1"/>
    <col min="11779" max="11779" width="2" customWidth="1"/>
    <col min="11780" max="11781" width="0" hidden="1" customWidth="1"/>
    <col min="11782" max="11782" width="24.25" customWidth="1"/>
    <col min="11783" max="11783" width="6.75" customWidth="1"/>
    <col min="11784" max="11784" width="2.25" customWidth="1"/>
    <col min="11785" max="11785" width="8.25" customWidth="1"/>
    <col min="11786" max="11786" width="2.375" customWidth="1"/>
    <col min="11787" max="11791" width="21.625" customWidth="1"/>
    <col min="11792" max="11792" width="2.375" customWidth="1"/>
    <col min="11793" max="11794" width="0" hidden="1" customWidth="1"/>
    <col min="11795" max="11795" width="6.75" customWidth="1"/>
    <col min="11796" max="11796" width="2.375" customWidth="1"/>
    <col min="11797" max="11797" width="21.625" customWidth="1"/>
    <col min="11800" max="11800" width="8" customWidth="1"/>
    <col min="12033" max="12033" width="9.375" customWidth="1"/>
    <col min="12034" max="12034" width="6.75" customWidth="1"/>
    <col min="12035" max="12035" width="2" customWidth="1"/>
    <col min="12036" max="12037" width="0" hidden="1" customWidth="1"/>
    <col min="12038" max="12038" width="24.25" customWidth="1"/>
    <col min="12039" max="12039" width="6.75" customWidth="1"/>
    <col min="12040" max="12040" width="2.25" customWidth="1"/>
    <col min="12041" max="12041" width="8.25" customWidth="1"/>
    <col min="12042" max="12042" width="2.375" customWidth="1"/>
    <col min="12043" max="12047" width="21.625" customWidth="1"/>
    <col min="12048" max="12048" width="2.375" customWidth="1"/>
    <col min="12049" max="12050" width="0" hidden="1" customWidth="1"/>
    <col min="12051" max="12051" width="6.75" customWidth="1"/>
    <col min="12052" max="12052" width="2.375" customWidth="1"/>
    <col min="12053" max="12053" width="21.625" customWidth="1"/>
    <col min="12056" max="12056" width="8" customWidth="1"/>
    <col min="12289" max="12289" width="9.375" customWidth="1"/>
    <col min="12290" max="12290" width="6.75" customWidth="1"/>
    <col min="12291" max="12291" width="2" customWidth="1"/>
    <col min="12292" max="12293" width="0" hidden="1" customWidth="1"/>
    <col min="12294" max="12294" width="24.25" customWidth="1"/>
    <col min="12295" max="12295" width="6.75" customWidth="1"/>
    <col min="12296" max="12296" width="2.25" customWidth="1"/>
    <col min="12297" max="12297" width="8.25" customWidth="1"/>
    <col min="12298" max="12298" width="2.375" customWidth="1"/>
    <col min="12299" max="12303" width="21.625" customWidth="1"/>
    <col min="12304" max="12304" width="2.375" customWidth="1"/>
    <col min="12305" max="12306" width="0" hidden="1" customWidth="1"/>
    <col min="12307" max="12307" width="6.75" customWidth="1"/>
    <col min="12308" max="12308" width="2.375" customWidth="1"/>
    <col min="12309" max="12309" width="21.625" customWidth="1"/>
    <col min="12312" max="12312" width="8" customWidth="1"/>
    <col min="12545" max="12545" width="9.375" customWidth="1"/>
    <col min="12546" max="12546" width="6.75" customWidth="1"/>
    <col min="12547" max="12547" width="2" customWidth="1"/>
    <col min="12548" max="12549" width="0" hidden="1" customWidth="1"/>
    <col min="12550" max="12550" width="24.25" customWidth="1"/>
    <col min="12551" max="12551" width="6.75" customWidth="1"/>
    <col min="12552" max="12552" width="2.25" customWidth="1"/>
    <col min="12553" max="12553" width="8.25" customWidth="1"/>
    <col min="12554" max="12554" width="2.375" customWidth="1"/>
    <col min="12555" max="12559" width="21.625" customWidth="1"/>
    <col min="12560" max="12560" width="2.375" customWidth="1"/>
    <col min="12561" max="12562" width="0" hidden="1" customWidth="1"/>
    <col min="12563" max="12563" width="6.75" customWidth="1"/>
    <col min="12564" max="12564" width="2.375" customWidth="1"/>
    <col min="12565" max="12565" width="21.625" customWidth="1"/>
    <col min="12568" max="12568" width="8" customWidth="1"/>
    <col min="12801" max="12801" width="9.375" customWidth="1"/>
    <col min="12802" max="12802" width="6.75" customWidth="1"/>
    <col min="12803" max="12803" width="2" customWidth="1"/>
    <col min="12804" max="12805" width="0" hidden="1" customWidth="1"/>
    <col min="12806" max="12806" width="24.25" customWidth="1"/>
    <col min="12807" max="12807" width="6.75" customWidth="1"/>
    <col min="12808" max="12808" width="2.25" customWidth="1"/>
    <col min="12809" max="12809" width="8.25" customWidth="1"/>
    <col min="12810" max="12810" width="2.375" customWidth="1"/>
    <col min="12811" max="12815" width="21.625" customWidth="1"/>
    <col min="12816" max="12816" width="2.375" customWidth="1"/>
    <col min="12817" max="12818" width="0" hidden="1" customWidth="1"/>
    <col min="12819" max="12819" width="6.75" customWidth="1"/>
    <col min="12820" max="12820" width="2.375" customWidth="1"/>
    <col min="12821" max="12821" width="21.625" customWidth="1"/>
    <col min="12824" max="12824" width="8" customWidth="1"/>
    <col min="13057" max="13057" width="9.375" customWidth="1"/>
    <col min="13058" max="13058" width="6.75" customWidth="1"/>
    <col min="13059" max="13059" width="2" customWidth="1"/>
    <col min="13060" max="13061" width="0" hidden="1" customWidth="1"/>
    <col min="13062" max="13062" width="24.25" customWidth="1"/>
    <col min="13063" max="13063" width="6.75" customWidth="1"/>
    <col min="13064" max="13064" width="2.25" customWidth="1"/>
    <col min="13065" max="13065" width="8.25" customWidth="1"/>
    <col min="13066" max="13066" width="2.375" customWidth="1"/>
    <col min="13067" max="13071" width="21.625" customWidth="1"/>
    <col min="13072" max="13072" width="2.375" customWidth="1"/>
    <col min="13073" max="13074" width="0" hidden="1" customWidth="1"/>
    <col min="13075" max="13075" width="6.75" customWidth="1"/>
    <col min="13076" max="13076" width="2.375" customWidth="1"/>
    <col min="13077" max="13077" width="21.625" customWidth="1"/>
    <col min="13080" max="13080" width="8" customWidth="1"/>
    <col min="13313" max="13313" width="9.375" customWidth="1"/>
    <col min="13314" max="13314" width="6.75" customWidth="1"/>
    <col min="13315" max="13315" width="2" customWidth="1"/>
    <col min="13316" max="13317" width="0" hidden="1" customWidth="1"/>
    <col min="13318" max="13318" width="24.25" customWidth="1"/>
    <col min="13319" max="13319" width="6.75" customWidth="1"/>
    <col min="13320" max="13320" width="2.25" customWidth="1"/>
    <col min="13321" max="13321" width="8.25" customWidth="1"/>
    <col min="13322" max="13322" width="2.375" customWidth="1"/>
    <col min="13323" max="13327" width="21.625" customWidth="1"/>
    <col min="13328" max="13328" width="2.375" customWidth="1"/>
    <col min="13329" max="13330" width="0" hidden="1" customWidth="1"/>
    <col min="13331" max="13331" width="6.75" customWidth="1"/>
    <col min="13332" max="13332" width="2.375" customWidth="1"/>
    <col min="13333" max="13333" width="21.625" customWidth="1"/>
    <col min="13336" max="13336" width="8" customWidth="1"/>
    <col min="13569" max="13569" width="9.375" customWidth="1"/>
    <col min="13570" max="13570" width="6.75" customWidth="1"/>
    <col min="13571" max="13571" width="2" customWidth="1"/>
    <col min="13572" max="13573" width="0" hidden="1" customWidth="1"/>
    <col min="13574" max="13574" width="24.25" customWidth="1"/>
    <col min="13575" max="13575" width="6.75" customWidth="1"/>
    <col min="13576" max="13576" width="2.25" customWidth="1"/>
    <col min="13577" max="13577" width="8.25" customWidth="1"/>
    <col min="13578" max="13578" width="2.375" customWidth="1"/>
    <col min="13579" max="13583" width="21.625" customWidth="1"/>
    <col min="13584" max="13584" width="2.375" customWidth="1"/>
    <col min="13585" max="13586" width="0" hidden="1" customWidth="1"/>
    <col min="13587" max="13587" width="6.75" customWidth="1"/>
    <col min="13588" max="13588" width="2.375" customWidth="1"/>
    <col min="13589" max="13589" width="21.625" customWidth="1"/>
    <col min="13592" max="13592" width="8" customWidth="1"/>
    <col min="13825" max="13825" width="9.375" customWidth="1"/>
    <col min="13826" max="13826" width="6.75" customWidth="1"/>
    <col min="13827" max="13827" width="2" customWidth="1"/>
    <col min="13828" max="13829" width="0" hidden="1" customWidth="1"/>
    <col min="13830" max="13830" width="24.25" customWidth="1"/>
    <col min="13831" max="13831" width="6.75" customWidth="1"/>
    <col min="13832" max="13832" width="2.25" customWidth="1"/>
    <col min="13833" max="13833" width="8.25" customWidth="1"/>
    <col min="13834" max="13834" width="2.375" customWidth="1"/>
    <col min="13835" max="13839" width="21.625" customWidth="1"/>
    <col min="13840" max="13840" width="2.375" customWidth="1"/>
    <col min="13841" max="13842" width="0" hidden="1" customWidth="1"/>
    <col min="13843" max="13843" width="6.75" customWidth="1"/>
    <col min="13844" max="13844" width="2.375" customWidth="1"/>
    <col min="13845" max="13845" width="21.625" customWidth="1"/>
    <col min="13848" max="13848" width="8" customWidth="1"/>
    <col min="14081" max="14081" width="9.375" customWidth="1"/>
    <col min="14082" max="14082" width="6.75" customWidth="1"/>
    <col min="14083" max="14083" width="2" customWidth="1"/>
    <col min="14084" max="14085" width="0" hidden="1" customWidth="1"/>
    <col min="14086" max="14086" width="24.25" customWidth="1"/>
    <col min="14087" max="14087" width="6.75" customWidth="1"/>
    <col min="14088" max="14088" width="2.25" customWidth="1"/>
    <col min="14089" max="14089" width="8.25" customWidth="1"/>
    <col min="14090" max="14090" width="2.375" customWidth="1"/>
    <col min="14091" max="14095" width="21.625" customWidth="1"/>
    <col min="14096" max="14096" width="2.375" customWidth="1"/>
    <col min="14097" max="14098" width="0" hidden="1" customWidth="1"/>
    <col min="14099" max="14099" width="6.75" customWidth="1"/>
    <col min="14100" max="14100" width="2.375" customWidth="1"/>
    <col min="14101" max="14101" width="21.625" customWidth="1"/>
    <col min="14104" max="14104" width="8" customWidth="1"/>
    <col min="14337" max="14337" width="9.375" customWidth="1"/>
    <col min="14338" max="14338" width="6.75" customWidth="1"/>
    <col min="14339" max="14339" width="2" customWidth="1"/>
    <col min="14340" max="14341" width="0" hidden="1" customWidth="1"/>
    <col min="14342" max="14342" width="24.25" customWidth="1"/>
    <col min="14343" max="14343" width="6.75" customWidth="1"/>
    <col min="14344" max="14344" width="2.25" customWidth="1"/>
    <col min="14345" max="14345" width="8.25" customWidth="1"/>
    <col min="14346" max="14346" width="2.375" customWidth="1"/>
    <col min="14347" max="14351" width="21.625" customWidth="1"/>
    <col min="14352" max="14352" width="2.375" customWidth="1"/>
    <col min="14353" max="14354" width="0" hidden="1" customWidth="1"/>
    <col min="14355" max="14355" width="6.75" customWidth="1"/>
    <col min="14356" max="14356" width="2.375" customWidth="1"/>
    <col min="14357" max="14357" width="21.625" customWidth="1"/>
    <col min="14360" max="14360" width="8" customWidth="1"/>
    <col min="14593" max="14593" width="9.375" customWidth="1"/>
    <col min="14594" max="14594" width="6.75" customWidth="1"/>
    <col min="14595" max="14595" width="2" customWidth="1"/>
    <col min="14596" max="14597" width="0" hidden="1" customWidth="1"/>
    <col min="14598" max="14598" width="24.25" customWidth="1"/>
    <col min="14599" max="14599" width="6.75" customWidth="1"/>
    <col min="14600" max="14600" width="2.25" customWidth="1"/>
    <col min="14601" max="14601" width="8.25" customWidth="1"/>
    <col min="14602" max="14602" width="2.375" customWidth="1"/>
    <col min="14603" max="14607" width="21.625" customWidth="1"/>
    <col min="14608" max="14608" width="2.375" customWidth="1"/>
    <col min="14609" max="14610" width="0" hidden="1" customWidth="1"/>
    <col min="14611" max="14611" width="6.75" customWidth="1"/>
    <col min="14612" max="14612" width="2.375" customWidth="1"/>
    <col min="14613" max="14613" width="21.625" customWidth="1"/>
    <col min="14616" max="14616" width="8" customWidth="1"/>
    <col min="14849" max="14849" width="9.375" customWidth="1"/>
    <col min="14850" max="14850" width="6.75" customWidth="1"/>
    <col min="14851" max="14851" width="2" customWidth="1"/>
    <col min="14852" max="14853" width="0" hidden="1" customWidth="1"/>
    <col min="14854" max="14854" width="24.25" customWidth="1"/>
    <col min="14855" max="14855" width="6.75" customWidth="1"/>
    <col min="14856" max="14856" width="2.25" customWidth="1"/>
    <col min="14857" max="14857" width="8.25" customWidth="1"/>
    <col min="14858" max="14858" width="2.375" customWidth="1"/>
    <col min="14859" max="14863" width="21.625" customWidth="1"/>
    <col min="14864" max="14864" width="2.375" customWidth="1"/>
    <col min="14865" max="14866" width="0" hidden="1" customWidth="1"/>
    <col min="14867" max="14867" width="6.75" customWidth="1"/>
    <col min="14868" max="14868" width="2.375" customWidth="1"/>
    <col min="14869" max="14869" width="21.625" customWidth="1"/>
    <col min="14872" max="14872" width="8" customWidth="1"/>
    <col min="15105" max="15105" width="9.375" customWidth="1"/>
    <col min="15106" max="15106" width="6.75" customWidth="1"/>
    <col min="15107" max="15107" width="2" customWidth="1"/>
    <col min="15108" max="15109" width="0" hidden="1" customWidth="1"/>
    <col min="15110" max="15110" width="24.25" customWidth="1"/>
    <col min="15111" max="15111" width="6.75" customWidth="1"/>
    <col min="15112" max="15112" width="2.25" customWidth="1"/>
    <col min="15113" max="15113" width="8.25" customWidth="1"/>
    <col min="15114" max="15114" width="2.375" customWidth="1"/>
    <col min="15115" max="15119" width="21.625" customWidth="1"/>
    <col min="15120" max="15120" width="2.375" customWidth="1"/>
    <col min="15121" max="15122" width="0" hidden="1" customWidth="1"/>
    <col min="15123" max="15123" width="6.75" customWidth="1"/>
    <col min="15124" max="15124" width="2.375" customWidth="1"/>
    <col min="15125" max="15125" width="21.625" customWidth="1"/>
    <col min="15128" max="15128" width="8" customWidth="1"/>
    <col min="15361" max="15361" width="9.375" customWidth="1"/>
    <col min="15362" max="15362" width="6.75" customWidth="1"/>
    <col min="15363" max="15363" width="2" customWidth="1"/>
    <col min="15364" max="15365" width="0" hidden="1" customWidth="1"/>
    <col min="15366" max="15366" width="24.25" customWidth="1"/>
    <col min="15367" max="15367" width="6.75" customWidth="1"/>
    <col min="15368" max="15368" width="2.25" customWidth="1"/>
    <col min="15369" max="15369" width="8.25" customWidth="1"/>
    <col min="15370" max="15370" width="2.375" customWidth="1"/>
    <col min="15371" max="15375" width="21.625" customWidth="1"/>
    <col min="15376" max="15376" width="2.375" customWidth="1"/>
    <col min="15377" max="15378" width="0" hidden="1" customWidth="1"/>
    <col min="15379" max="15379" width="6.75" customWidth="1"/>
    <col min="15380" max="15380" width="2.375" customWidth="1"/>
    <col min="15381" max="15381" width="21.625" customWidth="1"/>
    <col min="15384" max="15384" width="8" customWidth="1"/>
    <col min="15617" max="15617" width="9.375" customWidth="1"/>
    <col min="15618" max="15618" width="6.75" customWidth="1"/>
    <col min="15619" max="15619" width="2" customWidth="1"/>
    <col min="15620" max="15621" width="0" hidden="1" customWidth="1"/>
    <col min="15622" max="15622" width="24.25" customWidth="1"/>
    <col min="15623" max="15623" width="6.75" customWidth="1"/>
    <col min="15624" max="15624" width="2.25" customWidth="1"/>
    <col min="15625" max="15625" width="8.25" customWidth="1"/>
    <col min="15626" max="15626" width="2.375" customWidth="1"/>
    <col min="15627" max="15631" width="21.625" customWidth="1"/>
    <col min="15632" max="15632" width="2.375" customWidth="1"/>
    <col min="15633" max="15634" width="0" hidden="1" customWidth="1"/>
    <col min="15635" max="15635" width="6.75" customWidth="1"/>
    <col min="15636" max="15636" width="2.375" customWidth="1"/>
    <col min="15637" max="15637" width="21.625" customWidth="1"/>
    <col min="15640" max="15640" width="8" customWidth="1"/>
    <col min="15873" max="15873" width="9.375" customWidth="1"/>
    <col min="15874" max="15874" width="6.75" customWidth="1"/>
    <col min="15875" max="15875" width="2" customWidth="1"/>
    <col min="15876" max="15877" width="0" hidden="1" customWidth="1"/>
    <col min="15878" max="15878" width="24.25" customWidth="1"/>
    <col min="15879" max="15879" width="6.75" customWidth="1"/>
    <col min="15880" max="15880" width="2.25" customWidth="1"/>
    <col min="15881" max="15881" width="8.25" customWidth="1"/>
    <col min="15882" max="15882" width="2.375" customWidth="1"/>
    <col min="15883" max="15887" width="21.625" customWidth="1"/>
    <col min="15888" max="15888" width="2.375" customWidth="1"/>
    <col min="15889" max="15890" width="0" hidden="1" customWidth="1"/>
    <col min="15891" max="15891" width="6.75" customWidth="1"/>
    <col min="15892" max="15892" width="2.375" customWidth="1"/>
    <col min="15893" max="15893" width="21.625" customWidth="1"/>
    <col min="15896" max="15896" width="8" customWidth="1"/>
    <col min="16129" max="16129" width="9.375" customWidth="1"/>
    <col min="16130" max="16130" width="6.75" customWidth="1"/>
    <col min="16131" max="16131" width="2" customWidth="1"/>
    <col min="16132" max="16133" width="0" hidden="1" customWidth="1"/>
    <col min="16134" max="16134" width="24.25" customWidth="1"/>
    <col min="16135" max="16135" width="6.75" customWidth="1"/>
    <col min="16136" max="16136" width="2.25" customWidth="1"/>
    <col min="16137" max="16137" width="8.25" customWidth="1"/>
    <col min="16138" max="16138" width="2.375" customWidth="1"/>
    <col min="16139" max="16143" width="21.625" customWidth="1"/>
    <col min="16144" max="16144" width="2.375" customWidth="1"/>
    <col min="16145" max="16146" width="0" hidden="1" customWidth="1"/>
    <col min="16147" max="16147" width="6.75" customWidth="1"/>
    <col min="16148" max="16148" width="2.375" customWidth="1"/>
    <col min="16149" max="16149" width="21.625" customWidth="1"/>
    <col min="16152" max="16152" width="8" customWidth="1"/>
  </cols>
  <sheetData>
    <row r="1" spans="1:27" ht="29.25" customHeight="1" thickBot="1" x14ac:dyDescent="0.25">
      <c r="A1" t="s">
        <v>10</v>
      </c>
    </row>
    <row r="2" spans="1:27" ht="33" customHeight="1" thickBot="1" x14ac:dyDescent="0.25">
      <c r="A2" s="252" t="s">
        <v>11</v>
      </c>
      <c r="B2" s="307"/>
      <c r="C2" s="307"/>
      <c r="D2" s="307"/>
      <c r="E2" s="307"/>
      <c r="F2" s="307"/>
      <c r="G2" s="307"/>
      <c r="H2" s="307"/>
      <c r="I2" s="307"/>
      <c r="J2" s="307"/>
      <c r="K2" s="307"/>
      <c r="L2" s="307"/>
      <c r="M2" s="307"/>
      <c r="N2" s="307"/>
      <c r="O2" s="308"/>
      <c r="P2" s="43"/>
      <c r="Q2" s="44"/>
      <c r="R2" s="309" t="s">
        <v>12</v>
      </c>
      <c r="S2" s="310"/>
      <c r="T2" s="311"/>
      <c r="U2" s="312"/>
    </row>
    <row r="3" spans="1:27" ht="13.5" customHeight="1" x14ac:dyDescent="0.2">
      <c r="A3" s="45"/>
      <c r="B3" s="45"/>
      <c r="C3" s="45"/>
      <c r="D3" s="45"/>
      <c r="E3" s="45"/>
      <c r="F3" s="45"/>
      <c r="G3" s="45"/>
      <c r="H3" s="45"/>
      <c r="I3" s="45"/>
      <c r="J3" s="45"/>
      <c r="M3" s="46"/>
      <c r="R3" s="47" t="e">
        <f>ROUND(SUM(R9:R30),0)</f>
        <v>#DIV/0!</v>
      </c>
      <c r="S3" s="258" t="str">
        <f>IF(SUM(E9:E30)=0,"ernstig aub",ROUND(SUM(R9:R30),0)/100)</f>
        <v>ernstig aub</v>
      </c>
      <c r="T3" s="259"/>
      <c r="U3" s="260"/>
    </row>
    <row r="4" spans="1:27" ht="27" customHeight="1" x14ac:dyDescent="0.35">
      <c r="A4" s="267" t="s">
        <v>287</v>
      </c>
      <c r="B4" s="313"/>
      <c r="C4" s="48"/>
      <c r="D4" s="48"/>
      <c r="E4" s="50"/>
      <c r="F4" s="268" t="s">
        <v>259</v>
      </c>
      <c r="G4" s="268"/>
      <c r="H4" s="268"/>
      <c r="I4" s="268"/>
      <c r="J4" s="268"/>
      <c r="K4" s="268"/>
      <c r="L4" s="268"/>
      <c r="M4" s="268"/>
      <c r="N4" s="268"/>
      <c r="O4" s="51"/>
      <c r="P4" s="52"/>
      <c r="Q4" s="53"/>
      <c r="R4" s="54"/>
      <c r="S4" s="261"/>
      <c r="T4" s="262"/>
      <c r="U4" s="263"/>
    </row>
    <row r="5" spans="1:27" ht="24.95" customHeight="1" x14ac:dyDescent="0.35">
      <c r="A5" s="269"/>
      <c r="B5" s="314"/>
      <c r="C5" s="55"/>
      <c r="D5" s="55"/>
      <c r="E5" s="57"/>
      <c r="F5" s="270"/>
      <c r="G5" s="314"/>
      <c r="H5" s="314"/>
      <c r="I5" s="314"/>
      <c r="J5" s="314"/>
      <c r="K5" s="314"/>
      <c r="L5" s="314"/>
      <c r="M5" s="314"/>
      <c r="N5" s="314"/>
      <c r="O5" s="58"/>
      <c r="P5" s="52"/>
      <c r="Q5" s="53"/>
      <c r="R5" s="54"/>
      <c r="S5" s="261"/>
      <c r="T5" s="262"/>
      <c r="U5" s="263"/>
      <c r="W5" s="59"/>
      <c r="X5" s="59"/>
    </row>
    <row r="6" spans="1:27" ht="29.25" customHeight="1" thickBot="1" x14ac:dyDescent="0.4">
      <c r="A6" s="269"/>
      <c r="B6" s="315"/>
      <c r="C6" s="60"/>
      <c r="D6" s="60"/>
      <c r="E6" s="57"/>
      <c r="F6" s="271"/>
      <c r="G6" s="316"/>
      <c r="H6" s="316"/>
      <c r="I6" s="316"/>
      <c r="J6" s="316"/>
      <c r="K6" s="316"/>
      <c r="L6" s="316"/>
      <c r="M6" s="316"/>
      <c r="N6" s="316"/>
      <c r="O6" s="61"/>
      <c r="P6" s="52"/>
      <c r="Q6" s="53"/>
      <c r="R6" s="62"/>
      <c r="S6" s="264"/>
      <c r="T6" s="265"/>
      <c r="U6" s="266"/>
      <c r="W6" s="63"/>
    </row>
    <row r="7" spans="1:27" ht="11.25" customHeight="1" x14ac:dyDescent="0.35">
      <c r="A7" s="272"/>
      <c r="B7" s="317"/>
      <c r="C7" s="64"/>
      <c r="D7" s="64"/>
      <c r="E7" s="65"/>
      <c r="F7" s="274"/>
      <c r="G7" s="318"/>
      <c r="H7" s="318"/>
      <c r="I7" s="318"/>
      <c r="J7" s="318"/>
      <c r="K7" s="318"/>
      <c r="L7" s="318"/>
      <c r="M7" s="318"/>
      <c r="N7" s="318"/>
      <c r="O7" s="66"/>
      <c r="P7" s="67"/>
    </row>
    <row r="8" spans="1:27" ht="26.25" thickBot="1" x14ac:dyDescent="0.25">
      <c r="A8" s="68" t="s">
        <v>13</v>
      </c>
      <c r="B8" s="68" t="s">
        <v>14</v>
      </c>
      <c r="C8" s="68"/>
      <c r="D8" s="68"/>
      <c r="E8" s="68"/>
      <c r="F8" s="68" t="s">
        <v>15</v>
      </c>
      <c r="G8" s="68" t="s">
        <v>14</v>
      </c>
      <c r="H8" s="68"/>
      <c r="I8" s="69" t="s">
        <v>16</v>
      </c>
      <c r="J8" s="68"/>
      <c r="K8" s="70" t="s">
        <v>17</v>
      </c>
      <c r="L8" s="71" t="s">
        <v>18</v>
      </c>
      <c r="M8" s="72" t="s">
        <v>19</v>
      </c>
      <c r="N8" s="73" t="s">
        <v>20</v>
      </c>
      <c r="O8" s="74" t="s">
        <v>21</v>
      </c>
      <c r="P8" s="75"/>
      <c r="R8" s="68" t="s">
        <v>22</v>
      </c>
      <c r="S8" s="68" t="s">
        <v>22</v>
      </c>
      <c r="T8" s="68"/>
      <c r="U8" s="69" t="s">
        <v>23</v>
      </c>
      <c r="AA8" s="63"/>
    </row>
    <row r="9" spans="1:27" ht="60" customHeight="1" x14ac:dyDescent="0.2">
      <c r="A9" s="275" t="s">
        <v>24</v>
      </c>
      <c r="B9" s="278" t="e">
        <f>40*100*D9/SUM($E$9:$E$30)</f>
        <v>#DIV/0!</v>
      </c>
      <c r="C9" s="76"/>
      <c r="D9" s="45">
        <f>SUM(G9:G16)</f>
        <v>0</v>
      </c>
      <c r="E9" s="45">
        <f>40*D9</f>
        <v>0</v>
      </c>
      <c r="F9" s="77" t="s">
        <v>25</v>
      </c>
      <c r="G9" s="321">
        <f>15*(I9&lt;&gt;"nvt")</f>
        <v>0</v>
      </c>
      <c r="H9" s="78"/>
      <c r="I9" s="283" t="s">
        <v>55</v>
      </c>
      <c r="J9" s="79"/>
      <c r="K9" s="285" t="s">
        <v>26</v>
      </c>
      <c r="L9" s="285"/>
      <c r="M9" s="285"/>
      <c r="N9" s="285"/>
      <c r="O9" s="285" t="s">
        <v>27</v>
      </c>
      <c r="P9" s="80"/>
      <c r="Q9" s="322">
        <f>IF(G9=0,0,10*G9*(10*($I9="++")+7.5*($I9="+")+5*($I9="+/-")+2.5*($I9="-"))/SUM($G$9:$G$16))</f>
        <v>0</v>
      </c>
      <c r="R9" s="288" t="e">
        <f>SUM(Q9:Q16)*B9/100</f>
        <v>#DIV/0!</v>
      </c>
      <c r="S9" s="291">
        <f>SUM(Q9:Q16)/100</f>
        <v>0</v>
      </c>
      <c r="T9" s="78"/>
      <c r="U9" s="323"/>
    </row>
    <row r="10" spans="1:27" ht="12.75" customHeight="1" x14ac:dyDescent="0.2">
      <c r="A10" s="319"/>
      <c r="B10" s="279"/>
      <c r="C10" s="76"/>
      <c r="D10" s="81"/>
      <c r="E10" s="45"/>
      <c r="F10" s="82" t="s">
        <v>28</v>
      </c>
      <c r="G10" s="321"/>
      <c r="H10" s="78"/>
      <c r="I10" s="284"/>
      <c r="J10" s="83"/>
      <c r="K10" s="286"/>
      <c r="L10" s="286"/>
      <c r="M10" s="286"/>
      <c r="N10" s="286"/>
      <c r="O10" s="286"/>
      <c r="P10" s="84"/>
      <c r="Q10" s="322"/>
      <c r="R10" s="289"/>
      <c r="S10" s="292"/>
      <c r="T10" s="78"/>
      <c r="U10" s="323"/>
    </row>
    <row r="11" spans="1:27" ht="41.25" customHeight="1" x14ac:dyDescent="0.2">
      <c r="A11" s="319"/>
      <c r="B11" s="279"/>
      <c r="C11" s="76"/>
      <c r="D11" s="81"/>
      <c r="E11" s="45"/>
      <c r="F11" s="285" t="s">
        <v>29</v>
      </c>
      <c r="G11" s="321">
        <f>15*(I11&lt;&gt;"nvt")</f>
        <v>0</v>
      </c>
      <c r="H11" s="78"/>
      <c r="I11" s="283" t="s">
        <v>55</v>
      </c>
      <c r="J11" s="79"/>
      <c r="K11" s="285" t="s">
        <v>30</v>
      </c>
      <c r="L11" s="285"/>
      <c r="M11" s="285"/>
      <c r="N11" s="285"/>
      <c r="O11" s="285" t="s">
        <v>31</v>
      </c>
      <c r="P11" s="80"/>
      <c r="Q11" s="322">
        <f>IF(G11=0,0,10*G11*(10*($I11="++")+7.5*($I11="+")+5*($I11="+/-")+2.5*($I11="-"))/SUM($G$9:$G$16))</f>
        <v>0</v>
      </c>
      <c r="R11" s="289"/>
      <c r="S11" s="292"/>
      <c r="T11" s="78"/>
      <c r="U11" s="85"/>
    </row>
    <row r="12" spans="1:27" ht="12.75" customHeight="1" x14ac:dyDescent="0.2">
      <c r="A12" s="319"/>
      <c r="B12" s="279"/>
      <c r="C12" s="76"/>
      <c r="D12" s="81"/>
      <c r="E12" s="45"/>
      <c r="F12" s="286"/>
      <c r="G12" s="321"/>
      <c r="H12" s="78"/>
      <c r="I12" s="284"/>
      <c r="J12" s="83"/>
      <c r="K12" s="286"/>
      <c r="L12" s="286"/>
      <c r="M12" s="286"/>
      <c r="N12" s="286"/>
      <c r="O12" s="286"/>
      <c r="P12" s="84"/>
      <c r="Q12" s="322"/>
      <c r="R12" s="289"/>
      <c r="S12" s="292"/>
      <c r="T12" s="78"/>
      <c r="U12" s="86"/>
    </row>
    <row r="13" spans="1:27" ht="38.25" x14ac:dyDescent="0.2">
      <c r="A13" s="319"/>
      <c r="B13" s="279"/>
      <c r="C13" s="76"/>
      <c r="D13" s="81"/>
      <c r="F13" s="77" t="s">
        <v>32</v>
      </c>
      <c r="G13" s="321">
        <f>40*(I13&lt;&gt;"nvt")</f>
        <v>0</v>
      </c>
      <c r="H13" s="78"/>
      <c r="I13" s="283" t="s">
        <v>55</v>
      </c>
      <c r="J13" s="79"/>
      <c r="K13" s="285" t="s">
        <v>33</v>
      </c>
      <c r="L13" s="285"/>
      <c r="M13" s="285" t="s">
        <v>34</v>
      </c>
      <c r="N13" s="285"/>
      <c r="O13" s="285" t="s">
        <v>35</v>
      </c>
      <c r="P13" s="87"/>
      <c r="Q13" s="322">
        <f>IF(G13=0,0,10*G13*(10*($I13="++")+7.5*($I13="+")+5*($I13="+/-")+2.5*($I13="-"))/SUM($G$9:$G$16))</f>
        <v>0</v>
      </c>
      <c r="R13" s="289"/>
      <c r="S13" s="292"/>
      <c r="T13" s="53"/>
      <c r="U13" s="323" t="s">
        <v>36</v>
      </c>
    </row>
    <row r="14" spans="1:27" ht="12.75" customHeight="1" x14ac:dyDescent="0.2">
      <c r="A14" s="319"/>
      <c r="B14" s="279"/>
      <c r="C14" s="76"/>
      <c r="D14" s="81"/>
      <c r="E14" s="88"/>
      <c r="F14" s="89" t="s">
        <v>37</v>
      </c>
      <c r="G14" s="321"/>
      <c r="H14" s="78"/>
      <c r="I14" s="284"/>
      <c r="J14" s="83"/>
      <c r="K14" s="286"/>
      <c r="L14" s="286"/>
      <c r="M14" s="286"/>
      <c r="N14" s="286"/>
      <c r="O14" s="286"/>
      <c r="P14" s="87"/>
      <c r="Q14" s="322"/>
      <c r="R14" s="289"/>
      <c r="S14" s="292"/>
      <c r="T14" s="53"/>
      <c r="U14" s="323"/>
    </row>
    <row r="15" spans="1:27" ht="80.25" customHeight="1" x14ac:dyDescent="0.2">
      <c r="A15" s="319"/>
      <c r="B15" s="279"/>
      <c r="C15" s="76"/>
      <c r="D15" s="81"/>
      <c r="E15" s="45"/>
      <c r="F15" s="77" t="s">
        <v>38</v>
      </c>
      <c r="G15" s="321">
        <f>30*(I15&lt;&gt;"nvt")</f>
        <v>0</v>
      </c>
      <c r="H15" s="78"/>
      <c r="I15" s="283" t="s">
        <v>55</v>
      </c>
      <c r="J15" s="79"/>
      <c r="K15" s="285" t="s">
        <v>39</v>
      </c>
      <c r="L15" s="285"/>
      <c r="M15" s="285" t="s">
        <v>40</v>
      </c>
      <c r="N15" s="285"/>
      <c r="O15" s="285" t="s">
        <v>41</v>
      </c>
      <c r="P15" s="87"/>
      <c r="Q15" s="322">
        <f>IF(G15=0,0,10*G15*(10*($I15="++")+7.5*($I15="+")+5*($I15="+/-")+2.5*($I15="-"))/SUM($G$9:$G$16))</f>
        <v>0</v>
      </c>
      <c r="R15" s="289"/>
      <c r="S15" s="292"/>
      <c r="T15" s="53"/>
      <c r="U15" s="323"/>
    </row>
    <row r="16" spans="1:27" ht="13.5" customHeight="1" thickBot="1" x14ac:dyDescent="0.25">
      <c r="A16" s="320"/>
      <c r="B16" s="280"/>
      <c r="C16" s="76"/>
      <c r="D16" s="81"/>
      <c r="E16" s="45"/>
      <c r="F16" s="89" t="s">
        <v>42</v>
      </c>
      <c r="G16" s="321"/>
      <c r="H16" s="78"/>
      <c r="I16" s="284"/>
      <c r="J16" s="83"/>
      <c r="K16" s="286"/>
      <c r="L16" s="286"/>
      <c r="M16" s="286"/>
      <c r="N16" s="286"/>
      <c r="O16" s="286"/>
      <c r="P16" s="87"/>
      <c r="Q16" s="322"/>
      <c r="R16" s="290"/>
      <c r="S16" s="293"/>
      <c r="T16" s="53"/>
      <c r="U16" s="323"/>
    </row>
    <row r="17" spans="1:21" ht="13.5" thickBot="1" x14ac:dyDescent="0.25">
      <c r="I17" s="90"/>
      <c r="Q17" s="91"/>
      <c r="U17" s="92"/>
    </row>
    <row r="18" spans="1:21" ht="88.5" customHeight="1" x14ac:dyDescent="0.2">
      <c r="A18" s="275" t="s">
        <v>43</v>
      </c>
      <c r="B18" s="278" t="e">
        <f>30*100*D18/SUM($E$9:$E$30)</f>
        <v>#DIV/0!</v>
      </c>
      <c r="C18" s="76"/>
      <c r="D18" s="45">
        <f>SUM(G18:G23)</f>
        <v>0</v>
      </c>
      <c r="E18" s="45">
        <f>30*D18</f>
        <v>0</v>
      </c>
      <c r="F18" s="77" t="s">
        <v>44</v>
      </c>
      <c r="G18" s="321">
        <f>40*(I18&lt;&gt;"nvt")</f>
        <v>0</v>
      </c>
      <c r="H18" s="53"/>
      <c r="I18" s="283" t="s">
        <v>55</v>
      </c>
      <c r="K18" s="285" t="s">
        <v>45</v>
      </c>
      <c r="L18" s="285"/>
      <c r="M18" s="285" t="s">
        <v>46</v>
      </c>
      <c r="N18" s="285"/>
      <c r="O18" s="285" t="s">
        <v>47</v>
      </c>
      <c r="P18" s="87"/>
      <c r="Q18" s="322">
        <f>IF(G18=0,0,10*G18*(10*($I18="++")+7.5*($I18="+")+5*($I18="+/-")+2.5*($I18="-"))/SUM($G$18:$G$23))</f>
        <v>0</v>
      </c>
      <c r="R18" s="288" t="e">
        <f>SUM(Q18:Q23)*B18/100</f>
        <v>#DIV/0!</v>
      </c>
      <c r="S18" s="291">
        <f>SUM(Q18:Q23)/100</f>
        <v>0</v>
      </c>
      <c r="T18" s="87"/>
      <c r="U18" s="324"/>
    </row>
    <row r="19" spans="1:21" ht="11.25" customHeight="1" x14ac:dyDescent="0.2">
      <c r="A19" s="319"/>
      <c r="B19" s="279"/>
      <c r="C19" s="76"/>
      <c r="D19" s="81"/>
      <c r="F19" s="89" t="s">
        <v>48</v>
      </c>
      <c r="G19" s="321"/>
      <c r="H19" s="53"/>
      <c r="I19" s="284"/>
      <c r="K19" s="286"/>
      <c r="L19" s="286"/>
      <c r="M19" s="286"/>
      <c r="N19" s="286"/>
      <c r="O19" s="286"/>
      <c r="P19" s="87"/>
      <c r="Q19" s="322"/>
      <c r="R19" s="289"/>
      <c r="S19" s="292"/>
      <c r="T19" s="87"/>
      <c r="U19" s="324"/>
    </row>
    <row r="20" spans="1:21" ht="75.75" customHeight="1" x14ac:dyDescent="0.25">
      <c r="A20" s="319"/>
      <c r="B20" s="279"/>
      <c r="C20" s="76"/>
      <c r="D20" s="93"/>
      <c r="F20" s="77" t="s">
        <v>49</v>
      </c>
      <c r="G20" s="321">
        <f>40*(I20&lt;&gt;"nvt")</f>
        <v>0</v>
      </c>
      <c r="H20" s="53"/>
      <c r="I20" s="283" t="s">
        <v>55</v>
      </c>
      <c r="K20" s="285" t="s">
        <v>50</v>
      </c>
      <c r="L20" s="285"/>
      <c r="M20" s="285" t="s">
        <v>51</v>
      </c>
      <c r="N20" s="285"/>
      <c r="O20" s="285" t="s">
        <v>52</v>
      </c>
      <c r="P20" s="87"/>
      <c r="Q20" s="322">
        <f>IF(G20=0,0,10*G20*(10*($I20="++")+7.5*($I20="+")+5*($I20="+/-")+2.5*($I20="-"))/SUM($G$18:$G$23))</f>
        <v>0</v>
      </c>
      <c r="R20" s="289"/>
      <c r="S20" s="292"/>
      <c r="T20" s="87"/>
      <c r="U20" s="324" t="s">
        <v>53</v>
      </c>
    </row>
    <row r="21" spans="1:21" ht="12.75" customHeight="1" x14ac:dyDescent="0.25">
      <c r="A21" s="319"/>
      <c r="B21" s="279"/>
      <c r="C21" s="76"/>
      <c r="D21" s="93"/>
      <c r="F21" s="89" t="s">
        <v>48</v>
      </c>
      <c r="G21" s="321"/>
      <c r="H21" s="53"/>
      <c r="I21" s="284"/>
      <c r="K21" s="286"/>
      <c r="L21" s="286"/>
      <c r="M21" s="286"/>
      <c r="N21" s="286"/>
      <c r="O21" s="286"/>
      <c r="P21" s="87"/>
      <c r="Q21" s="322"/>
      <c r="R21" s="289"/>
      <c r="S21" s="292"/>
      <c r="T21" s="87"/>
      <c r="U21" s="324"/>
    </row>
    <row r="22" spans="1:21" ht="130.5" customHeight="1" x14ac:dyDescent="0.25">
      <c r="A22" s="319"/>
      <c r="B22" s="279"/>
      <c r="C22" s="76"/>
      <c r="D22" s="93"/>
      <c r="F22" s="77" t="s">
        <v>54</v>
      </c>
      <c r="G22" s="321">
        <f>20*(I22&lt;&gt;"nvt")</f>
        <v>0</v>
      </c>
      <c r="H22" s="53"/>
      <c r="I22" s="283" t="s">
        <v>55</v>
      </c>
      <c r="K22" s="285" t="s">
        <v>56</v>
      </c>
      <c r="L22" s="285"/>
      <c r="M22" s="285" t="s">
        <v>57</v>
      </c>
      <c r="N22" s="285"/>
      <c r="O22" s="285" t="s">
        <v>58</v>
      </c>
      <c r="P22" s="87"/>
      <c r="Q22" s="322">
        <f>IF(G22=0,0,10*G22*(10*($I22="++")+7.5*($I22="+")+5*($I22="+/-")+2.5*($I22="-"))/SUM($G$18:$G$23))</f>
        <v>0</v>
      </c>
      <c r="R22" s="289"/>
      <c r="S22" s="292"/>
      <c r="T22" s="87"/>
      <c r="U22" s="324"/>
    </row>
    <row r="23" spans="1:21" ht="13.5" customHeight="1" thickBot="1" x14ac:dyDescent="0.3">
      <c r="A23" s="320"/>
      <c r="B23" s="280"/>
      <c r="C23" s="76"/>
      <c r="D23" s="93"/>
      <c r="F23" s="89" t="s">
        <v>59</v>
      </c>
      <c r="G23" s="321"/>
      <c r="H23" s="53"/>
      <c r="I23" s="284"/>
      <c r="K23" s="286"/>
      <c r="L23" s="286"/>
      <c r="M23" s="286"/>
      <c r="N23" s="286"/>
      <c r="O23" s="286"/>
      <c r="P23" s="87"/>
      <c r="Q23" s="322"/>
      <c r="R23" s="290"/>
      <c r="S23" s="293"/>
      <c r="T23" s="87"/>
      <c r="U23" s="324"/>
    </row>
    <row r="24" spans="1:21" ht="13.5" thickBot="1" x14ac:dyDescent="0.25">
      <c r="A24" s="94"/>
      <c r="B24" s="53"/>
      <c r="C24" s="53"/>
      <c r="D24" s="53"/>
      <c r="F24" s="83"/>
      <c r="G24" s="53"/>
      <c r="H24" s="53"/>
      <c r="I24" s="95"/>
      <c r="K24" s="87"/>
      <c r="L24" s="53"/>
      <c r="M24" s="53"/>
      <c r="N24" s="53"/>
      <c r="O24" s="87"/>
      <c r="P24" s="87"/>
      <c r="Q24" s="91"/>
      <c r="R24" s="87"/>
      <c r="S24" s="87"/>
      <c r="T24" s="87"/>
      <c r="U24" s="95"/>
    </row>
    <row r="25" spans="1:21" ht="60" customHeight="1" x14ac:dyDescent="0.2">
      <c r="A25" s="275" t="s">
        <v>60</v>
      </c>
      <c r="B25" s="278" t="e">
        <f>30*100*D25/SUM($E$9:$E$30)</f>
        <v>#DIV/0!</v>
      </c>
      <c r="C25" s="76"/>
      <c r="D25" s="45">
        <f>SUM(G25:G30)</f>
        <v>0</v>
      </c>
      <c r="E25" s="45">
        <f>30*D25</f>
        <v>0</v>
      </c>
      <c r="F25" s="77" t="s">
        <v>61</v>
      </c>
      <c r="G25" s="321">
        <f>30*(I25&lt;&gt;"nvt")</f>
        <v>0</v>
      </c>
      <c r="H25" s="78"/>
      <c r="I25" s="283" t="s">
        <v>55</v>
      </c>
      <c r="K25" s="285" t="s">
        <v>62</v>
      </c>
      <c r="L25" s="285"/>
      <c r="M25" s="285" t="s">
        <v>63</v>
      </c>
      <c r="N25" s="285"/>
      <c r="O25" s="285" t="s">
        <v>64</v>
      </c>
      <c r="P25" s="87"/>
      <c r="Q25" s="322">
        <f>IF(G25=0,0,10*G25*(10*($I25="++")+7.5*($I25="+")+5*($I25="+/-")+2.5*($I25="-"))/SUM($G$25:$G$30))</f>
        <v>0</v>
      </c>
      <c r="R25" s="288" t="e">
        <f>SUM(Q25:Q30)*B25/100</f>
        <v>#DIV/0!</v>
      </c>
      <c r="S25" s="291">
        <f>SUM(Q25:Q30)/100</f>
        <v>0</v>
      </c>
      <c r="T25" s="87"/>
      <c r="U25" s="324" t="s">
        <v>237</v>
      </c>
    </row>
    <row r="26" spans="1:21" ht="13.5" customHeight="1" thickBot="1" x14ac:dyDescent="0.25">
      <c r="A26" s="319"/>
      <c r="B26" s="279"/>
      <c r="C26" s="76"/>
      <c r="D26" s="81"/>
      <c r="F26" s="82" t="s">
        <v>65</v>
      </c>
      <c r="G26" s="321"/>
      <c r="H26" s="78"/>
      <c r="I26" s="284"/>
      <c r="K26" s="286"/>
      <c r="L26" s="286"/>
      <c r="M26" s="286"/>
      <c r="N26" s="286"/>
      <c r="O26" s="286"/>
      <c r="P26" s="87"/>
      <c r="Q26" s="322"/>
      <c r="R26" s="289"/>
      <c r="S26" s="292"/>
      <c r="T26" s="87"/>
      <c r="U26" s="324"/>
    </row>
    <row r="27" spans="1:21" ht="55.5" customHeight="1" x14ac:dyDescent="0.25">
      <c r="A27" s="319"/>
      <c r="B27" s="279"/>
      <c r="C27" s="76"/>
      <c r="D27" s="93"/>
      <c r="F27" s="96" t="s">
        <v>66</v>
      </c>
      <c r="G27" s="321">
        <f>30*(I27&lt;&gt;"nvt")</f>
        <v>0</v>
      </c>
      <c r="H27" s="53"/>
      <c r="I27" s="283" t="s">
        <v>55</v>
      </c>
      <c r="K27" s="285" t="s">
        <v>67</v>
      </c>
      <c r="L27" s="285"/>
      <c r="M27" s="285"/>
      <c r="N27" s="285"/>
      <c r="O27" s="285" t="s">
        <v>68</v>
      </c>
      <c r="P27" s="87"/>
      <c r="Q27" s="322">
        <f>IF(G27=0,0,10*G27*(10*($I27="++")+7.5*($I27="+")+5*($I27="+/-")+2.5*($I27="-"))/SUM($G$25:$G$30))</f>
        <v>0</v>
      </c>
      <c r="R27" s="289"/>
      <c r="S27" s="292"/>
      <c r="T27" s="87"/>
      <c r="U27" s="324"/>
    </row>
    <row r="28" spans="1:21" ht="12.75" customHeight="1" x14ac:dyDescent="0.25">
      <c r="A28" s="319"/>
      <c r="B28" s="279"/>
      <c r="C28" s="76"/>
      <c r="D28" s="93"/>
      <c r="F28" s="82" t="s">
        <v>69</v>
      </c>
      <c r="G28" s="321"/>
      <c r="H28" s="53"/>
      <c r="I28" s="284"/>
      <c r="K28" s="286"/>
      <c r="L28" s="286"/>
      <c r="M28" s="286"/>
      <c r="N28" s="286"/>
      <c r="O28" s="286"/>
      <c r="P28" s="87"/>
      <c r="Q28" s="322"/>
      <c r="R28" s="289"/>
      <c r="S28" s="292"/>
      <c r="T28" s="87"/>
      <c r="U28" s="324"/>
    </row>
    <row r="29" spans="1:21" ht="42.75" customHeight="1" x14ac:dyDescent="0.25">
      <c r="A29" s="319"/>
      <c r="B29" s="279"/>
      <c r="C29" s="76"/>
      <c r="D29" s="93"/>
      <c r="F29" s="77" t="s">
        <v>70</v>
      </c>
      <c r="G29" s="321">
        <f>40*(I29&lt;&gt;"nvt")</f>
        <v>0</v>
      </c>
      <c r="H29" s="53"/>
      <c r="I29" s="283" t="s">
        <v>55</v>
      </c>
      <c r="K29" s="285" t="s">
        <v>71</v>
      </c>
      <c r="L29" s="285"/>
      <c r="M29" s="285"/>
      <c r="N29" s="285"/>
      <c r="O29" s="285" t="s">
        <v>72</v>
      </c>
      <c r="P29" s="87"/>
      <c r="Q29" s="322">
        <f>IF(G29=0,0,10*G29*(10*($I29="++")+7.5*($I29="+")+5*($I29="+/-")+2.5*($I29="-"))/SUM($G$25:$G$30))</f>
        <v>0</v>
      </c>
      <c r="R29" s="289"/>
      <c r="S29" s="292"/>
      <c r="T29" s="87"/>
      <c r="U29" s="324"/>
    </row>
    <row r="30" spans="1:21" ht="13.5" customHeight="1" thickBot="1" x14ac:dyDescent="0.3">
      <c r="A30" s="320"/>
      <c r="B30" s="280"/>
      <c r="C30" s="76"/>
      <c r="D30" s="93"/>
      <c r="F30" s="82" t="s">
        <v>73</v>
      </c>
      <c r="G30" s="321"/>
      <c r="H30" s="53"/>
      <c r="I30" s="284"/>
      <c r="K30" s="286"/>
      <c r="L30" s="286"/>
      <c r="M30" s="286"/>
      <c r="N30" s="286"/>
      <c r="O30" s="286"/>
      <c r="P30" s="87"/>
      <c r="Q30" s="322"/>
      <c r="R30" s="290"/>
      <c r="S30" s="293"/>
      <c r="T30" s="87"/>
      <c r="U30" s="324"/>
    </row>
    <row r="31" spans="1:21" x14ac:dyDescent="0.2">
      <c r="Q31" s="91"/>
    </row>
    <row r="33" spans="2:24" hidden="1" x14ac:dyDescent="0.2">
      <c r="B33" t="e">
        <f>SUM(B9:B32)</f>
        <v>#DIV/0!</v>
      </c>
      <c r="R33" t="e">
        <f>SUM(R9:R32)</f>
        <v>#DIV/0!</v>
      </c>
    </row>
    <row r="36" spans="2:24" hidden="1" x14ac:dyDescent="0.2"/>
    <row r="37" spans="2:24" ht="25.5" hidden="1" x14ac:dyDescent="0.35">
      <c r="X37" s="97" t="s">
        <v>55</v>
      </c>
    </row>
    <row r="38" spans="2:24" ht="25.5" hidden="1" x14ac:dyDescent="0.35">
      <c r="X38" s="98" t="s">
        <v>17</v>
      </c>
    </row>
    <row r="39" spans="2:24" ht="25.5" hidden="1" x14ac:dyDescent="0.35">
      <c r="X39" s="98" t="s">
        <v>18</v>
      </c>
    </row>
    <row r="40" spans="2:24" ht="25.5" hidden="1" x14ac:dyDescent="0.35">
      <c r="X40" s="98" t="s">
        <v>19</v>
      </c>
    </row>
    <row r="41" spans="2:24" ht="25.5" hidden="1" x14ac:dyDescent="0.35">
      <c r="X41" s="98" t="s">
        <v>20</v>
      </c>
    </row>
    <row r="42" spans="2:24" ht="25.5" hidden="1" x14ac:dyDescent="0.35">
      <c r="X42" s="99" t="s">
        <v>21</v>
      </c>
    </row>
    <row r="43" spans="2:24" hidden="1" x14ac:dyDescent="0.2"/>
    <row r="44" spans="2:24" hidden="1" x14ac:dyDescent="0.2"/>
  </sheetData>
  <sheetProtection sheet="1" objects="1" scenarios="1"/>
  <mergeCells count="113">
    <mergeCell ref="Q25:Q26"/>
    <mergeCell ref="R25:R30"/>
    <mergeCell ref="S25:S30"/>
    <mergeCell ref="U25:U26"/>
    <mergeCell ref="O27:O28"/>
    <mergeCell ref="Q27:Q28"/>
    <mergeCell ref="U27:U28"/>
    <mergeCell ref="O29:O30"/>
    <mergeCell ref="Q29:Q30"/>
    <mergeCell ref="U29:U30"/>
    <mergeCell ref="A25:A30"/>
    <mergeCell ref="B25:B30"/>
    <mergeCell ref="G25:G26"/>
    <mergeCell ref="I25:I26"/>
    <mergeCell ref="K25:K26"/>
    <mergeCell ref="L25:L26"/>
    <mergeCell ref="M25:M26"/>
    <mergeCell ref="N25:N26"/>
    <mergeCell ref="O25:O26"/>
    <mergeCell ref="G29:G30"/>
    <mergeCell ref="I29:I30"/>
    <mergeCell ref="K29:K30"/>
    <mergeCell ref="L29:L30"/>
    <mergeCell ref="M29:M30"/>
    <mergeCell ref="N29:N30"/>
    <mergeCell ref="G27:G28"/>
    <mergeCell ref="I27:I28"/>
    <mergeCell ref="K27:K28"/>
    <mergeCell ref="L27:L28"/>
    <mergeCell ref="M27:M28"/>
    <mergeCell ref="N27:N28"/>
    <mergeCell ref="U20:U21"/>
    <mergeCell ref="G22:G23"/>
    <mergeCell ref="I22:I23"/>
    <mergeCell ref="K22:K23"/>
    <mergeCell ref="L22:L23"/>
    <mergeCell ref="M22:M23"/>
    <mergeCell ref="N22:N23"/>
    <mergeCell ref="O22:O23"/>
    <mergeCell ref="Q22:Q23"/>
    <mergeCell ref="U22:U23"/>
    <mergeCell ref="O15:O16"/>
    <mergeCell ref="Q15:Q16"/>
    <mergeCell ref="U15:U16"/>
    <mergeCell ref="A18:A23"/>
    <mergeCell ref="B18:B23"/>
    <mergeCell ref="G18:G19"/>
    <mergeCell ref="I18:I19"/>
    <mergeCell ref="K18:K19"/>
    <mergeCell ref="L18:L19"/>
    <mergeCell ref="M18:M19"/>
    <mergeCell ref="N18:N19"/>
    <mergeCell ref="O18:O19"/>
    <mergeCell ref="Q18:Q19"/>
    <mergeCell ref="R18:R23"/>
    <mergeCell ref="S18:S23"/>
    <mergeCell ref="U18:U19"/>
    <mergeCell ref="G20:G21"/>
    <mergeCell ref="I20:I21"/>
    <mergeCell ref="K20:K21"/>
    <mergeCell ref="L20:L21"/>
    <mergeCell ref="M20:M21"/>
    <mergeCell ref="N20:N21"/>
    <mergeCell ref="O20:O21"/>
    <mergeCell ref="Q20:Q21"/>
    <mergeCell ref="O9:O10"/>
    <mergeCell ref="Q9:Q10"/>
    <mergeCell ref="R9:R16"/>
    <mergeCell ref="S9:S16"/>
    <mergeCell ref="U9:U10"/>
    <mergeCell ref="F11:F12"/>
    <mergeCell ref="G11:G12"/>
    <mergeCell ref="I11:I12"/>
    <mergeCell ref="K11:K12"/>
    <mergeCell ref="L11:L12"/>
    <mergeCell ref="M11:M12"/>
    <mergeCell ref="N11:N12"/>
    <mergeCell ref="O11:O12"/>
    <mergeCell ref="Q11:Q12"/>
    <mergeCell ref="G13:G14"/>
    <mergeCell ref="I13:I14"/>
    <mergeCell ref="K13:K14"/>
    <mergeCell ref="L13:L14"/>
    <mergeCell ref="M13:M14"/>
    <mergeCell ref="N13:N14"/>
    <mergeCell ref="O13:O14"/>
    <mergeCell ref="Q13:Q14"/>
    <mergeCell ref="U13:U14"/>
    <mergeCell ref="G15:G16"/>
    <mergeCell ref="A7:B7"/>
    <mergeCell ref="F7:N7"/>
    <mergeCell ref="A9:A16"/>
    <mergeCell ref="B9:B16"/>
    <mergeCell ref="G9:G10"/>
    <mergeCell ref="I9:I10"/>
    <mergeCell ref="K9:K10"/>
    <mergeCell ref="L9:L10"/>
    <mergeCell ref="M9:M10"/>
    <mergeCell ref="N9:N10"/>
    <mergeCell ref="I15:I16"/>
    <mergeCell ref="K15:K16"/>
    <mergeCell ref="L15:L16"/>
    <mergeCell ref="M15:M16"/>
    <mergeCell ref="N15:N16"/>
    <mergeCell ref="A2:O2"/>
    <mergeCell ref="R2:U2"/>
    <mergeCell ref="S3:U6"/>
    <mergeCell ref="A4:B4"/>
    <mergeCell ref="F4:N4"/>
    <mergeCell ref="A5:B5"/>
    <mergeCell ref="F5:N5"/>
    <mergeCell ref="A6:B6"/>
    <mergeCell ref="F6:N6"/>
  </mergeCells>
  <conditionalFormatting sqref="F20">
    <cfRule type="colorScale" priority="38">
      <colorScale>
        <cfvo type="min"/>
        <cfvo type="percentile" val="50"/>
        <cfvo type="max"/>
        <color rgb="FFF8696B"/>
        <color rgb="FFFFEB84"/>
        <color rgb="FF63BE7B"/>
      </colorScale>
    </cfRule>
  </conditionalFormatting>
  <conditionalFormatting sqref="F22">
    <cfRule type="colorScale" priority="19">
      <colorScale>
        <cfvo type="min"/>
        <cfvo type="percentile" val="50"/>
        <cfvo type="max"/>
        <color rgb="FFF8696B"/>
        <color rgb="FFFFEB84"/>
        <color rgb="FF63BE7B"/>
      </colorScale>
    </cfRule>
  </conditionalFormatting>
  <conditionalFormatting sqref="M9:M10 M24:M30 M13:M17">
    <cfRule type="expression" dxfId="1143" priority="43" stopIfTrue="1">
      <formula>$I9="+/-"</formula>
    </cfRule>
    <cfRule type="expression" dxfId="1142" priority="44" stopIfTrue="1">
      <formula>$I9="nvt"</formula>
    </cfRule>
  </conditionalFormatting>
  <conditionalFormatting sqref="K9:K10 K24:K30 K13:K17">
    <cfRule type="expression" dxfId="1141" priority="39" stopIfTrue="1">
      <formula>$I9="++"</formula>
    </cfRule>
    <cfRule type="expression" dxfId="1140" priority="40" stopIfTrue="1">
      <formula>$I9="nvt"</formula>
    </cfRule>
  </conditionalFormatting>
  <conditionalFormatting sqref="L9:L10 L22:L30 L13:L17">
    <cfRule type="expression" dxfId="1139" priority="41" stopIfTrue="1">
      <formula>$I9="+"</formula>
    </cfRule>
    <cfRule type="expression" dxfId="1138" priority="42" stopIfTrue="1">
      <formula>$I9="nvt"</formula>
    </cfRule>
  </conditionalFormatting>
  <conditionalFormatting sqref="N9:N10 N22:N30 N13:N17">
    <cfRule type="expression" dxfId="1137" priority="45" stopIfTrue="1">
      <formula>$I9="-"</formula>
    </cfRule>
    <cfRule type="expression" dxfId="1136" priority="46" stopIfTrue="1">
      <formula>$I9="nvt"</formula>
    </cfRule>
  </conditionalFormatting>
  <conditionalFormatting sqref="O24:O30 O9:O10 O13:O17">
    <cfRule type="expression" dxfId="1135" priority="47" stopIfTrue="1">
      <formula>$I9="--"</formula>
    </cfRule>
    <cfRule type="expression" dxfId="1134" priority="48" stopIfTrue="1">
      <formula>$I9="nvt"</formula>
    </cfRule>
  </conditionalFormatting>
  <conditionalFormatting sqref="M11:M12">
    <cfRule type="expression" dxfId="1133" priority="32" stopIfTrue="1">
      <formula>$I11="+/-"</formula>
    </cfRule>
    <cfRule type="expression" dxfId="1132" priority="33" stopIfTrue="1">
      <formula>$I11="nvt"</formula>
    </cfRule>
  </conditionalFormatting>
  <conditionalFormatting sqref="K11:K12">
    <cfRule type="expression" dxfId="1131" priority="28" stopIfTrue="1">
      <formula>$I11="++"</formula>
    </cfRule>
    <cfRule type="expression" dxfId="1130" priority="29" stopIfTrue="1">
      <formula>$I11="nvt"</formula>
    </cfRule>
  </conditionalFormatting>
  <conditionalFormatting sqref="L11:L12">
    <cfRule type="expression" dxfId="1129" priority="30" stopIfTrue="1">
      <formula>$I11="+"</formula>
    </cfRule>
    <cfRule type="expression" dxfId="1128" priority="31" stopIfTrue="1">
      <formula>$I11="nvt"</formula>
    </cfRule>
  </conditionalFormatting>
  <conditionalFormatting sqref="N11:N12">
    <cfRule type="expression" dxfId="1127" priority="34" stopIfTrue="1">
      <formula>$I11="-"</formula>
    </cfRule>
    <cfRule type="expression" dxfId="1126" priority="35" stopIfTrue="1">
      <formula>$I11="nvt"</formula>
    </cfRule>
  </conditionalFormatting>
  <conditionalFormatting sqref="O11:O12">
    <cfRule type="expression" dxfId="1125" priority="36" stopIfTrue="1">
      <formula>$I11="--"</formula>
    </cfRule>
    <cfRule type="expression" dxfId="1124" priority="37" stopIfTrue="1">
      <formula>$I11="nvt"</formula>
    </cfRule>
  </conditionalFormatting>
  <conditionalFormatting sqref="L18:L19">
    <cfRule type="expression" dxfId="1123" priority="24" stopIfTrue="1">
      <formula>$I18="+"</formula>
    </cfRule>
    <cfRule type="expression" dxfId="1122" priority="25" stopIfTrue="1">
      <formula>$I18="nvt"</formula>
    </cfRule>
  </conditionalFormatting>
  <conditionalFormatting sqref="N18:N19">
    <cfRule type="expression" dxfId="1121" priority="26" stopIfTrue="1">
      <formula>$I18="-"</formula>
    </cfRule>
    <cfRule type="expression" dxfId="1120" priority="27" stopIfTrue="1">
      <formula>$I18="nvt"</formula>
    </cfRule>
  </conditionalFormatting>
  <conditionalFormatting sqref="L20:L21">
    <cfRule type="expression" dxfId="1119" priority="20" stopIfTrue="1">
      <formula>$I20="+"</formula>
    </cfRule>
    <cfRule type="expression" dxfId="1118" priority="21" stopIfTrue="1">
      <formula>$I20="nvt"</formula>
    </cfRule>
  </conditionalFormatting>
  <conditionalFormatting sqref="N20:N21">
    <cfRule type="expression" dxfId="1117" priority="22" stopIfTrue="1">
      <formula>$I20="-"</formula>
    </cfRule>
    <cfRule type="expression" dxfId="1116" priority="23" stopIfTrue="1">
      <formula>$I20="nvt"</formula>
    </cfRule>
  </conditionalFormatting>
  <conditionalFormatting sqref="K22:K23">
    <cfRule type="expression" dxfId="1115" priority="17" stopIfTrue="1">
      <formula>$I22="++"</formula>
    </cfRule>
    <cfRule type="expression" dxfId="1114" priority="18" stopIfTrue="1">
      <formula>$I22="nvt"</formula>
    </cfRule>
  </conditionalFormatting>
  <conditionalFormatting sqref="M22:M23">
    <cfRule type="expression" dxfId="1113" priority="15" stopIfTrue="1">
      <formula>$I22="+/-"</formula>
    </cfRule>
    <cfRule type="expression" dxfId="1112" priority="16" stopIfTrue="1">
      <formula>$I22="nvt"</formula>
    </cfRule>
  </conditionalFormatting>
  <conditionalFormatting sqref="O22:O23">
    <cfRule type="expression" dxfId="1111" priority="13" stopIfTrue="1">
      <formula>$I22="--"</formula>
    </cfRule>
    <cfRule type="expression" dxfId="1110" priority="14" stopIfTrue="1">
      <formula>$I22="nvt"</formula>
    </cfRule>
  </conditionalFormatting>
  <conditionalFormatting sqref="K20:K21">
    <cfRule type="expression" dxfId="1109" priority="11" stopIfTrue="1">
      <formula>$I20="++"</formula>
    </cfRule>
    <cfRule type="expression" dxfId="1108" priority="12" stopIfTrue="1">
      <formula>$I20="nvt"</formula>
    </cfRule>
  </conditionalFormatting>
  <conditionalFormatting sqref="M20:M21">
    <cfRule type="expression" dxfId="1107" priority="9" stopIfTrue="1">
      <formula>$I20="+/-"</formula>
    </cfRule>
    <cfRule type="expression" dxfId="1106" priority="10" stopIfTrue="1">
      <formula>$I20="nvt"</formula>
    </cfRule>
  </conditionalFormatting>
  <conditionalFormatting sqref="O18:O19">
    <cfRule type="expression" dxfId="1105" priority="1" stopIfTrue="1">
      <formula>$I18="--"</formula>
    </cfRule>
    <cfRule type="expression" dxfId="1104" priority="2" stopIfTrue="1">
      <formula>$I18="nvt"</formula>
    </cfRule>
  </conditionalFormatting>
  <conditionalFormatting sqref="O20:O21">
    <cfRule type="expression" dxfId="1103" priority="7" stopIfTrue="1">
      <formula>$I20="--"</formula>
    </cfRule>
    <cfRule type="expression" dxfId="1102" priority="8" stopIfTrue="1">
      <formula>$I20="nvt"</formula>
    </cfRule>
  </conditionalFormatting>
  <conditionalFormatting sqref="K18:K19">
    <cfRule type="expression" dxfId="1101" priority="5" stopIfTrue="1">
      <formula>$I18="++"</formula>
    </cfRule>
    <cfRule type="expression" dxfId="1100" priority="6" stopIfTrue="1">
      <formula>$I18="nvt"</formula>
    </cfRule>
  </conditionalFormatting>
  <conditionalFormatting sqref="M18:M19">
    <cfRule type="expression" dxfId="1099" priority="3" stopIfTrue="1">
      <formula>$I18="+/-"</formula>
    </cfRule>
    <cfRule type="expression" dxfId="1098" priority="4" stopIfTrue="1">
      <formula>$I18="nvt"</formula>
    </cfRule>
  </conditionalFormatting>
  <dataValidations count="1">
    <dataValidation type="list" allowBlank="1" showInputMessage="1" showErrorMessage="1" sqref="I25:I30 JE25:JE30 TA25:TA30 ACW25:ACW30 AMS25:AMS30 AWO25:AWO30 BGK25:BGK30 BQG25:BQG30 CAC25:CAC30 CJY25:CJY30 CTU25:CTU30 DDQ25:DDQ30 DNM25:DNM30 DXI25:DXI30 EHE25:EHE30 ERA25:ERA30 FAW25:FAW30 FKS25:FKS30 FUO25:FUO30 GEK25:GEK30 GOG25:GOG30 GYC25:GYC30 HHY25:HHY30 HRU25:HRU30 IBQ25:IBQ30 ILM25:ILM30 IVI25:IVI30 JFE25:JFE30 JPA25:JPA30 JYW25:JYW30 KIS25:KIS30 KSO25:KSO30 LCK25:LCK30 LMG25:LMG30 LWC25:LWC30 MFY25:MFY30 MPU25:MPU30 MZQ25:MZQ30 NJM25:NJM30 NTI25:NTI30 ODE25:ODE30 ONA25:ONA30 OWW25:OWW30 PGS25:PGS30 PQO25:PQO30 QAK25:QAK30 QKG25:QKG30 QUC25:QUC30 RDY25:RDY30 RNU25:RNU30 RXQ25:RXQ30 SHM25:SHM30 SRI25:SRI30 TBE25:TBE30 TLA25:TLA30 TUW25:TUW30 UES25:UES30 UOO25:UOO30 UYK25:UYK30 VIG25:VIG30 VSC25:VSC30 WBY25:WBY30 WLU25:WLU30 WVQ25:WVQ30 I65561:I65566 JE65561:JE65566 TA65561:TA65566 ACW65561:ACW65566 AMS65561:AMS65566 AWO65561:AWO65566 BGK65561:BGK65566 BQG65561:BQG65566 CAC65561:CAC65566 CJY65561:CJY65566 CTU65561:CTU65566 DDQ65561:DDQ65566 DNM65561:DNM65566 DXI65561:DXI65566 EHE65561:EHE65566 ERA65561:ERA65566 FAW65561:FAW65566 FKS65561:FKS65566 FUO65561:FUO65566 GEK65561:GEK65566 GOG65561:GOG65566 GYC65561:GYC65566 HHY65561:HHY65566 HRU65561:HRU65566 IBQ65561:IBQ65566 ILM65561:ILM65566 IVI65561:IVI65566 JFE65561:JFE65566 JPA65561:JPA65566 JYW65561:JYW65566 KIS65561:KIS65566 KSO65561:KSO65566 LCK65561:LCK65566 LMG65561:LMG65566 LWC65561:LWC65566 MFY65561:MFY65566 MPU65561:MPU65566 MZQ65561:MZQ65566 NJM65561:NJM65566 NTI65561:NTI65566 ODE65561:ODE65566 ONA65561:ONA65566 OWW65561:OWW65566 PGS65561:PGS65566 PQO65561:PQO65566 QAK65561:QAK65566 QKG65561:QKG65566 QUC65561:QUC65566 RDY65561:RDY65566 RNU65561:RNU65566 RXQ65561:RXQ65566 SHM65561:SHM65566 SRI65561:SRI65566 TBE65561:TBE65566 TLA65561:TLA65566 TUW65561:TUW65566 UES65561:UES65566 UOO65561:UOO65566 UYK65561:UYK65566 VIG65561:VIG65566 VSC65561:VSC65566 WBY65561:WBY65566 WLU65561:WLU65566 WVQ65561:WVQ65566 I131097:I131102 JE131097:JE131102 TA131097:TA131102 ACW131097:ACW131102 AMS131097:AMS131102 AWO131097:AWO131102 BGK131097:BGK131102 BQG131097:BQG131102 CAC131097:CAC131102 CJY131097:CJY131102 CTU131097:CTU131102 DDQ131097:DDQ131102 DNM131097:DNM131102 DXI131097:DXI131102 EHE131097:EHE131102 ERA131097:ERA131102 FAW131097:FAW131102 FKS131097:FKS131102 FUO131097:FUO131102 GEK131097:GEK131102 GOG131097:GOG131102 GYC131097:GYC131102 HHY131097:HHY131102 HRU131097:HRU131102 IBQ131097:IBQ131102 ILM131097:ILM131102 IVI131097:IVI131102 JFE131097:JFE131102 JPA131097:JPA131102 JYW131097:JYW131102 KIS131097:KIS131102 KSO131097:KSO131102 LCK131097:LCK131102 LMG131097:LMG131102 LWC131097:LWC131102 MFY131097:MFY131102 MPU131097:MPU131102 MZQ131097:MZQ131102 NJM131097:NJM131102 NTI131097:NTI131102 ODE131097:ODE131102 ONA131097:ONA131102 OWW131097:OWW131102 PGS131097:PGS131102 PQO131097:PQO131102 QAK131097:QAK131102 QKG131097:QKG131102 QUC131097:QUC131102 RDY131097:RDY131102 RNU131097:RNU131102 RXQ131097:RXQ131102 SHM131097:SHM131102 SRI131097:SRI131102 TBE131097:TBE131102 TLA131097:TLA131102 TUW131097:TUW131102 UES131097:UES131102 UOO131097:UOO131102 UYK131097:UYK131102 VIG131097:VIG131102 VSC131097:VSC131102 WBY131097:WBY131102 WLU131097:WLU131102 WVQ131097:WVQ131102 I196633:I196638 JE196633:JE196638 TA196633:TA196638 ACW196633:ACW196638 AMS196633:AMS196638 AWO196633:AWO196638 BGK196633:BGK196638 BQG196633:BQG196638 CAC196633:CAC196638 CJY196633:CJY196638 CTU196633:CTU196638 DDQ196633:DDQ196638 DNM196633:DNM196638 DXI196633:DXI196638 EHE196633:EHE196638 ERA196633:ERA196638 FAW196633:FAW196638 FKS196633:FKS196638 FUO196633:FUO196638 GEK196633:GEK196638 GOG196633:GOG196638 GYC196633:GYC196638 HHY196633:HHY196638 HRU196633:HRU196638 IBQ196633:IBQ196638 ILM196633:ILM196638 IVI196633:IVI196638 JFE196633:JFE196638 JPA196633:JPA196638 JYW196633:JYW196638 KIS196633:KIS196638 KSO196633:KSO196638 LCK196633:LCK196638 LMG196633:LMG196638 LWC196633:LWC196638 MFY196633:MFY196638 MPU196633:MPU196638 MZQ196633:MZQ196638 NJM196633:NJM196638 NTI196633:NTI196638 ODE196633:ODE196638 ONA196633:ONA196638 OWW196633:OWW196638 PGS196633:PGS196638 PQO196633:PQO196638 QAK196633:QAK196638 QKG196633:QKG196638 QUC196633:QUC196638 RDY196633:RDY196638 RNU196633:RNU196638 RXQ196633:RXQ196638 SHM196633:SHM196638 SRI196633:SRI196638 TBE196633:TBE196638 TLA196633:TLA196638 TUW196633:TUW196638 UES196633:UES196638 UOO196633:UOO196638 UYK196633:UYK196638 VIG196633:VIG196638 VSC196633:VSC196638 WBY196633:WBY196638 WLU196633:WLU196638 WVQ196633:WVQ196638 I262169:I262174 JE262169:JE262174 TA262169:TA262174 ACW262169:ACW262174 AMS262169:AMS262174 AWO262169:AWO262174 BGK262169:BGK262174 BQG262169:BQG262174 CAC262169:CAC262174 CJY262169:CJY262174 CTU262169:CTU262174 DDQ262169:DDQ262174 DNM262169:DNM262174 DXI262169:DXI262174 EHE262169:EHE262174 ERA262169:ERA262174 FAW262169:FAW262174 FKS262169:FKS262174 FUO262169:FUO262174 GEK262169:GEK262174 GOG262169:GOG262174 GYC262169:GYC262174 HHY262169:HHY262174 HRU262169:HRU262174 IBQ262169:IBQ262174 ILM262169:ILM262174 IVI262169:IVI262174 JFE262169:JFE262174 JPA262169:JPA262174 JYW262169:JYW262174 KIS262169:KIS262174 KSO262169:KSO262174 LCK262169:LCK262174 LMG262169:LMG262174 LWC262169:LWC262174 MFY262169:MFY262174 MPU262169:MPU262174 MZQ262169:MZQ262174 NJM262169:NJM262174 NTI262169:NTI262174 ODE262169:ODE262174 ONA262169:ONA262174 OWW262169:OWW262174 PGS262169:PGS262174 PQO262169:PQO262174 QAK262169:QAK262174 QKG262169:QKG262174 QUC262169:QUC262174 RDY262169:RDY262174 RNU262169:RNU262174 RXQ262169:RXQ262174 SHM262169:SHM262174 SRI262169:SRI262174 TBE262169:TBE262174 TLA262169:TLA262174 TUW262169:TUW262174 UES262169:UES262174 UOO262169:UOO262174 UYK262169:UYK262174 VIG262169:VIG262174 VSC262169:VSC262174 WBY262169:WBY262174 WLU262169:WLU262174 WVQ262169:WVQ262174 I327705:I327710 JE327705:JE327710 TA327705:TA327710 ACW327705:ACW327710 AMS327705:AMS327710 AWO327705:AWO327710 BGK327705:BGK327710 BQG327705:BQG327710 CAC327705:CAC327710 CJY327705:CJY327710 CTU327705:CTU327710 DDQ327705:DDQ327710 DNM327705:DNM327710 DXI327705:DXI327710 EHE327705:EHE327710 ERA327705:ERA327710 FAW327705:FAW327710 FKS327705:FKS327710 FUO327705:FUO327710 GEK327705:GEK327710 GOG327705:GOG327710 GYC327705:GYC327710 HHY327705:HHY327710 HRU327705:HRU327710 IBQ327705:IBQ327710 ILM327705:ILM327710 IVI327705:IVI327710 JFE327705:JFE327710 JPA327705:JPA327710 JYW327705:JYW327710 KIS327705:KIS327710 KSO327705:KSO327710 LCK327705:LCK327710 LMG327705:LMG327710 LWC327705:LWC327710 MFY327705:MFY327710 MPU327705:MPU327710 MZQ327705:MZQ327710 NJM327705:NJM327710 NTI327705:NTI327710 ODE327705:ODE327710 ONA327705:ONA327710 OWW327705:OWW327710 PGS327705:PGS327710 PQO327705:PQO327710 QAK327705:QAK327710 QKG327705:QKG327710 QUC327705:QUC327710 RDY327705:RDY327710 RNU327705:RNU327710 RXQ327705:RXQ327710 SHM327705:SHM327710 SRI327705:SRI327710 TBE327705:TBE327710 TLA327705:TLA327710 TUW327705:TUW327710 UES327705:UES327710 UOO327705:UOO327710 UYK327705:UYK327710 VIG327705:VIG327710 VSC327705:VSC327710 WBY327705:WBY327710 WLU327705:WLU327710 WVQ327705:WVQ327710 I393241:I393246 JE393241:JE393246 TA393241:TA393246 ACW393241:ACW393246 AMS393241:AMS393246 AWO393241:AWO393246 BGK393241:BGK393246 BQG393241:BQG393246 CAC393241:CAC393246 CJY393241:CJY393246 CTU393241:CTU393246 DDQ393241:DDQ393246 DNM393241:DNM393246 DXI393241:DXI393246 EHE393241:EHE393246 ERA393241:ERA393246 FAW393241:FAW393246 FKS393241:FKS393246 FUO393241:FUO393246 GEK393241:GEK393246 GOG393241:GOG393246 GYC393241:GYC393246 HHY393241:HHY393246 HRU393241:HRU393246 IBQ393241:IBQ393246 ILM393241:ILM393246 IVI393241:IVI393246 JFE393241:JFE393246 JPA393241:JPA393246 JYW393241:JYW393246 KIS393241:KIS393246 KSO393241:KSO393246 LCK393241:LCK393246 LMG393241:LMG393246 LWC393241:LWC393246 MFY393241:MFY393246 MPU393241:MPU393246 MZQ393241:MZQ393246 NJM393241:NJM393246 NTI393241:NTI393246 ODE393241:ODE393246 ONA393241:ONA393246 OWW393241:OWW393246 PGS393241:PGS393246 PQO393241:PQO393246 QAK393241:QAK393246 QKG393241:QKG393246 QUC393241:QUC393246 RDY393241:RDY393246 RNU393241:RNU393246 RXQ393241:RXQ393246 SHM393241:SHM393246 SRI393241:SRI393246 TBE393241:TBE393246 TLA393241:TLA393246 TUW393241:TUW393246 UES393241:UES393246 UOO393241:UOO393246 UYK393241:UYK393246 VIG393241:VIG393246 VSC393241:VSC393246 WBY393241:WBY393246 WLU393241:WLU393246 WVQ393241:WVQ393246 I458777:I458782 JE458777:JE458782 TA458777:TA458782 ACW458777:ACW458782 AMS458777:AMS458782 AWO458777:AWO458782 BGK458777:BGK458782 BQG458777:BQG458782 CAC458777:CAC458782 CJY458777:CJY458782 CTU458777:CTU458782 DDQ458777:DDQ458782 DNM458777:DNM458782 DXI458777:DXI458782 EHE458777:EHE458782 ERA458777:ERA458782 FAW458777:FAW458782 FKS458777:FKS458782 FUO458777:FUO458782 GEK458777:GEK458782 GOG458777:GOG458782 GYC458777:GYC458782 HHY458777:HHY458782 HRU458777:HRU458782 IBQ458777:IBQ458782 ILM458777:ILM458782 IVI458777:IVI458782 JFE458777:JFE458782 JPA458777:JPA458782 JYW458777:JYW458782 KIS458777:KIS458782 KSO458777:KSO458782 LCK458777:LCK458782 LMG458777:LMG458782 LWC458777:LWC458782 MFY458777:MFY458782 MPU458777:MPU458782 MZQ458777:MZQ458782 NJM458777:NJM458782 NTI458777:NTI458782 ODE458777:ODE458782 ONA458777:ONA458782 OWW458777:OWW458782 PGS458777:PGS458782 PQO458777:PQO458782 QAK458777:QAK458782 QKG458777:QKG458782 QUC458777:QUC458782 RDY458777:RDY458782 RNU458777:RNU458782 RXQ458777:RXQ458782 SHM458777:SHM458782 SRI458777:SRI458782 TBE458777:TBE458782 TLA458777:TLA458782 TUW458777:TUW458782 UES458777:UES458782 UOO458777:UOO458782 UYK458777:UYK458782 VIG458777:VIG458782 VSC458777:VSC458782 WBY458777:WBY458782 WLU458777:WLU458782 WVQ458777:WVQ458782 I524313:I524318 JE524313:JE524318 TA524313:TA524318 ACW524313:ACW524318 AMS524313:AMS524318 AWO524313:AWO524318 BGK524313:BGK524318 BQG524313:BQG524318 CAC524313:CAC524318 CJY524313:CJY524318 CTU524313:CTU524318 DDQ524313:DDQ524318 DNM524313:DNM524318 DXI524313:DXI524318 EHE524313:EHE524318 ERA524313:ERA524318 FAW524313:FAW524318 FKS524313:FKS524318 FUO524313:FUO524318 GEK524313:GEK524318 GOG524313:GOG524318 GYC524313:GYC524318 HHY524313:HHY524318 HRU524313:HRU524318 IBQ524313:IBQ524318 ILM524313:ILM524318 IVI524313:IVI524318 JFE524313:JFE524318 JPA524313:JPA524318 JYW524313:JYW524318 KIS524313:KIS524318 KSO524313:KSO524318 LCK524313:LCK524318 LMG524313:LMG524318 LWC524313:LWC524318 MFY524313:MFY524318 MPU524313:MPU524318 MZQ524313:MZQ524318 NJM524313:NJM524318 NTI524313:NTI524318 ODE524313:ODE524318 ONA524313:ONA524318 OWW524313:OWW524318 PGS524313:PGS524318 PQO524313:PQO524318 QAK524313:QAK524318 QKG524313:QKG524318 QUC524313:QUC524318 RDY524313:RDY524318 RNU524313:RNU524318 RXQ524313:RXQ524318 SHM524313:SHM524318 SRI524313:SRI524318 TBE524313:TBE524318 TLA524313:TLA524318 TUW524313:TUW524318 UES524313:UES524318 UOO524313:UOO524318 UYK524313:UYK524318 VIG524313:VIG524318 VSC524313:VSC524318 WBY524313:WBY524318 WLU524313:WLU524318 WVQ524313:WVQ524318 I589849:I589854 JE589849:JE589854 TA589849:TA589854 ACW589849:ACW589854 AMS589849:AMS589854 AWO589849:AWO589854 BGK589849:BGK589854 BQG589849:BQG589854 CAC589849:CAC589854 CJY589849:CJY589854 CTU589849:CTU589854 DDQ589849:DDQ589854 DNM589849:DNM589854 DXI589849:DXI589854 EHE589849:EHE589854 ERA589849:ERA589854 FAW589849:FAW589854 FKS589849:FKS589854 FUO589849:FUO589854 GEK589849:GEK589854 GOG589849:GOG589854 GYC589849:GYC589854 HHY589849:HHY589854 HRU589849:HRU589854 IBQ589849:IBQ589854 ILM589849:ILM589854 IVI589849:IVI589854 JFE589849:JFE589854 JPA589849:JPA589854 JYW589849:JYW589854 KIS589849:KIS589854 KSO589849:KSO589854 LCK589849:LCK589854 LMG589849:LMG589854 LWC589849:LWC589854 MFY589849:MFY589854 MPU589849:MPU589854 MZQ589849:MZQ589854 NJM589849:NJM589854 NTI589849:NTI589854 ODE589849:ODE589854 ONA589849:ONA589854 OWW589849:OWW589854 PGS589849:PGS589854 PQO589849:PQO589854 QAK589849:QAK589854 QKG589849:QKG589854 QUC589849:QUC589854 RDY589849:RDY589854 RNU589849:RNU589854 RXQ589849:RXQ589854 SHM589849:SHM589854 SRI589849:SRI589854 TBE589849:TBE589854 TLA589849:TLA589854 TUW589849:TUW589854 UES589849:UES589854 UOO589849:UOO589854 UYK589849:UYK589854 VIG589849:VIG589854 VSC589849:VSC589854 WBY589849:WBY589854 WLU589849:WLU589854 WVQ589849:WVQ589854 I655385:I655390 JE655385:JE655390 TA655385:TA655390 ACW655385:ACW655390 AMS655385:AMS655390 AWO655385:AWO655390 BGK655385:BGK655390 BQG655385:BQG655390 CAC655385:CAC655390 CJY655385:CJY655390 CTU655385:CTU655390 DDQ655385:DDQ655390 DNM655385:DNM655390 DXI655385:DXI655390 EHE655385:EHE655390 ERA655385:ERA655390 FAW655385:FAW655390 FKS655385:FKS655390 FUO655385:FUO655390 GEK655385:GEK655390 GOG655385:GOG655390 GYC655385:GYC655390 HHY655385:HHY655390 HRU655385:HRU655390 IBQ655385:IBQ655390 ILM655385:ILM655390 IVI655385:IVI655390 JFE655385:JFE655390 JPA655385:JPA655390 JYW655385:JYW655390 KIS655385:KIS655390 KSO655385:KSO655390 LCK655385:LCK655390 LMG655385:LMG655390 LWC655385:LWC655390 MFY655385:MFY655390 MPU655385:MPU655390 MZQ655385:MZQ655390 NJM655385:NJM655390 NTI655385:NTI655390 ODE655385:ODE655390 ONA655385:ONA655390 OWW655385:OWW655390 PGS655385:PGS655390 PQO655385:PQO655390 QAK655385:QAK655390 QKG655385:QKG655390 QUC655385:QUC655390 RDY655385:RDY655390 RNU655385:RNU655390 RXQ655385:RXQ655390 SHM655385:SHM655390 SRI655385:SRI655390 TBE655385:TBE655390 TLA655385:TLA655390 TUW655385:TUW655390 UES655385:UES655390 UOO655385:UOO655390 UYK655385:UYK655390 VIG655385:VIG655390 VSC655385:VSC655390 WBY655385:WBY655390 WLU655385:WLU655390 WVQ655385:WVQ655390 I720921:I720926 JE720921:JE720926 TA720921:TA720926 ACW720921:ACW720926 AMS720921:AMS720926 AWO720921:AWO720926 BGK720921:BGK720926 BQG720921:BQG720926 CAC720921:CAC720926 CJY720921:CJY720926 CTU720921:CTU720926 DDQ720921:DDQ720926 DNM720921:DNM720926 DXI720921:DXI720926 EHE720921:EHE720926 ERA720921:ERA720926 FAW720921:FAW720926 FKS720921:FKS720926 FUO720921:FUO720926 GEK720921:GEK720926 GOG720921:GOG720926 GYC720921:GYC720926 HHY720921:HHY720926 HRU720921:HRU720926 IBQ720921:IBQ720926 ILM720921:ILM720926 IVI720921:IVI720926 JFE720921:JFE720926 JPA720921:JPA720926 JYW720921:JYW720926 KIS720921:KIS720926 KSO720921:KSO720926 LCK720921:LCK720926 LMG720921:LMG720926 LWC720921:LWC720926 MFY720921:MFY720926 MPU720921:MPU720926 MZQ720921:MZQ720926 NJM720921:NJM720926 NTI720921:NTI720926 ODE720921:ODE720926 ONA720921:ONA720926 OWW720921:OWW720926 PGS720921:PGS720926 PQO720921:PQO720926 QAK720921:QAK720926 QKG720921:QKG720926 QUC720921:QUC720926 RDY720921:RDY720926 RNU720921:RNU720926 RXQ720921:RXQ720926 SHM720921:SHM720926 SRI720921:SRI720926 TBE720921:TBE720926 TLA720921:TLA720926 TUW720921:TUW720926 UES720921:UES720926 UOO720921:UOO720926 UYK720921:UYK720926 VIG720921:VIG720926 VSC720921:VSC720926 WBY720921:WBY720926 WLU720921:WLU720926 WVQ720921:WVQ720926 I786457:I786462 JE786457:JE786462 TA786457:TA786462 ACW786457:ACW786462 AMS786457:AMS786462 AWO786457:AWO786462 BGK786457:BGK786462 BQG786457:BQG786462 CAC786457:CAC786462 CJY786457:CJY786462 CTU786457:CTU786462 DDQ786457:DDQ786462 DNM786457:DNM786462 DXI786457:DXI786462 EHE786457:EHE786462 ERA786457:ERA786462 FAW786457:FAW786462 FKS786457:FKS786462 FUO786457:FUO786462 GEK786457:GEK786462 GOG786457:GOG786462 GYC786457:GYC786462 HHY786457:HHY786462 HRU786457:HRU786462 IBQ786457:IBQ786462 ILM786457:ILM786462 IVI786457:IVI786462 JFE786457:JFE786462 JPA786457:JPA786462 JYW786457:JYW786462 KIS786457:KIS786462 KSO786457:KSO786462 LCK786457:LCK786462 LMG786457:LMG786462 LWC786457:LWC786462 MFY786457:MFY786462 MPU786457:MPU786462 MZQ786457:MZQ786462 NJM786457:NJM786462 NTI786457:NTI786462 ODE786457:ODE786462 ONA786457:ONA786462 OWW786457:OWW786462 PGS786457:PGS786462 PQO786457:PQO786462 QAK786457:QAK786462 QKG786457:QKG786462 QUC786457:QUC786462 RDY786457:RDY786462 RNU786457:RNU786462 RXQ786457:RXQ786462 SHM786457:SHM786462 SRI786457:SRI786462 TBE786457:TBE786462 TLA786457:TLA786462 TUW786457:TUW786462 UES786457:UES786462 UOO786457:UOO786462 UYK786457:UYK786462 VIG786457:VIG786462 VSC786457:VSC786462 WBY786457:WBY786462 WLU786457:WLU786462 WVQ786457:WVQ786462 I851993:I851998 JE851993:JE851998 TA851993:TA851998 ACW851993:ACW851998 AMS851993:AMS851998 AWO851993:AWO851998 BGK851993:BGK851998 BQG851993:BQG851998 CAC851993:CAC851998 CJY851993:CJY851998 CTU851993:CTU851998 DDQ851993:DDQ851998 DNM851993:DNM851998 DXI851993:DXI851998 EHE851993:EHE851998 ERA851993:ERA851998 FAW851993:FAW851998 FKS851993:FKS851998 FUO851993:FUO851998 GEK851993:GEK851998 GOG851993:GOG851998 GYC851993:GYC851998 HHY851993:HHY851998 HRU851993:HRU851998 IBQ851993:IBQ851998 ILM851993:ILM851998 IVI851993:IVI851998 JFE851993:JFE851998 JPA851993:JPA851998 JYW851993:JYW851998 KIS851993:KIS851998 KSO851993:KSO851998 LCK851993:LCK851998 LMG851993:LMG851998 LWC851993:LWC851998 MFY851993:MFY851998 MPU851993:MPU851998 MZQ851993:MZQ851998 NJM851993:NJM851998 NTI851993:NTI851998 ODE851993:ODE851998 ONA851993:ONA851998 OWW851993:OWW851998 PGS851993:PGS851998 PQO851993:PQO851998 QAK851993:QAK851998 QKG851993:QKG851998 QUC851993:QUC851998 RDY851993:RDY851998 RNU851993:RNU851998 RXQ851993:RXQ851998 SHM851993:SHM851998 SRI851993:SRI851998 TBE851993:TBE851998 TLA851993:TLA851998 TUW851993:TUW851998 UES851993:UES851998 UOO851993:UOO851998 UYK851993:UYK851998 VIG851993:VIG851998 VSC851993:VSC851998 WBY851993:WBY851998 WLU851993:WLU851998 WVQ851993:WVQ851998 I917529:I917534 JE917529:JE917534 TA917529:TA917534 ACW917529:ACW917534 AMS917529:AMS917534 AWO917529:AWO917534 BGK917529:BGK917534 BQG917529:BQG917534 CAC917529:CAC917534 CJY917529:CJY917534 CTU917529:CTU917534 DDQ917529:DDQ917534 DNM917529:DNM917534 DXI917529:DXI917534 EHE917529:EHE917534 ERA917529:ERA917534 FAW917529:FAW917534 FKS917529:FKS917534 FUO917529:FUO917534 GEK917529:GEK917534 GOG917529:GOG917534 GYC917529:GYC917534 HHY917529:HHY917534 HRU917529:HRU917534 IBQ917529:IBQ917534 ILM917529:ILM917534 IVI917529:IVI917534 JFE917529:JFE917534 JPA917529:JPA917534 JYW917529:JYW917534 KIS917529:KIS917534 KSO917529:KSO917534 LCK917529:LCK917534 LMG917529:LMG917534 LWC917529:LWC917534 MFY917529:MFY917534 MPU917529:MPU917534 MZQ917529:MZQ917534 NJM917529:NJM917534 NTI917529:NTI917534 ODE917529:ODE917534 ONA917529:ONA917534 OWW917529:OWW917534 PGS917529:PGS917534 PQO917529:PQO917534 QAK917529:QAK917534 QKG917529:QKG917534 QUC917529:QUC917534 RDY917529:RDY917534 RNU917529:RNU917534 RXQ917529:RXQ917534 SHM917529:SHM917534 SRI917529:SRI917534 TBE917529:TBE917534 TLA917529:TLA917534 TUW917529:TUW917534 UES917529:UES917534 UOO917529:UOO917534 UYK917529:UYK917534 VIG917529:VIG917534 VSC917529:VSC917534 WBY917529:WBY917534 WLU917529:WLU917534 WVQ917529:WVQ917534 I983065:I983070 JE983065:JE983070 TA983065:TA983070 ACW983065:ACW983070 AMS983065:AMS983070 AWO983065:AWO983070 BGK983065:BGK983070 BQG983065:BQG983070 CAC983065:CAC983070 CJY983065:CJY983070 CTU983065:CTU983070 DDQ983065:DDQ983070 DNM983065:DNM983070 DXI983065:DXI983070 EHE983065:EHE983070 ERA983065:ERA983070 FAW983065:FAW983070 FKS983065:FKS983070 FUO983065:FUO983070 GEK983065:GEK983070 GOG983065:GOG983070 GYC983065:GYC983070 HHY983065:HHY983070 HRU983065:HRU983070 IBQ983065:IBQ983070 ILM983065:ILM983070 IVI983065:IVI983070 JFE983065:JFE983070 JPA983065:JPA983070 JYW983065:JYW983070 KIS983065:KIS983070 KSO983065:KSO983070 LCK983065:LCK983070 LMG983065:LMG983070 LWC983065:LWC983070 MFY983065:MFY983070 MPU983065:MPU983070 MZQ983065:MZQ983070 NJM983065:NJM983070 NTI983065:NTI983070 ODE983065:ODE983070 ONA983065:ONA983070 OWW983065:OWW983070 PGS983065:PGS983070 PQO983065:PQO983070 QAK983065:QAK983070 QKG983065:QKG983070 QUC983065:QUC983070 RDY983065:RDY983070 RNU983065:RNU983070 RXQ983065:RXQ983070 SHM983065:SHM983070 SRI983065:SRI983070 TBE983065:TBE983070 TLA983065:TLA983070 TUW983065:TUW983070 UES983065:UES983070 UOO983065:UOO983070 UYK983065:UYK983070 VIG983065:VIG983070 VSC983065:VSC983070 WBY983065:WBY983070 WLU983065:WLU983070 WVQ983065:WVQ983070 I9:I16 JE9:JE16 TA9:TA16 ACW9:ACW16 AMS9:AMS16 AWO9:AWO16 BGK9:BGK16 BQG9:BQG16 CAC9:CAC16 CJY9:CJY16 CTU9:CTU16 DDQ9:DDQ16 DNM9:DNM16 DXI9:DXI16 EHE9:EHE16 ERA9:ERA16 FAW9:FAW16 FKS9:FKS16 FUO9:FUO16 GEK9:GEK16 GOG9:GOG16 GYC9:GYC16 HHY9:HHY16 HRU9:HRU16 IBQ9:IBQ16 ILM9:ILM16 IVI9:IVI16 JFE9:JFE16 JPA9:JPA16 JYW9:JYW16 KIS9:KIS16 KSO9:KSO16 LCK9:LCK16 LMG9:LMG16 LWC9:LWC16 MFY9:MFY16 MPU9:MPU16 MZQ9:MZQ16 NJM9:NJM16 NTI9:NTI16 ODE9:ODE16 ONA9:ONA16 OWW9:OWW16 PGS9:PGS16 PQO9:PQO16 QAK9:QAK16 QKG9:QKG16 QUC9:QUC16 RDY9:RDY16 RNU9:RNU16 RXQ9:RXQ16 SHM9:SHM16 SRI9:SRI16 TBE9:TBE16 TLA9:TLA16 TUW9:TUW16 UES9:UES16 UOO9:UOO16 UYK9:UYK16 VIG9:VIG16 VSC9:VSC16 WBY9:WBY16 WLU9:WLU16 WVQ9:WVQ16 I65545:I65552 JE65545:JE65552 TA65545:TA65552 ACW65545:ACW65552 AMS65545:AMS65552 AWO65545:AWO65552 BGK65545:BGK65552 BQG65545:BQG65552 CAC65545:CAC65552 CJY65545:CJY65552 CTU65545:CTU65552 DDQ65545:DDQ65552 DNM65545:DNM65552 DXI65545:DXI65552 EHE65545:EHE65552 ERA65545:ERA65552 FAW65545:FAW65552 FKS65545:FKS65552 FUO65545:FUO65552 GEK65545:GEK65552 GOG65545:GOG65552 GYC65545:GYC65552 HHY65545:HHY65552 HRU65545:HRU65552 IBQ65545:IBQ65552 ILM65545:ILM65552 IVI65545:IVI65552 JFE65545:JFE65552 JPA65545:JPA65552 JYW65545:JYW65552 KIS65545:KIS65552 KSO65545:KSO65552 LCK65545:LCK65552 LMG65545:LMG65552 LWC65545:LWC65552 MFY65545:MFY65552 MPU65545:MPU65552 MZQ65545:MZQ65552 NJM65545:NJM65552 NTI65545:NTI65552 ODE65545:ODE65552 ONA65545:ONA65552 OWW65545:OWW65552 PGS65545:PGS65552 PQO65545:PQO65552 QAK65545:QAK65552 QKG65545:QKG65552 QUC65545:QUC65552 RDY65545:RDY65552 RNU65545:RNU65552 RXQ65545:RXQ65552 SHM65545:SHM65552 SRI65545:SRI65552 TBE65545:TBE65552 TLA65545:TLA65552 TUW65545:TUW65552 UES65545:UES65552 UOO65545:UOO65552 UYK65545:UYK65552 VIG65545:VIG65552 VSC65545:VSC65552 WBY65545:WBY65552 WLU65545:WLU65552 WVQ65545:WVQ65552 I131081:I131088 JE131081:JE131088 TA131081:TA131088 ACW131081:ACW131088 AMS131081:AMS131088 AWO131081:AWO131088 BGK131081:BGK131088 BQG131081:BQG131088 CAC131081:CAC131088 CJY131081:CJY131088 CTU131081:CTU131088 DDQ131081:DDQ131088 DNM131081:DNM131088 DXI131081:DXI131088 EHE131081:EHE131088 ERA131081:ERA131088 FAW131081:FAW131088 FKS131081:FKS131088 FUO131081:FUO131088 GEK131081:GEK131088 GOG131081:GOG131088 GYC131081:GYC131088 HHY131081:HHY131088 HRU131081:HRU131088 IBQ131081:IBQ131088 ILM131081:ILM131088 IVI131081:IVI131088 JFE131081:JFE131088 JPA131081:JPA131088 JYW131081:JYW131088 KIS131081:KIS131088 KSO131081:KSO131088 LCK131081:LCK131088 LMG131081:LMG131088 LWC131081:LWC131088 MFY131081:MFY131088 MPU131081:MPU131088 MZQ131081:MZQ131088 NJM131081:NJM131088 NTI131081:NTI131088 ODE131081:ODE131088 ONA131081:ONA131088 OWW131081:OWW131088 PGS131081:PGS131088 PQO131081:PQO131088 QAK131081:QAK131088 QKG131081:QKG131088 QUC131081:QUC131088 RDY131081:RDY131088 RNU131081:RNU131088 RXQ131081:RXQ131088 SHM131081:SHM131088 SRI131081:SRI131088 TBE131081:TBE131088 TLA131081:TLA131088 TUW131081:TUW131088 UES131081:UES131088 UOO131081:UOO131088 UYK131081:UYK131088 VIG131081:VIG131088 VSC131081:VSC131088 WBY131081:WBY131088 WLU131081:WLU131088 WVQ131081:WVQ131088 I196617:I196624 JE196617:JE196624 TA196617:TA196624 ACW196617:ACW196624 AMS196617:AMS196624 AWO196617:AWO196624 BGK196617:BGK196624 BQG196617:BQG196624 CAC196617:CAC196624 CJY196617:CJY196624 CTU196617:CTU196624 DDQ196617:DDQ196624 DNM196617:DNM196624 DXI196617:DXI196624 EHE196617:EHE196624 ERA196617:ERA196624 FAW196617:FAW196624 FKS196617:FKS196624 FUO196617:FUO196624 GEK196617:GEK196624 GOG196617:GOG196624 GYC196617:GYC196624 HHY196617:HHY196624 HRU196617:HRU196624 IBQ196617:IBQ196624 ILM196617:ILM196624 IVI196617:IVI196624 JFE196617:JFE196624 JPA196617:JPA196624 JYW196617:JYW196624 KIS196617:KIS196624 KSO196617:KSO196624 LCK196617:LCK196624 LMG196617:LMG196624 LWC196617:LWC196624 MFY196617:MFY196624 MPU196617:MPU196624 MZQ196617:MZQ196624 NJM196617:NJM196624 NTI196617:NTI196624 ODE196617:ODE196624 ONA196617:ONA196624 OWW196617:OWW196624 PGS196617:PGS196624 PQO196617:PQO196624 QAK196617:QAK196624 QKG196617:QKG196624 QUC196617:QUC196624 RDY196617:RDY196624 RNU196617:RNU196624 RXQ196617:RXQ196624 SHM196617:SHM196624 SRI196617:SRI196624 TBE196617:TBE196624 TLA196617:TLA196624 TUW196617:TUW196624 UES196617:UES196624 UOO196617:UOO196624 UYK196617:UYK196624 VIG196617:VIG196624 VSC196617:VSC196624 WBY196617:WBY196624 WLU196617:WLU196624 WVQ196617:WVQ196624 I262153:I262160 JE262153:JE262160 TA262153:TA262160 ACW262153:ACW262160 AMS262153:AMS262160 AWO262153:AWO262160 BGK262153:BGK262160 BQG262153:BQG262160 CAC262153:CAC262160 CJY262153:CJY262160 CTU262153:CTU262160 DDQ262153:DDQ262160 DNM262153:DNM262160 DXI262153:DXI262160 EHE262153:EHE262160 ERA262153:ERA262160 FAW262153:FAW262160 FKS262153:FKS262160 FUO262153:FUO262160 GEK262153:GEK262160 GOG262153:GOG262160 GYC262153:GYC262160 HHY262153:HHY262160 HRU262153:HRU262160 IBQ262153:IBQ262160 ILM262153:ILM262160 IVI262153:IVI262160 JFE262153:JFE262160 JPA262153:JPA262160 JYW262153:JYW262160 KIS262153:KIS262160 KSO262153:KSO262160 LCK262153:LCK262160 LMG262153:LMG262160 LWC262153:LWC262160 MFY262153:MFY262160 MPU262153:MPU262160 MZQ262153:MZQ262160 NJM262153:NJM262160 NTI262153:NTI262160 ODE262153:ODE262160 ONA262153:ONA262160 OWW262153:OWW262160 PGS262153:PGS262160 PQO262153:PQO262160 QAK262153:QAK262160 QKG262153:QKG262160 QUC262153:QUC262160 RDY262153:RDY262160 RNU262153:RNU262160 RXQ262153:RXQ262160 SHM262153:SHM262160 SRI262153:SRI262160 TBE262153:TBE262160 TLA262153:TLA262160 TUW262153:TUW262160 UES262153:UES262160 UOO262153:UOO262160 UYK262153:UYK262160 VIG262153:VIG262160 VSC262153:VSC262160 WBY262153:WBY262160 WLU262153:WLU262160 WVQ262153:WVQ262160 I327689:I327696 JE327689:JE327696 TA327689:TA327696 ACW327689:ACW327696 AMS327689:AMS327696 AWO327689:AWO327696 BGK327689:BGK327696 BQG327689:BQG327696 CAC327689:CAC327696 CJY327689:CJY327696 CTU327689:CTU327696 DDQ327689:DDQ327696 DNM327689:DNM327696 DXI327689:DXI327696 EHE327689:EHE327696 ERA327689:ERA327696 FAW327689:FAW327696 FKS327689:FKS327696 FUO327689:FUO327696 GEK327689:GEK327696 GOG327689:GOG327696 GYC327689:GYC327696 HHY327689:HHY327696 HRU327689:HRU327696 IBQ327689:IBQ327696 ILM327689:ILM327696 IVI327689:IVI327696 JFE327689:JFE327696 JPA327689:JPA327696 JYW327689:JYW327696 KIS327689:KIS327696 KSO327689:KSO327696 LCK327689:LCK327696 LMG327689:LMG327696 LWC327689:LWC327696 MFY327689:MFY327696 MPU327689:MPU327696 MZQ327689:MZQ327696 NJM327689:NJM327696 NTI327689:NTI327696 ODE327689:ODE327696 ONA327689:ONA327696 OWW327689:OWW327696 PGS327689:PGS327696 PQO327689:PQO327696 QAK327689:QAK327696 QKG327689:QKG327696 QUC327689:QUC327696 RDY327689:RDY327696 RNU327689:RNU327696 RXQ327689:RXQ327696 SHM327689:SHM327696 SRI327689:SRI327696 TBE327689:TBE327696 TLA327689:TLA327696 TUW327689:TUW327696 UES327689:UES327696 UOO327689:UOO327696 UYK327689:UYK327696 VIG327689:VIG327696 VSC327689:VSC327696 WBY327689:WBY327696 WLU327689:WLU327696 WVQ327689:WVQ327696 I393225:I393232 JE393225:JE393232 TA393225:TA393232 ACW393225:ACW393232 AMS393225:AMS393232 AWO393225:AWO393232 BGK393225:BGK393232 BQG393225:BQG393232 CAC393225:CAC393232 CJY393225:CJY393232 CTU393225:CTU393232 DDQ393225:DDQ393232 DNM393225:DNM393232 DXI393225:DXI393232 EHE393225:EHE393232 ERA393225:ERA393232 FAW393225:FAW393232 FKS393225:FKS393232 FUO393225:FUO393232 GEK393225:GEK393232 GOG393225:GOG393232 GYC393225:GYC393232 HHY393225:HHY393232 HRU393225:HRU393232 IBQ393225:IBQ393232 ILM393225:ILM393232 IVI393225:IVI393232 JFE393225:JFE393232 JPA393225:JPA393232 JYW393225:JYW393232 KIS393225:KIS393232 KSO393225:KSO393232 LCK393225:LCK393232 LMG393225:LMG393232 LWC393225:LWC393232 MFY393225:MFY393232 MPU393225:MPU393232 MZQ393225:MZQ393232 NJM393225:NJM393232 NTI393225:NTI393232 ODE393225:ODE393232 ONA393225:ONA393232 OWW393225:OWW393232 PGS393225:PGS393232 PQO393225:PQO393232 QAK393225:QAK393232 QKG393225:QKG393232 QUC393225:QUC393232 RDY393225:RDY393232 RNU393225:RNU393232 RXQ393225:RXQ393232 SHM393225:SHM393232 SRI393225:SRI393232 TBE393225:TBE393232 TLA393225:TLA393232 TUW393225:TUW393232 UES393225:UES393232 UOO393225:UOO393232 UYK393225:UYK393232 VIG393225:VIG393232 VSC393225:VSC393232 WBY393225:WBY393232 WLU393225:WLU393232 WVQ393225:WVQ393232 I458761:I458768 JE458761:JE458768 TA458761:TA458768 ACW458761:ACW458768 AMS458761:AMS458768 AWO458761:AWO458768 BGK458761:BGK458768 BQG458761:BQG458768 CAC458761:CAC458768 CJY458761:CJY458768 CTU458761:CTU458768 DDQ458761:DDQ458768 DNM458761:DNM458768 DXI458761:DXI458768 EHE458761:EHE458768 ERA458761:ERA458768 FAW458761:FAW458768 FKS458761:FKS458768 FUO458761:FUO458768 GEK458761:GEK458768 GOG458761:GOG458768 GYC458761:GYC458768 HHY458761:HHY458768 HRU458761:HRU458768 IBQ458761:IBQ458768 ILM458761:ILM458768 IVI458761:IVI458768 JFE458761:JFE458768 JPA458761:JPA458768 JYW458761:JYW458768 KIS458761:KIS458768 KSO458761:KSO458768 LCK458761:LCK458768 LMG458761:LMG458768 LWC458761:LWC458768 MFY458761:MFY458768 MPU458761:MPU458768 MZQ458761:MZQ458768 NJM458761:NJM458768 NTI458761:NTI458768 ODE458761:ODE458768 ONA458761:ONA458768 OWW458761:OWW458768 PGS458761:PGS458768 PQO458761:PQO458768 QAK458761:QAK458768 QKG458761:QKG458768 QUC458761:QUC458768 RDY458761:RDY458768 RNU458761:RNU458768 RXQ458761:RXQ458768 SHM458761:SHM458768 SRI458761:SRI458768 TBE458761:TBE458768 TLA458761:TLA458768 TUW458761:TUW458768 UES458761:UES458768 UOO458761:UOO458768 UYK458761:UYK458768 VIG458761:VIG458768 VSC458761:VSC458768 WBY458761:WBY458768 WLU458761:WLU458768 WVQ458761:WVQ458768 I524297:I524304 JE524297:JE524304 TA524297:TA524304 ACW524297:ACW524304 AMS524297:AMS524304 AWO524297:AWO524304 BGK524297:BGK524304 BQG524297:BQG524304 CAC524297:CAC524304 CJY524297:CJY524304 CTU524297:CTU524304 DDQ524297:DDQ524304 DNM524297:DNM524304 DXI524297:DXI524304 EHE524297:EHE524304 ERA524297:ERA524304 FAW524297:FAW524304 FKS524297:FKS524304 FUO524297:FUO524304 GEK524297:GEK524304 GOG524297:GOG524304 GYC524297:GYC524304 HHY524297:HHY524304 HRU524297:HRU524304 IBQ524297:IBQ524304 ILM524297:ILM524304 IVI524297:IVI524304 JFE524297:JFE524304 JPA524297:JPA524304 JYW524297:JYW524304 KIS524297:KIS524304 KSO524297:KSO524304 LCK524297:LCK524304 LMG524297:LMG524304 LWC524297:LWC524304 MFY524297:MFY524304 MPU524297:MPU524304 MZQ524297:MZQ524304 NJM524297:NJM524304 NTI524297:NTI524304 ODE524297:ODE524304 ONA524297:ONA524304 OWW524297:OWW524304 PGS524297:PGS524304 PQO524297:PQO524304 QAK524297:QAK524304 QKG524297:QKG524304 QUC524297:QUC524304 RDY524297:RDY524304 RNU524297:RNU524304 RXQ524297:RXQ524304 SHM524297:SHM524304 SRI524297:SRI524304 TBE524297:TBE524304 TLA524297:TLA524304 TUW524297:TUW524304 UES524297:UES524304 UOO524297:UOO524304 UYK524297:UYK524304 VIG524297:VIG524304 VSC524297:VSC524304 WBY524297:WBY524304 WLU524297:WLU524304 WVQ524297:WVQ524304 I589833:I589840 JE589833:JE589840 TA589833:TA589840 ACW589833:ACW589840 AMS589833:AMS589840 AWO589833:AWO589840 BGK589833:BGK589840 BQG589833:BQG589840 CAC589833:CAC589840 CJY589833:CJY589840 CTU589833:CTU589840 DDQ589833:DDQ589840 DNM589833:DNM589840 DXI589833:DXI589840 EHE589833:EHE589840 ERA589833:ERA589840 FAW589833:FAW589840 FKS589833:FKS589840 FUO589833:FUO589840 GEK589833:GEK589840 GOG589833:GOG589840 GYC589833:GYC589840 HHY589833:HHY589840 HRU589833:HRU589840 IBQ589833:IBQ589840 ILM589833:ILM589840 IVI589833:IVI589840 JFE589833:JFE589840 JPA589833:JPA589840 JYW589833:JYW589840 KIS589833:KIS589840 KSO589833:KSO589840 LCK589833:LCK589840 LMG589833:LMG589840 LWC589833:LWC589840 MFY589833:MFY589840 MPU589833:MPU589840 MZQ589833:MZQ589840 NJM589833:NJM589840 NTI589833:NTI589840 ODE589833:ODE589840 ONA589833:ONA589840 OWW589833:OWW589840 PGS589833:PGS589840 PQO589833:PQO589840 QAK589833:QAK589840 QKG589833:QKG589840 QUC589833:QUC589840 RDY589833:RDY589840 RNU589833:RNU589840 RXQ589833:RXQ589840 SHM589833:SHM589840 SRI589833:SRI589840 TBE589833:TBE589840 TLA589833:TLA589840 TUW589833:TUW589840 UES589833:UES589840 UOO589833:UOO589840 UYK589833:UYK589840 VIG589833:VIG589840 VSC589833:VSC589840 WBY589833:WBY589840 WLU589833:WLU589840 WVQ589833:WVQ589840 I655369:I655376 JE655369:JE655376 TA655369:TA655376 ACW655369:ACW655376 AMS655369:AMS655376 AWO655369:AWO655376 BGK655369:BGK655376 BQG655369:BQG655376 CAC655369:CAC655376 CJY655369:CJY655376 CTU655369:CTU655376 DDQ655369:DDQ655376 DNM655369:DNM655376 DXI655369:DXI655376 EHE655369:EHE655376 ERA655369:ERA655376 FAW655369:FAW655376 FKS655369:FKS655376 FUO655369:FUO655376 GEK655369:GEK655376 GOG655369:GOG655376 GYC655369:GYC655376 HHY655369:HHY655376 HRU655369:HRU655376 IBQ655369:IBQ655376 ILM655369:ILM655376 IVI655369:IVI655376 JFE655369:JFE655376 JPA655369:JPA655376 JYW655369:JYW655376 KIS655369:KIS655376 KSO655369:KSO655376 LCK655369:LCK655376 LMG655369:LMG655376 LWC655369:LWC655376 MFY655369:MFY655376 MPU655369:MPU655376 MZQ655369:MZQ655376 NJM655369:NJM655376 NTI655369:NTI655376 ODE655369:ODE655376 ONA655369:ONA655376 OWW655369:OWW655376 PGS655369:PGS655376 PQO655369:PQO655376 QAK655369:QAK655376 QKG655369:QKG655376 QUC655369:QUC655376 RDY655369:RDY655376 RNU655369:RNU655376 RXQ655369:RXQ655376 SHM655369:SHM655376 SRI655369:SRI655376 TBE655369:TBE655376 TLA655369:TLA655376 TUW655369:TUW655376 UES655369:UES655376 UOO655369:UOO655376 UYK655369:UYK655376 VIG655369:VIG655376 VSC655369:VSC655376 WBY655369:WBY655376 WLU655369:WLU655376 WVQ655369:WVQ655376 I720905:I720912 JE720905:JE720912 TA720905:TA720912 ACW720905:ACW720912 AMS720905:AMS720912 AWO720905:AWO720912 BGK720905:BGK720912 BQG720905:BQG720912 CAC720905:CAC720912 CJY720905:CJY720912 CTU720905:CTU720912 DDQ720905:DDQ720912 DNM720905:DNM720912 DXI720905:DXI720912 EHE720905:EHE720912 ERA720905:ERA720912 FAW720905:FAW720912 FKS720905:FKS720912 FUO720905:FUO720912 GEK720905:GEK720912 GOG720905:GOG720912 GYC720905:GYC720912 HHY720905:HHY720912 HRU720905:HRU720912 IBQ720905:IBQ720912 ILM720905:ILM720912 IVI720905:IVI720912 JFE720905:JFE720912 JPA720905:JPA720912 JYW720905:JYW720912 KIS720905:KIS720912 KSO720905:KSO720912 LCK720905:LCK720912 LMG720905:LMG720912 LWC720905:LWC720912 MFY720905:MFY720912 MPU720905:MPU720912 MZQ720905:MZQ720912 NJM720905:NJM720912 NTI720905:NTI720912 ODE720905:ODE720912 ONA720905:ONA720912 OWW720905:OWW720912 PGS720905:PGS720912 PQO720905:PQO720912 QAK720905:QAK720912 QKG720905:QKG720912 QUC720905:QUC720912 RDY720905:RDY720912 RNU720905:RNU720912 RXQ720905:RXQ720912 SHM720905:SHM720912 SRI720905:SRI720912 TBE720905:TBE720912 TLA720905:TLA720912 TUW720905:TUW720912 UES720905:UES720912 UOO720905:UOO720912 UYK720905:UYK720912 VIG720905:VIG720912 VSC720905:VSC720912 WBY720905:WBY720912 WLU720905:WLU720912 WVQ720905:WVQ720912 I786441:I786448 JE786441:JE786448 TA786441:TA786448 ACW786441:ACW786448 AMS786441:AMS786448 AWO786441:AWO786448 BGK786441:BGK786448 BQG786441:BQG786448 CAC786441:CAC786448 CJY786441:CJY786448 CTU786441:CTU786448 DDQ786441:DDQ786448 DNM786441:DNM786448 DXI786441:DXI786448 EHE786441:EHE786448 ERA786441:ERA786448 FAW786441:FAW786448 FKS786441:FKS786448 FUO786441:FUO786448 GEK786441:GEK786448 GOG786441:GOG786448 GYC786441:GYC786448 HHY786441:HHY786448 HRU786441:HRU786448 IBQ786441:IBQ786448 ILM786441:ILM786448 IVI786441:IVI786448 JFE786441:JFE786448 JPA786441:JPA786448 JYW786441:JYW786448 KIS786441:KIS786448 KSO786441:KSO786448 LCK786441:LCK786448 LMG786441:LMG786448 LWC786441:LWC786448 MFY786441:MFY786448 MPU786441:MPU786448 MZQ786441:MZQ786448 NJM786441:NJM786448 NTI786441:NTI786448 ODE786441:ODE786448 ONA786441:ONA786448 OWW786441:OWW786448 PGS786441:PGS786448 PQO786441:PQO786448 QAK786441:QAK786448 QKG786441:QKG786448 QUC786441:QUC786448 RDY786441:RDY786448 RNU786441:RNU786448 RXQ786441:RXQ786448 SHM786441:SHM786448 SRI786441:SRI786448 TBE786441:TBE786448 TLA786441:TLA786448 TUW786441:TUW786448 UES786441:UES786448 UOO786441:UOO786448 UYK786441:UYK786448 VIG786441:VIG786448 VSC786441:VSC786448 WBY786441:WBY786448 WLU786441:WLU786448 WVQ786441:WVQ786448 I851977:I851984 JE851977:JE851984 TA851977:TA851984 ACW851977:ACW851984 AMS851977:AMS851984 AWO851977:AWO851984 BGK851977:BGK851984 BQG851977:BQG851984 CAC851977:CAC851984 CJY851977:CJY851984 CTU851977:CTU851984 DDQ851977:DDQ851984 DNM851977:DNM851984 DXI851977:DXI851984 EHE851977:EHE851984 ERA851977:ERA851984 FAW851977:FAW851984 FKS851977:FKS851984 FUO851977:FUO851984 GEK851977:GEK851984 GOG851977:GOG851984 GYC851977:GYC851984 HHY851977:HHY851984 HRU851977:HRU851984 IBQ851977:IBQ851984 ILM851977:ILM851984 IVI851977:IVI851984 JFE851977:JFE851984 JPA851977:JPA851984 JYW851977:JYW851984 KIS851977:KIS851984 KSO851977:KSO851984 LCK851977:LCK851984 LMG851977:LMG851984 LWC851977:LWC851984 MFY851977:MFY851984 MPU851977:MPU851984 MZQ851977:MZQ851984 NJM851977:NJM851984 NTI851977:NTI851984 ODE851977:ODE851984 ONA851977:ONA851984 OWW851977:OWW851984 PGS851977:PGS851984 PQO851977:PQO851984 QAK851977:QAK851984 QKG851977:QKG851984 QUC851977:QUC851984 RDY851977:RDY851984 RNU851977:RNU851984 RXQ851977:RXQ851984 SHM851977:SHM851984 SRI851977:SRI851984 TBE851977:TBE851984 TLA851977:TLA851984 TUW851977:TUW851984 UES851977:UES851984 UOO851977:UOO851984 UYK851977:UYK851984 VIG851977:VIG851984 VSC851977:VSC851984 WBY851977:WBY851984 WLU851977:WLU851984 WVQ851977:WVQ851984 I917513:I917520 JE917513:JE917520 TA917513:TA917520 ACW917513:ACW917520 AMS917513:AMS917520 AWO917513:AWO917520 BGK917513:BGK917520 BQG917513:BQG917520 CAC917513:CAC917520 CJY917513:CJY917520 CTU917513:CTU917520 DDQ917513:DDQ917520 DNM917513:DNM917520 DXI917513:DXI917520 EHE917513:EHE917520 ERA917513:ERA917520 FAW917513:FAW917520 FKS917513:FKS917520 FUO917513:FUO917520 GEK917513:GEK917520 GOG917513:GOG917520 GYC917513:GYC917520 HHY917513:HHY917520 HRU917513:HRU917520 IBQ917513:IBQ917520 ILM917513:ILM917520 IVI917513:IVI917520 JFE917513:JFE917520 JPA917513:JPA917520 JYW917513:JYW917520 KIS917513:KIS917520 KSO917513:KSO917520 LCK917513:LCK917520 LMG917513:LMG917520 LWC917513:LWC917520 MFY917513:MFY917520 MPU917513:MPU917520 MZQ917513:MZQ917520 NJM917513:NJM917520 NTI917513:NTI917520 ODE917513:ODE917520 ONA917513:ONA917520 OWW917513:OWW917520 PGS917513:PGS917520 PQO917513:PQO917520 QAK917513:QAK917520 QKG917513:QKG917520 QUC917513:QUC917520 RDY917513:RDY917520 RNU917513:RNU917520 RXQ917513:RXQ917520 SHM917513:SHM917520 SRI917513:SRI917520 TBE917513:TBE917520 TLA917513:TLA917520 TUW917513:TUW917520 UES917513:UES917520 UOO917513:UOO917520 UYK917513:UYK917520 VIG917513:VIG917520 VSC917513:VSC917520 WBY917513:WBY917520 WLU917513:WLU917520 WVQ917513:WVQ917520 I983049:I983056 JE983049:JE983056 TA983049:TA983056 ACW983049:ACW983056 AMS983049:AMS983056 AWO983049:AWO983056 BGK983049:BGK983056 BQG983049:BQG983056 CAC983049:CAC983056 CJY983049:CJY983056 CTU983049:CTU983056 DDQ983049:DDQ983056 DNM983049:DNM983056 DXI983049:DXI983056 EHE983049:EHE983056 ERA983049:ERA983056 FAW983049:FAW983056 FKS983049:FKS983056 FUO983049:FUO983056 GEK983049:GEK983056 GOG983049:GOG983056 GYC983049:GYC983056 HHY983049:HHY983056 HRU983049:HRU983056 IBQ983049:IBQ983056 ILM983049:ILM983056 IVI983049:IVI983056 JFE983049:JFE983056 JPA983049:JPA983056 JYW983049:JYW983056 KIS983049:KIS983056 KSO983049:KSO983056 LCK983049:LCK983056 LMG983049:LMG983056 LWC983049:LWC983056 MFY983049:MFY983056 MPU983049:MPU983056 MZQ983049:MZQ983056 NJM983049:NJM983056 NTI983049:NTI983056 ODE983049:ODE983056 ONA983049:ONA983056 OWW983049:OWW983056 PGS983049:PGS983056 PQO983049:PQO983056 QAK983049:QAK983056 QKG983049:QKG983056 QUC983049:QUC983056 RDY983049:RDY983056 RNU983049:RNU983056 RXQ983049:RXQ983056 SHM983049:SHM983056 SRI983049:SRI983056 TBE983049:TBE983056 TLA983049:TLA983056 TUW983049:TUW983056 UES983049:UES983056 UOO983049:UOO983056 UYK983049:UYK983056 VIG983049:VIG983056 VSC983049:VSC983056 WBY983049:WBY983056 WLU983049:WLU983056 WVQ983049:WVQ983056 I18:I23 JE18:JE23 TA18:TA23 ACW18:ACW23 AMS18:AMS23 AWO18:AWO23 BGK18:BGK23 BQG18:BQG23 CAC18:CAC23 CJY18:CJY23 CTU18:CTU23 DDQ18:DDQ23 DNM18:DNM23 DXI18:DXI23 EHE18:EHE23 ERA18:ERA23 FAW18:FAW23 FKS18:FKS23 FUO18:FUO23 GEK18:GEK23 GOG18:GOG23 GYC18:GYC23 HHY18:HHY23 HRU18:HRU23 IBQ18:IBQ23 ILM18:ILM23 IVI18:IVI23 JFE18:JFE23 JPA18:JPA23 JYW18:JYW23 KIS18:KIS23 KSO18:KSO23 LCK18:LCK23 LMG18:LMG23 LWC18:LWC23 MFY18:MFY23 MPU18:MPU23 MZQ18:MZQ23 NJM18:NJM23 NTI18:NTI23 ODE18:ODE23 ONA18:ONA23 OWW18:OWW23 PGS18:PGS23 PQO18:PQO23 QAK18:QAK23 QKG18:QKG23 QUC18:QUC23 RDY18:RDY23 RNU18:RNU23 RXQ18:RXQ23 SHM18:SHM23 SRI18:SRI23 TBE18:TBE23 TLA18:TLA23 TUW18:TUW23 UES18:UES23 UOO18:UOO23 UYK18:UYK23 VIG18:VIG23 VSC18:VSC23 WBY18:WBY23 WLU18:WLU23 WVQ18:WVQ23 I65554:I65559 JE65554:JE65559 TA65554:TA65559 ACW65554:ACW65559 AMS65554:AMS65559 AWO65554:AWO65559 BGK65554:BGK65559 BQG65554:BQG65559 CAC65554:CAC65559 CJY65554:CJY65559 CTU65554:CTU65559 DDQ65554:DDQ65559 DNM65554:DNM65559 DXI65554:DXI65559 EHE65554:EHE65559 ERA65554:ERA65559 FAW65554:FAW65559 FKS65554:FKS65559 FUO65554:FUO65559 GEK65554:GEK65559 GOG65554:GOG65559 GYC65554:GYC65559 HHY65554:HHY65559 HRU65554:HRU65559 IBQ65554:IBQ65559 ILM65554:ILM65559 IVI65554:IVI65559 JFE65554:JFE65559 JPA65554:JPA65559 JYW65554:JYW65559 KIS65554:KIS65559 KSO65554:KSO65559 LCK65554:LCK65559 LMG65554:LMG65559 LWC65554:LWC65559 MFY65554:MFY65559 MPU65554:MPU65559 MZQ65554:MZQ65559 NJM65554:NJM65559 NTI65554:NTI65559 ODE65554:ODE65559 ONA65554:ONA65559 OWW65554:OWW65559 PGS65554:PGS65559 PQO65554:PQO65559 QAK65554:QAK65559 QKG65554:QKG65559 QUC65554:QUC65559 RDY65554:RDY65559 RNU65554:RNU65559 RXQ65554:RXQ65559 SHM65554:SHM65559 SRI65554:SRI65559 TBE65554:TBE65559 TLA65554:TLA65559 TUW65554:TUW65559 UES65554:UES65559 UOO65554:UOO65559 UYK65554:UYK65559 VIG65554:VIG65559 VSC65554:VSC65559 WBY65554:WBY65559 WLU65554:WLU65559 WVQ65554:WVQ65559 I131090:I131095 JE131090:JE131095 TA131090:TA131095 ACW131090:ACW131095 AMS131090:AMS131095 AWO131090:AWO131095 BGK131090:BGK131095 BQG131090:BQG131095 CAC131090:CAC131095 CJY131090:CJY131095 CTU131090:CTU131095 DDQ131090:DDQ131095 DNM131090:DNM131095 DXI131090:DXI131095 EHE131090:EHE131095 ERA131090:ERA131095 FAW131090:FAW131095 FKS131090:FKS131095 FUO131090:FUO131095 GEK131090:GEK131095 GOG131090:GOG131095 GYC131090:GYC131095 HHY131090:HHY131095 HRU131090:HRU131095 IBQ131090:IBQ131095 ILM131090:ILM131095 IVI131090:IVI131095 JFE131090:JFE131095 JPA131090:JPA131095 JYW131090:JYW131095 KIS131090:KIS131095 KSO131090:KSO131095 LCK131090:LCK131095 LMG131090:LMG131095 LWC131090:LWC131095 MFY131090:MFY131095 MPU131090:MPU131095 MZQ131090:MZQ131095 NJM131090:NJM131095 NTI131090:NTI131095 ODE131090:ODE131095 ONA131090:ONA131095 OWW131090:OWW131095 PGS131090:PGS131095 PQO131090:PQO131095 QAK131090:QAK131095 QKG131090:QKG131095 QUC131090:QUC131095 RDY131090:RDY131095 RNU131090:RNU131095 RXQ131090:RXQ131095 SHM131090:SHM131095 SRI131090:SRI131095 TBE131090:TBE131095 TLA131090:TLA131095 TUW131090:TUW131095 UES131090:UES131095 UOO131090:UOO131095 UYK131090:UYK131095 VIG131090:VIG131095 VSC131090:VSC131095 WBY131090:WBY131095 WLU131090:WLU131095 WVQ131090:WVQ131095 I196626:I196631 JE196626:JE196631 TA196626:TA196631 ACW196626:ACW196631 AMS196626:AMS196631 AWO196626:AWO196631 BGK196626:BGK196631 BQG196626:BQG196631 CAC196626:CAC196631 CJY196626:CJY196631 CTU196626:CTU196631 DDQ196626:DDQ196631 DNM196626:DNM196631 DXI196626:DXI196631 EHE196626:EHE196631 ERA196626:ERA196631 FAW196626:FAW196631 FKS196626:FKS196631 FUO196626:FUO196631 GEK196626:GEK196631 GOG196626:GOG196631 GYC196626:GYC196631 HHY196626:HHY196631 HRU196626:HRU196631 IBQ196626:IBQ196631 ILM196626:ILM196631 IVI196626:IVI196631 JFE196626:JFE196631 JPA196626:JPA196631 JYW196626:JYW196631 KIS196626:KIS196631 KSO196626:KSO196631 LCK196626:LCK196631 LMG196626:LMG196631 LWC196626:LWC196631 MFY196626:MFY196631 MPU196626:MPU196631 MZQ196626:MZQ196631 NJM196626:NJM196631 NTI196626:NTI196631 ODE196626:ODE196631 ONA196626:ONA196631 OWW196626:OWW196631 PGS196626:PGS196631 PQO196626:PQO196631 QAK196626:QAK196631 QKG196626:QKG196631 QUC196626:QUC196631 RDY196626:RDY196631 RNU196626:RNU196631 RXQ196626:RXQ196631 SHM196626:SHM196631 SRI196626:SRI196631 TBE196626:TBE196631 TLA196626:TLA196631 TUW196626:TUW196631 UES196626:UES196631 UOO196626:UOO196631 UYK196626:UYK196631 VIG196626:VIG196631 VSC196626:VSC196631 WBY196626:WBY196631 WLU196626:WLU196631 WVQ196626:WVQ196631 I262162:I262167 JE262162:JE262167 TA262162:TA262167 ACW262162:ACW262167 AMS262162:AMS262167 AWO262162:AWO262167 BGK262162:BGK262167 BQG262162:BQG262167 CAC262162:CAC262167 CJY262162:CJY262167 CTU262162:CTU262167 DDQ262162:DDQ262167 DNM262162:DNM262167 DXI262162:DXI262167 EHE262162:EHE262167 ERA262162:ERA262167 FAW262162:FAW262167 FKS262162:FKS262167 FUO262162:FUO262167 GEK262162:GEK262167 GOG262162:GOG262167 GYC262162:GYC262167 HHY262162:HHY262167 HRU262162:HRU262167 IBQ262162:IBQ262167 ILM262162:ILM262167 IVI262162:IVI262167 JFE262162:JFE262167 JPA262162:JPA262167 JYW262162:JYW262167 KIS262162:KIS262167 KSO262162:KSO262167 LCK262162:LCK262167 LMG262162:LMG262167 LWC262162:LWC262167 MFY262162:MFY262167 MPU262162:MPU262167 MZQ262162:MZQ262167 NJM262162:NJM262167 NTI262162:NTI262167 ODE262162:ODE262167 ONA262162:ONA262167 OWW262162:OWW262167 PGS262162:PGS262167 PQO262162:PQO262167 QAK262162:QAK262167 QKG262162:QKG262167 QUC262162:QUC262167 RDY262162:RDY262167 RNU262162:RNU262167 RXQ262162:RXQ262167 SHM262162:SHM262167 SRI262162:SRI262167 TBE262162:TBE262167 TLA262162:TLA262167 TUW262162:TUW262167 UES262162:UES262167 UOO262162:UOO262167 UYK262162:UYK262167 VIG262162:VIG262167 VSC262162:VSC262167 WBY262162:WBY262167 WLU262162:WLU262167 WVQ262162:WVQ262167 I327698:I327703 JE327698:JE327703 TA327698:TA327703 ACW327698:ACW327703 AMS327698:AMS327703 AWO327698:AWO327703 BGK327698:BGK327703 BQG327698:BQG327703 CAC327698:CAC327703 CJY327698:CJY327703 CTU327698:CTU327703 DDQ327698:DDQ327703 DNM327698:DNM327703 DXI327698:DXI327703 EHE327698:EHE327703 ERA327698:ERA327703 FAW327698:FAW327703 FKS327698:FKS327703 FUO327698:FUO327703 GEK327698:GEK327703 GOG327698:GOG327703 GYC327698:GYC327703 HHY327698:HHY327703 HRU327698:HRU327703 IBQ327698:IBQ327703 ILM327698:ILM327703 IVI327698:IVI327703 JFE327698:JFE327703 JPA327698:JPA327703 JYW327698:JYW327703 KIS327698:KIS327703 KSO327698:KSO327703 LCK327698:LCK327703 LMG327698:LMG327703 LWC327698:LWC327703 MFY327698:MFY327703 MPU327698:MPU327703 MZQ327698:MZQ327703 NJM327698:NJM327703 NTI327698:NTI327703 ODE327698:ODE327703 ONA327698:ONA327703 OWW327698:OWW327703 PGS327698:PGS327703 PQO327698:PQO327703 QAK327698:QAK327703 QKG327698:QKG327703 QUC327698:QUC327703 RDY327698:RDY327703 RNU327698:RNU327703 RXQ327698:RXQ327703 SHM327698:SHM327703 SRI327698:SRI327703 TBE327698:TBE327703 TLA327698:TLA327703 TUW327698:TUW327703 UES327698:UES327703 UOO327698:UOO327703 UYK327698:UYK327703 VIG327698:VIG327703 VSC327698:VSC327703 WBY327698:WBY327703 WLU327698:WLU327703 WVQ327698:WVQ327703 I393234:I393239 JE393234:JE393239 TA393234:TA393239 ACW393234:ACW393239 AMS393234:AMS393239 AWO393234:AWO393239 BGK393234:BGK393239 BQG393234:BQG393239 CAC393234:CAC393239 CJY393234:CJY393239 CTU393234:CTU393239 DDQ393234:DDQ393239 DNM393234:DNM393239 DXI393234:DXI393239 EHE393234:EHE393239 ERA393234:ERA393239 FAW393234:FAW393239 FKS393234:FKS393239 FUO393234:FUO393239 GEK393234:GEK393239 GOG393234:GOG393239 GYC393234:GYC393239 HHY393234:HHY393239 HRU393234:HRU393239 IBQ393234:IBQ393239 ILM393234:ILM393239 IVI393234:IVI393239 JFE393234:JFE393239 JPA393234:JPA393239 JYW393234:JYW393239 KIS393234:KIS393239 KSO393234:KSO393239 LCK393234:LCK393239 LMG393234:LMG393239 LWC393234:LWC393239 MFY393234:MFY393239 MPU393234:MPU393239 MZQ393234:MZQ393239 NJM393234:NJM393239 NTI393234:NTI393239 ODE393234:ODE393239 ONA393234:ONA393239 OWW393234:OWW393239 PGS393234:PGS393239 PQO393234:PQO393239 QAK393234:QAK393239 QKG393234:QKG393239 QUC393234:QUC393239 RDY393234:RDY393239 RNU393234:RNU393239 RXQ393234:RXQ393239 SHM393234:SHM393239 SRI393234:SRI393239 TBE393234:TBE393239 TLA393234:TLA393239 TUW393234:TUW393239 UES393234:UES393239 UOO393234:UOO393239 UYK393234:UYK393239 VIG393234:VIG393239 VSC393234:VSC393239 WBY393234:WBY393239 WLU393234:WLU393239 WVQ393234:WVQ393239 I458770:I458775 JE458770:JE458775 TA458770:TA458775 ACW458770:ACW458775 AMS458770:AMS458775 AWO458770:AWO458775 BGK458770:BGK458775 BQG458770:BQG458775 CAC458770:CAC458775 CJY458770:CJY458775 CTU458770:CTU458775 DDQ458770:DDQ458775 DNM458770:DNM458775 DXI458770:DXI458775 EHE458770:EHE458775 ERA458770:ERA458775 FAW458770:FAW458775 FKS458770:FKS458775 FUO458770:FUO458775 GEK458770:GEK458775 GOG458770:GOG458775 GYC458770:GYC458775 HHY458770:HHY458775 HRU458770:HRU458775 IBQ458770:IBQ458775 ILM458770:ILM458775 IVI458770:IVI458775 JFE458770:JFE458775 JPA458770:JPA458775 JYW458770:JYW458775 KIS458770:KIS458775 KSO458770:KSO458775 LCK458770:LCK458775 LMG458770:LMG458775 LWC458770:LWC458775 MFY458770:MFY458775 MPU458770:MPU458775 MZQ458770:MZQ458775 NJM458770:NJM458775 NTI458770:NTI458775 ODE458770:ODE458775 ONA458770:ONA458775 OWW458770:OWW458775 PGS458770:PGS458775 PQO458770:PQO458775 QAK458770:QAK458775 QKG458770:QKG458775 QUC458770:QUC458775 RDY458770:RDY458775 RNU458770:RNU458775 RXQ458770:RXQ458775 SHM458770:SHM458775 SRI458770:SRI458775 TBE458770:TBE458775 TLA458770:TLA458775 TUW458770:TUW458775 UES458770:UES458775 UOO458770:UOO458775 UYK458770:UYK458775 VIG458770:VIG458775 VSC458770:VSC458775 WBY458770:WBY458775 WLU458770:WLU458775 WVQ458770:WVQ458775 I524306:I524311 JE524306:JE524311 TA524306:TA524311 ACW524306:ACW524311 AMS524306:AMS524311 AWO524306:AWO524311 BGK524306:BGK524311 BQG524306:BQG524311 CAC524306:CAC524311 CJY524306:CJY524311 CTU524306:CTU524311 DDQ524306:DDQ524311 DNM524306:DNM524311 DXI524306:DXI524311 EHE524306:EHE524311 ERA524306:ERA524311 FAW524306:FAW524311 FKS524306:FKS524311 FUO524306:FUO524311 GEK524306:GEK524311 GOG524306:GOG524311 GYC524306:GYC524311 HHY524306:HHY524311 HRU524306:HRU524311 IBQ524306:IBQ524311 ILM524306:ILM524311 IVI524306:IVI524311 JFE524306:JFE524311 JPA524306:JPA524311 JYW524306:JYW524311 KIS524306:KIS524311 KSO524306:KSO524311 LCK524306:LCK524311 LMG524306:LMG524311 LWC524306:LWC524311 MFY524306:MFY524311 MPU524306:MPU524311 MZQ524306:MZQ524311 NJM524306:NJM524311 NTI524306:NTI524311 ODE524306:ODE524311 ONA524306:ONA524311 OWW524306:OWW524311 PGS524306:PGS524311 PQO524306:PQO524311 QAK524306:QAK524311 QKG524306:QKG524311 QUC524306:QUC524311 RDY524306:RDY524311 RNU524306:RNU524311 RXQ524306:RXQ524311 SHM524306:SHM524311 SRI524306:SRI524311 TBE524306:TBE524311 TLA524306:TLA524311 TUW524306:TUW524311 UES524306:UES524311 UOO524306:UOO524311 UYK524306:UYK524311 VIG524306:VIG524311 VSC524306:VSC524311 WBY524306:WBY524311 WLU524306:WLU524311 WVQ524306:WVQ524311 I589842:I589847 JE589842:JE589847 TA589842:TA589847 ACW589842:ACW589847 AMS589842:AMS589847 AWO589842:AWO589847 BGK589842:BGK589847 BQG589842:BQG589847 CAC589842:CAC589847 CJY589842:CJY589847 CTU589842:CTU589847 DDQ589842:DDQ589847 DNM589842:DNM589847 DXI589842:DXI589847 EHE589842:EHE589847 ERA589842:ERA589847 FAW589842:FAW589847 FKS589842:FKS589847 FUO589842:FUO589847 GEK589842:GEK589847 GOG589842:GOG589847 GYC589842:GYC589847 HHY589842:HHY589847 HRU589842:HRU589847 IBQ589842:IBQ589847 ILM589842:ILM589847 IVI589842:IVI589847 JFE589842:JFE589847 JPA589842:JPA589847 JYW589842:JYW589847 KIS589842:KIS589847 KSO589842:KSO589847 LCK589842:LCK589847 LMG589842:LMG589847 LWC589842:LWC589847 MFY589842:MFY589847 MPU589842:MPU589847 MZQ589842:MZQ589847 NJM589842:NJM589847 NTI589842:NTI589847 ODE589842:ODE589847 ONA589842:ONA589847 OWW589842:OWW589847 PGS589842:PGS589847 PQO589842:PQO589847 QAK589842:QAK589847 QKG589842:QKG589847 QUC589842:QUC589847 RDY589842:RDY589847 RNU589842:RNU589847 RXQ589842:RXQ589847 SHM589842:SHM589847 SRI589842:SRI589847 TBE589842:TBE589847 TLA589842:TLA589847 TUW589842:TUW589847 UES589842:UES589847 UOO589842:UOO589847 UYK589842:UYK589847 VIG589842:VIG589847 VSC589842:VSC589847 WBY589842:WBY589847 WLU589842:WLU589847 WVQ589842:WVQ589847 I655378:I655383 JE655378:JE655383 TA655378:TA655383 ACW655378:ACW655383 AMS655378:AMS655383 AWO655378:AWO655383 BGK655378:BGK655383 BQG655378:BQG655383 CAC655378:CAC655383 CJY655378:CJY655383 CTU655378:CTU655383 DDQ655378:DDQ655383 DNM655378:DNM655383 DXI655378:DXI655383 EHE655378:EHE655383 ERA655378:ERA655383 FAW655378:FAW655383 FKS655378:FKS655383 FUO655378:FUO655383 GEK655378:GEK655383 GOG655378:GOG655383 GYC655378:GYC655383 HHY655378:HHY655383 HRU655378:HRU655383 IBQ655378:IBQ655383 ILM655378:ILM655383 IVI655378:IVI655383 JFE655378:JFE655383 JPA655378:JPA655383 JYW655378:JYW655383 KIS655378:KIS655383 KSO655378:KSO655383 LCK655378:LCK655383 LMG655378:LMG655383 LWC655378:LWC655383 MFY655378:MFY655383 MPU655378:MPU655383 MZQ655378:MZQ655383 NJM655378:NJM655383 NTI655378:NTI655383 ODE655378:ODE655383 ONA655378:ONA655383 OWW655378:OWW655383 PGS655378:PGS655383 PQO655378:PQO655383 QAK655378:QAK655383 QKG655378:QKG655383 QUC655378:QUC655383 RDY655378:RDY655383 RNU655378:RNU655383 RXQ655378:RXQ655383 SHM655378:SHM655383 SRI655378:SRI655383 TBE655378:TBE655383 TLA655378:TLA655383 TUW655378:TUW655383 UES655378:UES655383 UOO655378:UOO655383 UYK655378:UYK655383 VIG655378:VIG655383 VSC655378:VSC655383 WBY655378:WBY655383 WLU655378:WLU655383 WVQ655378:WVQ655383 I720914:I720919 JE720914:JE720919 TA720914:TA720919 ACW720914:ACW720919 AMS720914:AMS720919 AWO720914:AWO720919 BGK720914:BGK720919 BQG720914:BQG720919 CAC720914:CAC720919 CJY720914:CJY720919 CTU720914:CTU720919 DDQ720914:DDQ720919 DNM720914:DNM720919 DXI720914:DXI720919 EHE720914:EHE720919 ERA720914:ERA720919 FAW720914:FAW720919 FKS720914:FKS720919 FUO720914:FUO720919 GEK720914:GEK720919 GOG720914:GOG720919 GYC720914:GYC720919 HHY720914:HHY720919 HRU720914:HRU720919 IBQ720914:IBQ720919 ILM720914:ILM720919 IVI720914:IVI720919 JFE720914:JFE720919 JPA720914:JPA720919 JYW720914:JYW720919 KIS720914:KIS720919 KSO720914:KSO720919 LCK720914:LCK720919 LMG720914:LMG720919 LWC720914:LWC720919 MFY720914:MFY720919 MPU720914:MPU720919 MZQ720914:MZQ720919 NJM720914:NJM720919 NTI720914:NTI720919 ODE720914:ODE720919 ONA720914:ONA720919 OWW720914:OWW720919 PGS720914:PGS720919 PQO720914:PQO720919 QAK720914:QAK720919 QKG720914:QKG720919 QUC720914:QUC720919 RDY720914:RDY720919 RNU720914:RNU720919 RXQ720914:RXQ720919 SHM720914:SHM720919 SRI720914:SRI720919 TBE720914:TBE720919 TLA720914:TLA720919 TUW720914:TUW720919 UES720914:UES720919 UOO720914:UOO720919 UYK720914:UYK720919 VIG720914:VIG720919 VSC720914:VSC720919 WBY720914:WBY720919 WLU720914:WLU720919 WVQ720914:WVQ720919 I786450:I786455 JE786450:JE786455 TA786450:TA786455 ACW786450:ACW786455 AMS786450:AMS786455 AWO786450:AWO786455 BGK786450:BGK786455 BQG786450:BQG786455 CAC786450:CAC786455 CJY786450:CJY786455 CTU786450:CTU786455 DDQ786450:DDQ786455 DNM786450:DNM786455 DXI786450:DXI786455 EHE786450:EHE786455 ERA786450:ERA786455 FAW786450:FAW786455 FKS786450:FKS786455 FUO786450:FUO786455 GEK786450:GEK786455 GOG786450:GOG786455 GYC786450:GYC786455 HHY786450:HHY786455 HRU786450:HRU786455 IBQ786450:IBQ786455 ILM786450:ILM786455 IVI786450:IVI786455 JFE786450:JFE786455 JPA786450:JPA786455 JYW786450:JYW786455 KIS786450:KIS786455 KSO786450:KSO786455 LCK786450:LCK786455 LMG786450:LMG786455 LWC786450:LWC786455 MFY786450:MFY786455 MPU786450:MPU786455 MZQ786450:MZQ786455 NJM786450:NJM786455 NTI786450:NTI786455 ODE786450:ODE786455 ONA786450:ONA786455 OWW786450:OWW786455 PGS786450:PGS786455 PQO786450:PQO786455 QAK786450:QAK786455 QKG786450:QKG786455 QUC786450:QUC786455 RDY786450:RDY786455 RNU786450:RNU786455 RXQ786450:RXQ786455 SHM786450:SHM786455 SRI786450:SRI786455 TBE786450:TBE786455 TLA786450:TLA786455 TUW786450:TUW786455 UES786450:UES786455 UOO786450:UOO786455 UYK786450:UYK786455 VIG786450:VIG786455 VSC786450:VSC786455 WBY786450:WBY786455 WLU786450:WLU786455 WVQ786450:WVQ786455 I851986:I851991 JE851986:JE851991 TA851986:TA851991 ACW851986:ACW851991 AMS851986:AMS851991 AWO851986:AWO851991 BGK851986:BGK851991 BQG851986:BQG851991 CAC851986:CAC851991 CJY851986:CJY851991 CTU851986:CTU851991 DDQ851986:DDQ851991 DNM851986:DNM851991 DXI851986:DXI851991 EHE851986:EHE851991 ERA851986:ERA851991 FAW851986:FAW851991 FKS851986:FKS851991 FUO851986:FUO851991 GEK851986:GEK851991 GOG851986:GOG851991 GYC851986:GYC851991 HHY851986:HHY851991 HRU851986:HRU851991 IBQ851986:IBQ851991 ILM851986:ILM851991 IVI851986:IVI851991 JFE851986:JFE851991 JPA851986:JPA851991 JYW851986:JYW851991 KIS851986:KIS851991 KSO851986:KSO851991 LCK851986:LCK851991 LMG851986:LMG851991 LWC851986:LWC851991 MFY851986:MFY851991 MPU851986:MPU851991 MZQ851986:MZQ851991 NJM851986:NJM851991 NTI851986:NTI851991 ODE851986:ODE851991 ONA851986:ONA851991 OWW851986:OWW851991 PGS851986:PGS851991 PQO851986:PQO851991 QAK851986:QAK851991 QKG851986:QKG851991 QUC851986:QUC851991 RDY851986:RDY851991 RNU851986:RNU851991 RXQ851986:RXQ851991 SHM851986:SHM851991 SRI851986:SRI851991 TBE851986:TBE851991 TLA851986:TLA851991 TUW851986:TUW851991 UES851986:UES851991 UOO851986:UOO851991 UYK851986:UYK851991 VIG851986:VIG851991 VSC851986:VSC851991 WBY851986:WBY851991 WLU851986:WLU851991 WVQ851986:WVQ851991 I917522:I917527 JE917522:JE917527 TA917522:TA917527 ACW917522:ACW917527 AMS917522:AMS917527 AWO917522:AWO917527 BGK917522:BGK917527 BQG917522:BQG917527 CAC917522:CAC917527 CJY917522:CJY917527 CTU917522:CTU917527 DDQ917522:DDQ917527 DNM917522:DNM917527 DXI917522:DXI917527 EHE917522:EHE917527 ERA917522:ERA917527 FAW917522:FAW917527 FKS917522:FKS917527 FUO917522:FUO917527 GEK917522:GEK917527 GOG917522:GOG917527 GYC917522:GYC917527 HHY917522:HHY917527 HRU917522:HRU917527 IBQ917522:IBQ917527 ILM917522:ILM917527 IVI917522:IVI917527 JFE917522:JFE917527 JPA917522:JPA917527 JYW917522:JYW917527 KIS917522:KIS917527 KSO917522:KSO917527 LCK917522:LCK917527 LMG917522:LMG917527 LWC917522:LWC917527 MFY917522:MFY917527 MPU917522:MPU917527 MZQ917522:MZQ917527 NJM917522:NJM917527 NTI917522:NTI917527 ODE917522:ODE917527 ONA917522:ONA917527 OWW917522:OWW917527 PGS917522:PGS917527 PQO917522:PQO917527 QAK917522:QAK917527 QKG917522:QKG917527 QUC917522:QUC917527 RDY917522:RDY917527 RNU917522:RNU917527 RXQ917522:RXQ917527 SHM917522:SHM917527 SRI917522:SRI917527 TBE917522:TBE917527 TLA917522:TLA917527 TUW917522:TUW917527 UES917522:UES917527 UOO917522:UOO917527 UYK917522:UYK917527 VIG917522:VIG917527 VSC917522:VSC917527 WBY917522:WBY917527 WLU917522:WLU917527 WVQ917522:WVQ917527 I983058:I983063 JE983058:JE983063 TA983058:TA983063 ACW983058:ACW983063 AMS983058:AMS983063 AWO983058:AWO983063 BGK983058:BGK983063 BQG983058:BQG983063 CAC983058:CAC983063 CJY983058:CJY983063 CTU983058:CTU983063 DDQ983058:DDQ983063 DNM983058:DNM983063 DXI983058:DXI983063 EHE983058:EHE983063 ERA983058:ERA983063 FAW983058:FAW983063 FKS983058:FKS983063 FUO983058:FUO983063 GEK983058:GEK983063 GOG983058:GOG983063 GYC983058:GYC983063 HHY983058:HHY983063 HRU983058:HRU983063 IBQ983058:IBQ983063 ILM983058:ILM983063 IVI983058:IVI983063 JFE983058:JFE983063 JPA983058:JPA983063 JYW983058:JYW983063 KIS983058:KIS983063 KSO983058:KSO983063 LCK983058:LCK983063 LMG983058:LMG983063 LWC983058:LWC983063 MFY983058:MFY983063 MPU983058:MPU983063 MZQ983058:MZQ983063 NJM983058:NJM983063 NTI983058:NTI983063 ODE983058:ODE983063 ONA983058:ONA983063 OWW983058:OWW983063 PGS983058:PGS983063 PQO983058:PQO983063 QAK983058:QAK983063 QKG983058:QKG983063 QUC983058:QUC983063 RDY983058:RDY983063 RNU983058:RNU983063 RXQ983058:RXQ983063 SHM983058:SHM983063 SRI983058:SRI983063 TBE983058:TBE983063 TLA983058:TLA983063 TUW983058:TUW983063 UES983058:UES983063 UOO983058:UOO983063 UYK983058:UYK983063 VIG983058:VIG983063 VSC983058:VSC983063 WBY983058:WBY983063 WLU983058:WLU983063 WVQ983058:WVQ983063">
      <formula1>($X$37:$X$1107)</formula1>
    </dataValidation>
  </dataValidations>
  <pageMargins left="0.7" right="0.7" top="0.75" bottom="0.75" header="0.3" footer="0.3"/>
  <pageSetup paperSize="9" scale="57"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tabColor rgb="FF00B0F0"/>
    <pageSetUpPr fitToPage="1"/>
  </sheetPr>
  <dimension ref="A1:AA85"/>
  <sheetViews>
    <sheetView zoomScale="75" zoomScaleNormal="75" workbookViewId="0">
      <selection activeCell="I9" sqref="I9:I66"/>
    </sheetView>
  </sheetViews>
  <sheetFormatPr defaultRowHeight="12.75" x14ac:dyDescent="0.2"/>
  <cols>
    <col min="1" max="1" width="9.375" customWidth="1"/>
    <col min="2" max="2" width="6.75" customWidth="1"/>
    <col min="3" max="3" width="2" customWidth="1"/>
    <col min="4" max="4" width="6.75" hidden="1" customWidth="1"/>
    <col min="5" max="5" width="4.875" hidden="1" customWidth="1"/>
    <col min="6" max="6" width="24.25" customWidth="1"/>
    <col min="7" max="7" width="6.75" customWidth="1"/>
    <col min="8" max="8" width="2.25" customWidth="1"/>
    <col min="9" max="9" width="8.25" customWidth="1"/>
    <col min="10" max="10" width="2.375" customWidth="1"/>
    <col min="11" max="15" width="21.625" customWidth="1"/>
    <col min="16" max="16" width="2.375" customWidth="1"/>
    <col min="17" max="17" width="6.5" hidden="1" customWidth="1"/>
    <col min="18" max="18" width="10.625" hidden="1" customWidth="1"/>
    <col min="19" max="19" width="6.75" customWidth="1"/>
    <col min="20" max="20" width="2.375" customWidth="1"/>
    <col min="21" max="21" width="21.625" customWidth="1"/>
    <col min="24" max="24" width="8" customWidth="1"/>
    <col min="257" max="257" width="9.375" customWidth="1"/>
    <col min="258" max="258" width="6.75" customWidth="1"/>
    <col min="259" max="259" width="2" customWidth="1"/>
    <col min="260" max="261" width="0" hidden="1" customWidth="1"/>
    <col min="262" max="262" width="24.25" customWidth="1"/>
    <col min="263" max="263" width="6.75" customWidth="1"/>
    <col min="264" max="264" width="2.25" customWidth="1"/>
    <col min="265" max="265" width="8.25" customWidth="1"/>
    <col min="266" max="266" width="2.375" customWidth="1"/>
    <col min="267" max="271" width="21.625" customWidth="1"/>
    <col min="272" max="272" width="2.375" customWidth="1"/>
    <col min="273" max="274" width="0" hidden="1" customWidth="1"/>
    <col min="275" max="275" width="6.75" customWidth="1"/>
    <col min="276" max="276" width="2.375" customWidth="1"/>
    <col min="277" max="277" width="21.625" customWidth="1"/>
    <col min="280" max="280" width="8" customWidth="1"/>
    <col min="513" max="513" width="9.375" customWidth="1"/>
    <col min="514" max="514" width="6.75" customWidth="1"/>
    <col min="515" max="515" width="2" customWidth="1"/>
    <col min="516" max="517" width="0" hidden="1" customWidth="1"/>
    <col min="518" max="518" width="24.25" customWidth="1"/>
    <col min="519" max="519" width="6.75" customWidth="1"/>
    <col min="520" max="520" width="2.25" customWidth="1"/>
    <col min="521" max="521" width="8.25" customWidth="1"/>
    <col min="522" max="522" width="2.375" customWidth="1"/>
    <col min="523" max="527" width="21.625" customWidth="1"/>
    <col min="528" max="528" width="2.375" customWidth="1"/>
    <col min="529" max="530" width="0" hidden="1" customWidth="1"/>
    <col min="531" max="531" width="6.75" customWidth="1"/>
    <col min="532" max="532" width="2.375" customWidth="1"/>
    <col min="533" max="533" width="21.625" customWidth="1"/>
    <col min="536" max="536" width="8" customWidth="1"/>
    <col min="769" max="769" width="9.375" customWidth="1"/>
    <col min="770" max="770" width="6.75" customWidth="1"/>
    <col min="771" max="771" width="2" customWidth="1"/>
    <col min="772" max="773" width="0" hidden="1" customWidth="1"/>
    <col min="774" max="774" width="24.25" customWidth="1"/>
    <col min="775" max="775" width="6.75" customWidth="1"/>
    <col min="776" max="776" width="2.25" customWidth="1"/>
    <col min="777" max="777" width="8.25" customWidth="1"/>
    <col min="778" max="778" width="2.375" customWidth="1"/>
    <col min="779" max="783" width="21.625" customWidth="1"/>
    <col min="784" max="784" width="2.375" customWidth="1"/>
    <col min="785" max="786" width="0" hidden="1" customWidth="1"/>
    <col min="787" max="787" width="6.75" customWidth="1"/>
    <col min="788" max="788" width="2.375" customWidth="1"/>
    <col min="789" max="789" width="21.625" customWidth="1"/>
    <col min="792" max="792" width="8" customWidth="1"/>
    <col min="1025" max="1025" width="9.375" customWidth="1"/>
    <col min="1026" max="1026" width="6.75" customWidth="1"/>
    <col min="1027" max="1027" width="2" customWidth="1"/>
    <col min="1028" max="1029" width="0" hidden="1" customWidth="1"/>
    <col min="1030" max="1030" width="24.25" customWidth="1"/>
    <col min="1031" max="1031" width="6.75" customWidth="1"/>
    <col min="1032" max="1032" width="2.25" customWidth="1"/>
    <col min="1033" max="1033" width="8.25" customWidth="1"/>
    <col min="1034" max="1034" width="2.375" customWidth="1"/>
    <col min="1035" max="1039" width="21.625" customWidth="1"/>
    <col min="1040" max="1040" width="2.375" customWidth="1"/>
    <col min="1041" max="1042" width="0" hidden="1" customWidth="1"/>
    <col min="1043" max="1043" width="6.75" customWidth="1"/>
    <col min="1044" max="1044" width="2.375" customWidth="1"/>
    <col min="1045" max="1045" width="21.625" customWidth="1"/>
    <col min="1048" max="1048" width="8" customWidth="1"/>
    <col min="1281" max="1281" width="9.375" customWidth="1"/>
    <col min="1282" max="1282" width="6.75" customWidth="1"/>
    <col min="1283" max="1283" width="2" customWidth="1"/>
    <col min="1284" max="1285" width="0" hidden="1" customWidth="1"/>
    <col min="1286" max="1286" width="24.25" customWidth="1"/>
    <col min="1287" max="1287" width="6.75" customWidth="1"/>
    <col min="1288" max="1288" width="2.25" customWidth="1"/>
    <col min="1289" max="1289" width="8.25" customWidth="1"/>
    <col min="1290" max="1290" width="2.375" customWidth="1"/>
    <col min="1291" max="1295" width="21.625" customWidth="1"/>
    <col min="1296" max="1296" width="2.375" customWidth="1"/>
    <col min="1297" max="1298" width="0" hidden="1" customWidth="1"/>
    <col min="1299" max="1299" width="6.75" customWidth="1"/>
    <col min="1300" max="1300" width="2.375" customWidth="1"/>
    <col min="1301" max="1301" width="21.625" customWidth="1"/>
    <col min="1304" max="1304" width="8" customWidth="1"/>
    <col min="1537" max="1537" width="9.375" customWidth="1"/>
    <col min="1538" max="1538" width="6.75" customWidth="1"/>
    <col min="1539" max="1539" width="2" customWidth="1"/>
    <col min="1540" max="1541" width="0" hidden="1" customWidth="1"/>
    <col min="1542" max="1542" width="24.25" customWidth="1"/>
    <col min="1543" max="1543" width="6.75" customWidth="1"/>
    <col min="1544" max="1544" width="2.25" customWidth="1"/>
    <col min="1545" max="1545" width="8.25" customWidth="1"/>
    <col min="1546" max="1546" width="2.375" customWidth="1"/>
    <col min="1547" max="1551" width="21.625" customWidth="1"/>
    <col min="1552" max="1552" width="2.375" customWidth="1"/>
    <col min="1553" max="1554" width="0" hidden="1" customWidth="1"/>
    <col min="1555" max="1555" width="6.75" customWidth="1"/>
    <col min="1556" max="1556" width="2.375" customWidth="1"/>
    <col min="1557" max="1557" width="21.625" customWidth="1"/>
    <col min="1560" max="1560" width="8" customWidth="1"/>
    <col min="1793" max="1793" width="9.375" customWidth="1"/>
    <col min="1794" max="1794" width="6.75" customWidth="1"/>
    <col min="1795" max="1795" width="2" customWidth="1"/>
    <col min="1796" max="1797" width="0" hidden="1" customWidth="1"/>
    <col min="1798" max="1798" width="24.25" customWidth="1"/>
    <col min="1799" max="1799" width="6.75" customWidth="1"/>
    <col min="1800" max="1800" width="2.25" customWidth="1"/>
    <col min="1801" max="1801" width="8.25" customWidth="1"/>
    <col min="1802" max="1802" width="2.375" customWidth="1"/>
    <col min="1803" max="1807" width="21.625" customWidth="1"/>
    <col min="1808" max="1808" width="2.375" customWidth="1"/>
    <col min="1809" max="1810" width="0" hidden="1" customWidth="1"/>
    <col min="1811" max="1811" width="6.75" customWidth="1"/>
    <col min="1812" max="1812" width="2.375" customWidth="1"/>
    <col min="1813" max="1813" width="21.625" customWidth="1"/>
    <col min="1816" max="1816" width="8" customWidth="1"/>
    <col min="2049" max="2049" width="9.375" customWidth="1"/>
    <col min="2050" max="2050" width="6.75" customWidth="1"/>
    <col min="2051" max="2051" width="2" customWidth="1"/>
    <col min="2052" max="2053" width="0" hidden="1" customWidth="1"/>
    <col min="2054" max="2054" width="24.25" customWidth="1"/>
    <col min="2055" max="2055" width="6.75" customWidth="1"/>
    <col min="2056" max="2056" width="2.25" customWidth="1"/>
    <col min="2057" max="2057" width="8.25" customWidth="1"/>
    <col min="2058" max="2058" width="2.375" customWidth="1"/>
    <col min="2059" max="2063" width="21.625" customWidth="1"/>
    <col min="2064" max="2064" width="2.375" customWidth="1"/>
    <col min="2065" max="2066" width="0" hidden="1" customWidth="1"/>
    <col min="2067" max="2067" width="6.75" customWidth="1"/>
    <col min="2068" max="2068" width="2.375" customWidth="1"/>
    <col min="2069" max="2069" width="21.625" customWidth="1"/>
    <col min="2072" max="2072" width="8" customWidth="1"/>
    <col min="2305" max="2305" width="9.375" customWidth="1"/>
    <col min="2306" max="2306" width="6.75" customWidth="1"/>
    <col min="2307" max="2307" width="2" customWidth="1"/>
    <col min="2308" max="2309" width="0" hidden="1" customWidth="1"/>
    <col min="2310" max="2310" width="24.25" customWidth="1"/>
    <col min="2311" max="2311" width="6.75" customWidth="1"/>
    <col min="2312" max="2312" width="2.25" customWidth="1"/>
    <col min="2313" max="2313" width="8.25" customWidth="1"/>
    <col min="2314" max="2314" width="2.375" customWidth="1"/>
    <col min="2315" max="2319" width="21.625" customWidth="1"/>
    <col min="2320" max="2320" width="2.375" customWidth="1"/>
    <col min="2321" max="2322" width="0" hidden="1" customWidth="1"/>
    <col min="2323" max="2323" width="6.75" customWidth="1"/>
    <col min="2324" max="2324" width="2.375" customWidth="1"/>
    <col min="2325" max="2325" width="21.625" customWidth="1"/>
    <col min="2328" max="2328" width="8" customWidth="1"/>
    <col min="2561" max="2561" width="9.375" customWidth="1"/>
    <col min="2562" max="2562" width="6.75" customWidth="1"/>
    <col min="2563" max="2563" width="2" customWidth="1"/>
    <col min="2564" max="2565" width="0" hidden="1" customWidth="1"/>
    <col min="2566" max="2566" width="24.25" customWidth="1"/>
    <col min="2567" max="2567" width="6.75" customWidth="1"/>
    <col min="2568" max="2568" width="2.25" customWidth="1"/>
    <col min="2569" max="2569" width="8.25" customWidth="1"/>
    <col min="2570" max="2570" width="2.375" customWidth="1"/>
    <col min="2571" max="2575" width="21.625" customWidth="1"/>
    <col min="2576" max="2576" width="2.375" customWidth="1"/>
    <col min="2577" max="2578" width="0" hidden="1" customWidth="1"/>
    <col min="2579" max="2579" width="6.75" customWidth="1"/>
    <col min="2580" max="2580" width="2.375" customWidth="1"/>
    <col min="2581" max="2581" width="21.625" customWidth="1"/>
    <col min="2584" max="2584" width="8" customWidth="1"/>
    <col min="2817" max="2817" width="9.375" customWidth="1"/>
    <col min="2818" max="2818" width="6.75" customWidth="1"/>
    <col min="2819" max="2819" width="2" customWidth="1"/>
    <col min="2820" max="2821" width="0" hidden="1" customWidth="1"/>
    <col min="2822" max="2822" width="24.25" customWidth="1"/>
    <col min="2823" max="2823" width="6.75" customWidth="1"/>
    <col min="2824" max="2824" width="2.25" customWidth="1"/>
    <col min="2825" max="2825" width="8.25" customWidth="1"/>
    <col min="2826" max="2826" width="2.375" customWidth="1"/>
    <col min="2827" max="2831" width="21.625" customWidth="1"/>
    <col min="2832" max="2832" width="2.375" customWidth="1"/>
    <col min="2833" max="2834" width="0" hidden="1" customWidth="1"/>
    <col min="2835" max="2835" width="6.75" customWidth="1"/>
    <col min="2836" max="2836" width="2.375" customWidth="1"/>
    <col min="2837" max="2837" width="21.625" customWidth="1"/>
    <col min="2840" max="2840" width="8" customWidth="1"/>
    <col min="3073" max="3073" width="9.375" customWidth="1"/>
    <col min="3074" max="3074" width="6.75" customWidth="1"/>
    <col min="3075" max="3075" width="2" customWidth="1"/>
    <col min="3076" max="3077" width="0" hidden="1" customWidth="1"/>
    <col min="3078" max="3078" width="24.25" customWidth="1"/>
    <col min="3079" max="3079" width="6.75" customWidth="1"/>
    <col min="3080" max="3080" width="2.25" customWidth="1"/>
    <col min="3081" max="3081" width="8.25" customWidth="1"/>
    <col min="3082" max="3082" width="2.375" customWidth="1"/>
    <col min="3083" max="3087" width="21.625" customWidth="1"/>
    <col min="3088" max="3088" width="2.375" customWidth="1"/>
    <col min="3089" max="3090" width="0" hidden="1" customWidth="1"/>
    <col min="3091" max="3091" width="6.75" customWidth="1"/>
    <col min="3092" max="3092" width="2.375" customWidth="1"/>
    <col min="3093" max="3093" width="21.625" customWidth="1"/>
    <col min="3096" max="3096" width="8" customWidth="1"/>
    <col min="3329" max="3329" width="9.375" customWidth="1"/>
    <col min="3330" max="3330" width="6.75" customWidth="1"/>
    <col min="3331" max="3331" width="2" customWidth="1"/>
    <col min="3332" max="3333" width="0" hidden="1" customWidth="1"/>
    <col min="3334" max="3334" width="24.25" customWidth="1"/>
    <col min="3335" max="3335" width="6.75" customWidth="1"/>
    <col min="3336" max="3336" width="2.25" customWidth="1"/>
    <col min="3337" max="3337" width="8.25" customWidth="1"/>
    <col min="3338" max="3338" width="2.375" customWidth="1"/>
    <col min="3339" max="3343" width="21.625" customWidth="1"/>
    <col min="3344" max="3344" width="2.375" customWidth="1"/>
    <col min="3345" max="3346" width="0" hidden="1" customWidth="1"/>
    <col min="3347" max="3347" width="6.75" customWidth="1"/>
    <col min="3348" max="3348" width="2.375" customWidth="1"/>
    <col min="3349" max="3349" width="21.625" customWidth="1"/>
    <col min="3352" max="3352" width="8" customWidth="1"/>
    <col min="3585" max="3585" width="9.375" customWidth="1"/>
    <col min="3586" max="3586" width="6.75" customWidth="1"/>
    <col min="3587" max="3587" width="2" customWidth="1"/>
    <col min="3588" max="3589" width="0" hidden="1" customWidth="1"/>
    <col min="3590" max="3590" width="24.25" customWidth="1"/>
    <col min="3591" max="3591" width="6.75" customWidth="1"/>
    <col min="3592" max="3592" width="2.25" customWidth="1"/>
    <col min="3593" max="3593" width="8.25" customWidth="1"/>
    <col min="3594" max="3594" width="2.375" customWidth="1"/>
    <col min="3595" max="3599" width="21.625" customWidth="1"/>
    <col min="3600" max="3600" width="2.375" customWidth="1"/>
    <col min="3601" max="3602" width="0" hidden="1" customWidth="1"/>
    <col min="3603" max="3603" width="6.75" customWidth="1"/>
    <col min="3604" max="3604" width="2.375" customWidth="1"/>
    <col min="3605" max="3605" width="21.625" customWidth="1"/>
    <col min="3608" max="3608" width="8" customWidth="1"/>
    <col min="3841" max="3841" width="9.375" customWidth="1"/>
    <col min="3842" max="3842" width="6.75" customWidth="1"/>
    <col min="3843" max="3843" width="2" customWidth="1"/>
    <col min="3844" max="3845" width="0" hidden="1" customWidth="1"/>
    <col min="3846" max="3846" width="24.25" customWidth="1"/>
    <col min="3847" max="3847" width="6.75" customWidth="1"/>
    <col min="3848" max="3848" width="2.25" customWidth="1"/>
    <col min="3849" max="3849" width="8.25" customWidth="1"/>
    <col min="3850" max="3850" width="2.375" customWidth="1"/>
    <col min="3851" max="3855" width="21.625" customWidth="1"/>
    <col min="3856" max="3856" width="2.375" customWidth="1"/>
    <col min="3857" max="3858" width="0" hidden="1" customWidth="1"/>
    <col min="3859" max="3859" width="6.75" customWidth="1"/>
    <col min="3860" max="3860" width="2.375" customWidth="1"/>
    <col min="3861" max="3861" width="21.625" customWidth="1"/>
    <col min="3864" max="3864" width="8" customWidth="1"/>
    <col min="4097" max="4097" width="9.375" customWidth="1"/>
    <col min="4098" max="4098" width="6.75" customWidth="1"/>
    <col min="4099" max="4099" width="2" customWidth="1"/>
    <col min="4100" max="4101" width="0" hidden="1" customWidth="1"/>
    <col min="4102" max="4102" width="24.25" customWidth="1"/>
    <col min="4103" max="4103" width="6.75" customWidth="1"/>
    <col min="4104" max="4104" width="2.25" customWidth="1"/>
    <col min="4105" max="4105" width="8.25" customWidth="1"/>
    <col min="4106" max="4106" width="2.375" customWidth="1"/>
    <col min="4107" max="4111" width="21.625" customWidth="1"/>
    <col min="4112" max="4112" width="2.375" customWidth="1"/>
    <col min="4113" max="4114" width="0" hidden="1" customWidth="1"/>
    <col min="4115" max="4115" width="6.75" customWidth="1"/>
    <col min="4116" max="4116" width="2.375" customWidth="1"/>
    <col min="4117" max="4117" width="21.625" customWidth="1"/>
    <col min="4120" max="4120" width="8" customWidth="1"/>
    <col min="4353" max="4353" width="9.375" customWidth="1"/>
    <col min="4354" max="4354" width="6.75" customWidth="1"/>
    <col min="4355" max="4355" width="2" customWidth="1"/>
    <col min="4356" max="4357" width="0" hidden="1" customWidth="1"/>
    <col min="4358" max="4358" width="24.25" customWidth="1"/>
    <col min="4359" max="4359" width="6.75" customWidth="1"/>
    <col min="4360" max="4360" width="2.25" customWidth="1"/>
    <col min="4361" max="4361" width="8.25" customWidth="1"/>
    <col min="4362" max="4362" width="2.375" customWidth="1"/>
    <col min="4363" max="4367" width="21.625" customWidth="1"/>
    <col min="4368" max="4368" width="2.375" customWidth="1"/>
    <col min="4369" max="4370" width="0" hidden="1" customWidth="1"/>
    <col min="4371" max="4371" width="6.75" customWidth="1"/>
    <col min="4372" max="4372" width="2.375" customWidth="1"/>
    <col min="4373" max="4373" width="21.625" customWidth="1"/>
    <col min="4376" max="4376" width="8" customWidth="1"/>
    <col min="4609" max="4609" width="9.375" customWidth="1"/>
    <col min="4610" max="4610" width="6.75" customWidth="1"/>
    <col min="4611" max="4611" width="2" customWidth="1"/>
    <col min="4612" max="4613" width="0" hidden="1" customWidth="1"/>
    <col min="4614" max="4614" width="24.25" customWidth="1"/>
    <col min="4615" max="4615" width="6.75" customWidth="1"/>
    <col min="4616" max="4616" width="2.25" customWidth="1"/>
    <col min="4617" max="4617" width="8.25" customWidth="1"/>
    <col min="4618" max="4618" width="2.375" customWidth="1"/>
    <col min="4619" max="4623" width="21.625" customWidth="1"/>
    <col min="4624" max="4624" width="2.375" customWidth="1"/>
    <col min="4625" max="4626" width="0" hidden="1" customWidth="1"/>
    <col min="4627" max="4627" width="6.75" customWidth="1"/>
    <col min="4628" max="4628" width="2.375" customWidth="1"/>
    <col min="4629" max="4629" width="21.625" customWidth="1"/>
    <col min="4632" max="4632" width="8" customWidth="1"/>
    <col min="4865" max="4865" width="9.375" customWidth="1"/>
    <col min="4866" max="4866" width="6.75" customWidth="1"/>
    <col min="4867" max="4867" width="2" customWidth="1"/>
    <col min="4868" max="4869" width="0" hidden="1" customWidth="1"/>
    <col min="4870" max="4870" width="24.25" customWidth="1"/>
    <col min="4871" max="4871" width="6.75" customWidth="1"/>
    <col min="4872" max="4872" width="2.25" customWidth="1"/>
    <col min="4873" max="4873" width="8.25" customWidth="1"/>
    <col min="4874" max="4874" width="2.375" customWidth="1"/>
    <col min="4875" max="4879" width="21.625" customWidth="1"/>
    <col min="4880" max="4880" width="2.375" customWidth="1"/>
    <col min="4881" max="4882" width="0" hidden="1" customWidth="1"/>
    <col min="4883" max="4883" width="6.75" customWidth="1"/>
    <col min="4884" max="4884" width="2.375" customWidth="1"/>
    <col min="4885" max="4885" width="21.625" customWidth="1"/>
    <col min="4888" max="4888" width="8" customWidth="1"/>
    <col min="5121" max="5121" width="9.375" customWidth="1"/>
    <col min="5122" max="5122" width="6.75" customWidth="1"/>
    <col min="5123" max="5123" width="2" customWidth="1"/>
    <col min="5124" max="5125" width="0" hidden="1" customWidth="1"/>
    <col min="5126" max="5126" width="24.25" customWidth="1"/>
    <col min="5127" max="5127" width="6.75" customWidth="1"/>
    <col min="5128" max="5128" width="2.25" customWidth="1"/>
    <col min="5129" max="5129" width="8.25" customWidth="1"/>
    <col min="5130" max="5130" width="2.375" customWidth="1"/>
    <col min="5131" max="5135" width="21.625" customWidth="1"/>
    <col min="5136" max="5136" width="2.375" customWidth="1"/>
    <col min="5137" max="5138" width="0" hidden="1" customWidth="1"/>
    <col min="5139" max="5139" width="6.75" customWidth="1"/>
    <col min="5140" max="5140" width="2.375" customWidth="1"/>
    <col min="5141" max="5141" width="21.625" customWidth="1"/>
    <col min="5144" max="5144" width="8" customWidth="1"/>
    <col min="5377" max="5377" width="9.375" customWidth="1"/>
    <col min="5378" max="5378" width="6.75" customWidth="1"/>
    <col min="5379" max="5379" width="2" customWidth="1"/>
    <col min="5380" max="5381" width="0" hidden="1" customWidth="1"/>
    <col min="5382" max="5382" width="24.25" customWidth="1"/>
    <col min="5383" max="5383" width="6.75" customWidth="1"/>
    <col min="5384" max="5384" width="2.25" customWidth="1"/>
    <col min="5385" max="5385" width="8.25" customWidth="1"/>
    <col min="5386" max="5386" width="2.375" customWidth="1"/>
    <col min="5387" max="5391" width="21.625" customWidth="1"/>
    <col min="5392" max="5392" width="2.375" customWidth="1"/>
    <col min="5393" max="5394" width="0" hidden="1" customWidth="1"/>
    <col min="5395" max="5395" width="6.75" customWidth="1"/>
    <col min="5396" max="5396" width="2.375" customWidth="1"/>
    <col min="5397" max="5397" width="21.625" customWidth="1"/>
    <col min="5400" max="5400" width="8" customWidth="1"/>
    <col min="5633" max="5633" width="9.375" customWidth="1"/>
    <col min="5634" max="5634" width="6.75" customWidth="1"/>
    <col min="5635" max="5635" width="2" customWidth="1"/>
    <col min="5636" max="5637" width="0" hidden="1" customWidth="1"/>
    <col min="5638" max="5638" width="24.25" customWidth="1"/>
    <col min="5639" max="5639" width="6.75" customWidth="1"/>
    <col min="5640" max="5640" width="2.25" customWidth="1"/>
    <col min="5641" max="5641" width="8.25" customWidth="1"/>
    <col min="5642" max="5642" width="2.375" customWidth="1"/>
    <col min="5643" max="5647" width="21.625" customWidth="1"/>
    <col min="5648" max="5648" width="2.375" customWidth="1"/>
    <col min="5649" max="5650" width="0" hidden="1" customWidth="1"/>
    <col min="5651" max="5651" width="6.75" customWidth="1"/>
    <col min="5652" max="5652" width="2.375" customWidth="1"/>
    <col min="5653" max="5653" width="21.625" customWidth="1"/>
    <col min="5656" max="5656" width="8" customWidth="1"/>
    <col min="5889" max="5889" width="9.375" customWidth="1"/>
    <col min="5890" max="5890" width="6.75" customWidth="1"/>
    <col min="5891" max="5891" width="2" customWidth="1"/>
    <col min="5892" max="5893" width="0" hidden="1" customWidth="1"/>
    <col min="5894" max="5894" width="24.25" customWidth="1"/>
    <col min="5895" max="5895" width="6.75" customWidth="1"/>
    <col min="5896" max="5896" width="2.25" customWidth="1"/>
    <col min="5897" max="5897" width="8.25" customWidth="1"/>
    <col min="5898" max="5898" width="2.375" customWidth="1"/>
    <col min="5899" max="5903" width="21.625" customWidth="1"/>
    <col min="5904" max="5904" width="2.375" customWidth="1"/>
    <col min="5905" max="5906" width="0" hidden="1" customWidth="1"/>
    <col min="5907" max="5907" width="6.75" customWidth="1"/>
    <col min="5908" max="5908" width="2.375" customWidth="1"/>
    <col min="5909" max="5909" width="21.625" customWidth="1"/>
    <col min="5912" max="5912" width="8" customWidth="1"/>
    <col min="6145" max="6145" width="9.375" customWidth="1"/>
    <col min="6146" max="6146" width="6.75" customWidth="1"/>
    <col min="6147" max="6147" width="2" customWidth="1"/>
    <col min="6148" max="6149" width="0" hidden="1" customWidth="1"/>
    <col min="6150" max="6150" width="24.25" customWidth="1"/>
    <col min="6151" max="6151" width="6.75" customWidth="1"/>
    <col min="6152" max="6152" width="2.25" customWidth="1"/>
    <col min="6153" max="6153" width="8.25" customWidth="1"/>
    <col min="6154" max="6154" width="2.375" customWidth="1"/>
    <col min="6155" max="6159" width="21.625" customWidth="1"/>
    <col min="6160" max="6160" width="2.375" customWidth="1"/>
    <col min="6161" max="6162" width="0" hidden="1" customWidth="1"/>
    <col min="6163" max="6163" width="6.75" customWidth="1"/>
    <col min="6164" max="6164" width="2.375" customWidth="1"/>
    <col min="6165" max="6165" width="21.625" customWidth="1"/>
    <col min="6168" max="6168" width="8" customWidth="1"/>
    <col min="6401" max="6401" width="9.375" customWidth="1"/>
    <col min="6402" max="6402" width="6.75" customWidth="1"/>
    <col min="6403" max="6403" width="2" customWidth="1"/>
    <col min="6404" max="6405" width="0" hidden="1" customWidth="1"/>
    <col min="6406" max="6406" width="24.25" customWidth="1"/>
    <col min="6407" max="6407" width="6.75" customWidth="1"/>
    <col min="6408" max="6408" width="2.25" customWidth="1"/>
    <col min="6409" max="6409" width="8.25" customWidth="1"/>
    <col min="6410" max="6410" width="2.375" customWidth="1"/>
    <col min="6411" max="6415" width="21.625" customWidth="1"/>
    <col min="6416" max="6416" width="2.375" customWidth="1"/>
    <col min="6417" max="6418" width="0" hidden="1" customWidth="1"/>
    <col min="6419" max="6419" width="6.75" customWidth="1"/>
    <col min="6420" max="6420" width="2.375" customWidth="1"/>
    <col min="6421" max="6421" width="21.625" customWidth="1"/>
    <col min="6424" max="6424" width="8" customWidth="1"/>
    <col min="6657" max="6657" width="9.375" customWidth="1"/>
    <col min="6658" max="6658" width="6.75" customWidth="1"/>
    <col min="6659" max="6659" width="2" customWidth="1"/>
    <col min="6660" max="6661" width="0" hidden="1" customWidth="1"/>
    <col min="6662" max="6662" width="24.25" customWidth="1"/>
    <col min="6663" max="6663" width="6.75" customWidth="1"/>
    <col min="6664" max="6664" width="2.25" customWidth="1"/>
    <col min="6665" max="6665" width="8.25" customWidth="1"/>
    <col min="6666" max="6666" width="2.375" customWidth="1"/>
    <col min="6667" max="6671" width="21.625" customWidth="1"/>
    <col min="6672" max="6672" width="2.375" customWidth="1"/>
    <col min="6673" max="6674" width="0" hidden="1" customWidth="1"/>
    <col min="6675" max="6675" width="6.75" customWidth="1"/>
    <col min="6676" max="6676" width="2.375" customWidth="1"/>
    <col min="6677" max="6677" width="21.625" customWidth="1"/>
    <col min="6680" max="6680" width="8" customWidth="1"/>
    <col min="6913" max="6913" width="9.375" customWidth="1"/>
    <col min="6914" max="6914" width="6.75" customWidth="1"/>
    <col min="6915" max="6915" width="2" customWidth="1"/>
    <col min="6916" max="6917" width="0" hidden="1" customWidth="1"/>
    <col min="6918" max="6918" width="24.25" customWidth="1"/>
    <col min="6919" max="6919" width="6.75" customWidth="1"/>
    <col min="6920" max="6920" width="2.25" customWidth="1"/>
    <col min="6921" max="6921" width="8.25" customWidth="1"/>
    <col min="6922" max="6922" width="2.375" customWidth="1"/>
    <col min="6923" max="6927" width="21.625" customWidth="1"/>
    <col min="6928" max="6928" width="2.375" customWidth="1"/>
    <col min="6929" max="6930" width="0" hidden="1" customWidth="1"/>
    <col min="6931" max="6931" width="6.75" customWidth="1"/>
    <col min="6932" max="6932" width="2.375" customWidth="1"/>
    <col min="6933" max="6933" width="21.625" customWidth="1"/>
    <col min="6936" max="6936" width="8" customWidth="1"/>
    <col min="7169" max="7169" width="9.375" customWidth="1"/>
    <col min="7170" max="7170" width="6.75" customWidth="1"/>
    <col min="7171" max="7171" width="2" customWidth="1"/>
    <col min="7172" max="7173" width="0" hidden="1" customWidth="1"/>
    <col min="7174" max="7174" width="24.25" customWidth="1"/>
    <col min="7175" max="7175" width="6.75" customWidth="1"/>
    <col min="7176" max="7176" width="2.25" customWidth="1"/>
    <col min="7177" max="7177" width="8.25" customWidth="1"/>
    <col min="7178" max="7178" width="2.375" customWidth="1"/>
    <col min="7179" max="7183" width="21.625" customWidth="1"/>
    <col min="7184" max="7184" width="2.375" customWidth="1"/>
    <col min="7185" max="7186" width="0" hidden="1" customWidth="1"/>
    <col min="7187" max="7187" width="6.75" customWidth="1"/>
    <col min="7188" max="7188" width="2.375" customWidth="1"/>
    <col min="7189" max="7189" width="21.625" customWidth="1"/>
    <col min="7192" max="7192" width="8" customWidth="1"/>
    <col min="7425" max="7425" width="9.375" customWidth="1"/>
    <col min="7426" max="7426" width="6.75" customWidth="1"/>
    <col min="7427" max="7427" width="2" customWidth="1"/>
    <col min="7428" max="7429" width="0" hidden="1" customWidth="1"/>
    <col min="7430" max="7430" width="24.25" customWidth="1"/>
    <col min="7431" max="7431" width="6.75" customWidth="1"/>
    <col min="7432" max="7432" width="2.25" customWidth="1"/>
    <col min="7433" max="7433" width="8.25" customWidth="1"/>
    <col min="7434" max="7434" width="2.375" customWidth="1"/>
    <col min="7435" max="7439" width="21.625" customWidth="1"/>
    <col min="7440" max="7440" width="2.375" customWidth="1"/>
    <col min="7441" max="7442" width="0" hidden="1" customWidth="1"/>
    <col min="7443" max="7443" width="6.75" customWidth="1"/>
    <col min="7444" max="7444" width="2.375" customWidth="1"/>
    <col min="7445" max="7445" width="21.625" customWidth="1"/>
    <col min="7448" max="7448" width="8" customWidth="1"/>
    <col min="7681" max="7681" width="9.375" customWidth="1"/>
    <col min="7682" max="7682" width="6.75" customWidth="1"/>
    <col min="7683" max="7683" width="2" customWidth="1"/>
    <col min="7684" max="7685" width="0" hidden="1" customWidth="1"/>
    <col min="7686" max="7686" width="24.25" customWidth="1"/>
    <col min="7687" max="7687" width="6.75" customWidth="1"/>
    <col min="7688" max="7688" width="2.25" customWidth="1"/>
    <col min="7689" max="7689" width="8.25" customWidth="1"/>
    <col min="7690" max="7690" width="2.375" customWidth="1"/>
    <col min="7691" max="7695" width="21.625" customWidth="1"/>
    <col min="7696" max="7696" width="2.375" customWidth="1"/>
    <col min="7697" max="7698" width="0" hidden="1" customWidth="1"/>
    <col min="7699" max="7699" width="6.75" customWidth="1"/>
    <col min="7700" max="7700" width="2.375" customWidth="1"/>
    <col min="7701" max="7701" width="21.625" customWidth="1"/>
    <col min="7704" max="7704" width="8" customWidth="1"/>
    <col min="7937" max="7937" width="9.375" customWidth="1"/>
    <col min="7938" max="7938" width="6.75" customWidth="1"/>
    <col min="7939" max="7939" width="2" customWidth="1"/>
    <col min="7940" max="7941" width="0" hidden="1" customWidth="1"/>
    <col min="7942" max="7942" width="24.25" customWidth="1"/>
    <col min="7943" max="7943" width="6.75" customWidth="1"/>
    <col min="7944" max="7944" width="2.25" customWidth="1"/>
    <col min="7945" max="7945" width="8.25" customWidth="1"/>
    <col min="7946" max="7946" width="2.375" customWidth="1"/>
    <col min="7947" max="7951" width="21.625" customWidth="1"/>
    <col min="7952" max="7952" width="2.375" customWidth="1"/>
    <col min="7953" max="7954" width="0" hidden="1" customWidth="1"/>
    <col min="7955" max="7955" width="6.75" customWidth="1"/>
    <col min="7956" max="7956" width="2.375" customWidth="1"/>
    <col min="7957" max="7957" width="21.625" customWidth="1"/>
    <col min="7960" max="7960" width="8" customWidth="1"/>
    <col min="8193" max="8193" width="9.375" customWidth="1"/>
    <col min="8194" max="8194" width="6.75" customWidth="1"/>
    <col min="8195" max="8195" width="2" customWidth="1"/>
    <col min="8196" max="8197" width="0" hidden="1" customWidth="1"/>
    <col min="8198" max="8198" width="24.25" customWidth="1"/>
    <col min="8199" max="8199" width="6.75" customWidth="1"/>
    <col min="8200" max="8200" width="2.25" customWidth="1"/>
    <col min="8201" max="8201" width="8.25" customWidth="1"/>
    <col min="8202" max="8202" width="2.375" customWidth="1"/>
    <col min="8203" max="8207" width="21.625" customWidth="1"/>
    <col min="8208" max="8208" width="2.375" customWidth="1"/>
    <col min="8209" max="8210" width="0" hidden="1" customWidth="1"/>
    <col min="8211" max="8211" width="6.75" customWidth="1"/>
    <col min="8212" max="8212" width="2.375" customWidth="1"/>
    <col min="8213" max="8213" width="21.625" customWidth="1"/>
    <col min="8216" max="8216" width="8" customWidth="1"/>
    <col min="8449" max="8449" width="9.375" customWidth="1"/>
    <col min="8450" max="8450" width="6.75" customWidth="1"/>
    <col min="8451" max="8451" width="2" customWidth="1"/>
    <col min="8452" max="8453" width="0" hidden="1" customWidth="1"/>
    <col min="8454" max="8454" width="24.25" customWidth="1"/>
    <col min="8455" max="8455" width="6.75" customWidth="1"/>
    <col min="8456" max="8456" width="2.25" customWidth="1"/>
    <col min="8457" max="8457" width="8.25" customWidth="1"/>
    <col min="8458" max="8458" width="2.375" customWidth="1"/>
    <col min="8459" max="8463" width="21.625" customWidth="1"/>
    <col min="8464" max="8464" width="2.375" customWidth="1"/>
    <col min="8465" max="8466" width="0" hidden="1" customWidth="1"/>
    <col min="8467" max="8467" width="6.75" customWidth="1"/>
    <col min="8468" max="8468" width="2.375" customWidth="1"/>
    <col min="8469" max="8469" width="21.625" customWidth="1"/>
    <col min="8472" max="8472" width="8" customWidth="1"/>
    <col min="8705" max="8705" width="9.375" customWidth="1"/>
    <col min="8706" max="8706" width="6.75" customWidth="1"/>
    <col min="8707" max="8707" width="2" customWidth="1"/>
    <col min="8708" max="8709" width="0" hidden="1" customWidth="1"/>
    <col min="8710" max="8710" width="24.25" customWidth="1"/>
    <col min="8711" max="8711" width="6.75" customWidth="1"/>
    <col min="8712" max="8712" width="2.25" customWidth="1"/>
    <col min="8713" max="8713" width="8.25" customWidth="1"/>
    <col min="8714" max="8714" width="2.375" customWidth="1"/>
    <col min="8715" max="8719" width="21.625" customWidth="1"/>
    <col min="8720" max="8720" width="2.375" customWidth="1"/>
    <col min="8721" max="8722" width="0" hidden="1" customWidth="1"/>
    <col min="8723" max="8723" width="6.75" customWidth="1"/>
    <col min="8724" max="8724" width="2.375" customWidth="1"/>
    <col min="8725" max="8725" width="21.625" customWidth="1"/>
    <col min="8728" max="8728" width="8" customWidth="1"/>
    <col min="8961" max="8961" width="9.375" customWidth="1"/>
    <col min="8962" max="8962" width="6.75" customWidth="1"/>
    <col min="8963" max="8963" width="2" customWidth="1"/>
    <col min="8964" max="8965" width="0" hidden="1" customWidth="1"/>
    <col min="8966" max="8966" width="24.25" customWidth="1"/>
    <col min="8967" max="8967" width="6.75" customWidth="1"/>
    <col min="8968" max="8968" width="2.25" customWidth="1"/>
    <col min="8969" max="8969" width="8.25" customWidth="1"/>
    <col min="8970" max="8970" width="2.375" customWidth="1"/>
    <col min="8971" max="8975" width="21.625" customWidth="1"/>
    <col min="8976" max="8976" width="2.375" customWidth="1"/>
    <col min="8977" max="8978" width="0" hidden="1" customWidth="1"/>
    <col min="8979" max="8979" width="6.75" customWidth="1"/>
    <col min="8980" max="8980" width="2.375" customWidth="1"/>
    <col min="8981" max="8981" width="21.625" customWidth="1"/>
    <col min="8984" max="8984" width="8" customWidth="1"/>
    <col min="9217" max="9217" width="9.375" customWidth="1"/>
    <col min="9218" max="9218" width="6.75" customWidth="1"/>
    <col min="9219" max="9219" width="2" customWidth="1"/>
    <col min="9220" max="9221" width="0" hidden="1" customWidth="1"/>
    <col min="9222" max="9222" width="24.25" customWidth="1"/>
    <col min="9223" max="9223" width="6.75" customWidth="1"/>
    <col min="9224" max="9224" width="2.25" customWidth="1"/>
    <col min="9225" max="9225" width="8.25" customWidth="1"/>
    <col min="9226" max="9226" width="2.375" customWidth="1"/>
    <col min="9227" max="9231" width="21.625" customWidth="1"/>
    <col min="9232" max="9232" width="2.375" customWidth="1"/>
    <col min="9233" max="9234" width="0" hidden="1" customWidth="1"/>
    <col min="9235" max="9235" width="6.75" customWidth="1"/>
    <col min="9236" max="9236" width="2.375" customWidth="1"/>
    <col min="9237" max="9237" width="21.625" customWidth="1"/>
    <col min="9240" max="9240" width="8" customWidth="1"/>
    <col min="9473" max="9473" width="9.375" customWidth="1"/>
    <col min="9474" max="9474" width="6.75" customWidth="1"/>
    <col min="9475" max="9475" width="2" customWidth="1"/>
    <col min="9476" max="9477" width="0" hidden="1" customWidth="1"/>
    <col min="9478" max="9478" width="24.25" customWidth="1"/>
    <col min="9479" max="9479" width="6.75" customWidth="1"/>
    <col min="9480" max="9480" width="2.25" customWidth="1"/>
    <col min="9481" max="9481" width="8.25" customWidth="1"/>
    <col min="9482" max="9482" width="2.375" customWidth="1"/>
    <col min="9483" max="9487" width="21.625" customWidth="1"/>
    <col min="9488" max="9488" width="2.375" customWidth="1"/>
    <col min="9489" max="9490" width="0" hidden="1" customWidth="1"/>
    <col min="9491" max="9491" width="6.75" customWidth="1"/>
    <col min="9492" max="9492" width="2.375" customWidth="1"/>
    <col min="9493" max="9493" width="21.625" customWidth="1"/>
    <col min="9496" max="9496" width="8" customWidth="1"/>
    <col min="9729" max="9729" width="9.375" customWidth="1"/>
    <col min="9730" max="9730" width="6.75" customWidth="1"/>
    <col min="9731" max="9731" width="2" customWidth="1"/>
    <col min="9732" max="9733" width="0" hidden="1" customWidth="1"/>
    <col min="9734" max="9734" width="24.25" customWidth="1"/>
    <col min="9735" max="9735" width="6.75" customWidth="1"/>
    <col min="9736" max="9736" width="2.25" customWidth="1"/>
    <col min="9737" max="9737" width="8.25" customWidth="1"/>
    <col min="9738" max="9738" width="2.375" customWidth="1"/>
    <col min="9739" max="9743" width="21.625" customWidth="1"/>
    <col min="9744" max="9744" width="2.375" customWidth="1"/>
    <col min="9745" max="9746" width="0" hidden="1" customWidth="1"/>
    <col min="9747" max="9747" width="6.75" customWidth="1"/>
    <col min="9748" max="9748" width="2.375" customWidth="1"/>
    <col min="9749" max="9749" width="21.625" customWidth="1"/>
    <col min="9752" max="9752" width="8" customWidth="1"/>
    <col min="9985" max="9985" width="9.375" customWidth="1"/>
    <col min="9986" max="9986" width="6.75" customWidth="1"/>
    <col min="9987" max="9987" width="2" customWidth="1"/>
    <col min="9988" max="9989" width="0" hidden="1" customWidth="1"/>
    <col min="9990" max="9990" width="24.25" customWidth="1"/>
    <col min="9991" max="9991" width="6.75" customWidth="1"/>
    <col min="9992" max="9992" width="2.25" customWidth="1"/>
    <col min="9993" max="9993" width="8.25" customWidth="1"/>
    <col min="9994" max="9994" width="2.375" customWidth="1"/>
    <col min="9995" max="9999" width="21.625" customWidth="1"/>
    <col min="10000" max="10000" width="2.375" customWidth="1"/>
    <col min="10001" max="10002" width="0" hidden="1" customWidth="1"/>
    <col min="10003" max="10003" width="6.75" customWidth="1"/>
    <col min="10004" max="10004" width="2.375" customWidth="1"/>
    <col min="10005" max="10005" width="21.625" customWidth="1"/>
    <col min="10008" max="10008" width="8" customWidth="1"/>
    <col min="10241" max="10241" width="9.375" customWidth="1"/>
    <col min="10242" max="10242" width="6.75" customWidth="1"/>
    <col min="10243" max="10243" width="2" customWidth="1"/>
    <col min="10244" max="10245" width="0" hidden="1" customWidth="1"/>
    <col min="10246" max="10246" width="24.25" customWidth="1"/>
    <col min="10247" max="10247" width="6.75" customWidth="1"/>
    <col min="10248" max="10248" width="2.25" customWidth="1"/>
    <col min="10249" max="10249" width="8.25" customWidth="1"/>
    <col min="10250" max="10250" width="2.375" customWidth="1"/>
    <col min="10251" max="10255" width="21.625" customWidth="1"/>
    <col min="10256" max="10256" width="2.375" customWidth="1"/>
    <col min="10257" max="10258" width="0" hidden="1" customWidth="1"/>
    <col min="10259" max="10259" width="6.75" customWidth="1"/>
    <col min="10260" max="10260" width="2.375" customWidth="1"/>
    <col min="10261" max="10261" width="21.625" customWidth="1"/>
    <col min="10264" max="10264" width="8" customWidth="1"/>
    <col min="10497" max="10497" width="9.375" customWidth="1"/>
    <col min="10498" max="10498" width="6.75" customWidth="1"/>
    <col min="10499" max="10499" width="2" customWidth="1"/>
    <col min="10500" max="10501" width="0" hidden="1" customWidth="1"/>
    <col min="10502" max="10502" width="24.25" customWidth="1"/>
    <col min="10503" max="10503" width="6.75" customWidth="1"/>
    <col min="10504" max="10504" width="2.25" customWidth="1"/>
    <col min="10505" max="10505" width="8.25" customWidth="1"/>
    <col min="10506" max="10506" width="2.375" customWidth="1"/>
    <col min="10507" max="10511" width="21.625" customWidth="1"/>
    <col min="10512" max="10512" width="2.375" customWidth="1"/>
    <col min="10513" max="10514" width="0" hidden="1" customWidth="1"/>
    <col min="10515" max="10515" width="6.75" customWidth="1"/>
    <col min="10516" max="10516" width="2.375" customWidth="1"/>
    <col min="10517" max="10517" width="21.625" customWidth="1"/>
    <col min="10520" max="10520" width="8" customWidth="1"/>
    <col min="10753" max="10753" width="9.375" customWidth="1"/>
    <col min="10754" max="10754" width="6.75" customWidth="1"/>
    <col min="10755" max="10755" width="2" customWidth="1"/>
    <col min="10756" max="10757" width="0" hidden="1" customWidth="1"/>
    <col min="10758" max="10758" width="24.25" customWidth="1"/>
    <col min="10759" max="10759" width="6.75" customWidth="1"/>
    <col min="10760" max="10760" width="2.25" customWidth="1"/>
    <col min="10761" max="10761" width="8.25" customWidth="1"/>
    <col min="10762" max="10762" width="2.375" customWidth="1"/>
    <col min="10763" max="10767" width="21.625" customWidth="1"/>
    <col min="10768" max="10768" width="2.375" customWidth="1"/>
    <col min="10769" max="10770" width="0" hidden="1" customWidth="1"/>
    <col min="10771" max="10771" width="6.75" customWidth="1"/>
    <col min="10772" max="10772" width="2.375" customWidth="1"/>
    <col min="10773" max="10773" width="21.625" customWidth="1"/>
    <col min="10776" max="10776" width="8" customWidth="1"/>
    <col min="11009" max="11009" width="9.375" customWidth="1"/>
    <col min="11010" max="11010" width="6.75" customWidth="1"/>
    <col min="11011" max="11011" width="2" customWidth="1"/>
    <col min="11012" max="11013" width="0" hidden="1" customWidth="1"/>
    <col min="11014" max="11014" width="24.25" customWidth="1"/>
    <col min="11015" max="11015" width="6.75" customWidth="1"/>
    <col min="11016" max="11016" width="2.25" customWidth="1"/>
    <col min="11017" max="11017" width="8.25" customWidth="1"/>
    <col min="11018" max="11018" width="2.375" customWidth="1"/>
    <col min="11019" max="11023" width="21.625" customWidth="1"/>
    <col min="11024" max="11024" width="2.375" customWidth="1"/>
    <col min="11025" max="11026" width="0" hidden="1" customWidth="1"/>
    <col min="11027" max="11027" width="6.75" customWidth="1"/>
    <col min="11028" max="11028" width="2.375" customWidth="1"/>
    <col min="11029" max="11029" width="21.625" customWidth="1"/>
    <col min="11032" max="11032" width="8" customWidth="1"/>
    <col min="11265" max="11265" width="9.375" customWidth="1"/>
    <col min="11266" max="11266" width="6.75" customWidth="1"/>
    <col min="11267" max="11267" width="2" customWidth="1"/>
    <col min="11268" max="11269" width="0" hidden="1" customWidth="1"/>
    <col min="11270" max="11270" width="24.25" customWidth="1"/>
    <col min="11271" max="11271" width="6.75" customWidth="1"/>
    <col min="11272" max="11272" width="2.25" customWidth="1"/>
    <col min="11273" max="11273" width="8.25" customWidth="1"/>
    <col min="11274" max="11274" width="2.375" customWidth="1"/>
    <col min="11275" max="11279" width="21.625" customWidth="1"/>
    <col min="11280" max="11280" width="2.375" customWidth="1"/>
    <col min="11281" max="11282" width="0" hidden="1" customWidth="1"/>
    <col min="11283" max="11283" width="6.75" customWidth="1"/>
    <col min="11284" max="11284" width="2.375" customWidth="1"/>
    <col min="11285" max="11285" width="21.625" customWidth="1"/>
    <col min="11288" max="11288" width="8" customWidth="1"/>
    <col min="11521" max="11521" width="9.375" customWidth="1"/>
    <col min="11522" max="11522" width="6.75" customWidth="1"/>
    <col min="11523" max="11523" width="2" customWidth="1"/>
    <col min="11524" max="11525" width="0" hidden="1" customWidth="1"/>
    <col min="11526" max="11526" width="24.25" customWidth="1"/>
    <col min="11527" max="11527" width="6.75" customWidth="1"/>
    <col min="11528" max="11528" width="2.25" customWidth="1"/>
    <col min="11529" max="11529" width="8.25" customWidth="1"/>
    <col min="11530" max="11530" width="2.375" customWidth="1"/>
    <col min="11531" max="11535" width="21.625" customWidth="1"/>
    <col min="11536" max="11536" width="2.375" customWidth="1"/>
    <col min="11537" max="11538" width="0" hidden="1" customWidth="1"/>
    <col min="11539" max="11539" width="6.75" customWidth="1"/>
    <col min="11540" max="11540" width="2.375" customWidth="1"/>
    <col min="11541" max="11541" width="21.625" customWidth="1"/>
    <col min="11544" max="11544" width="8" customWidth="1"/>
    <col min="11777" max="11777" width="9.375" customWidth="1"/>
    <col min="11778" max="11778" width="6.75" customWidth="1"/>
    <col min="11779" max="11779" width="2" customWidth="1"/>
    <col min="11780" max="11781" width="0" hidden="1" customWidth="1"/>
    <col min="11782" max="11782" width="24.25" customWidth="1"/>
    <col min="11783" max="11783" width="6.75" customWidth="1"/>
    <col min="11784" max="11784" width="2.25" customWidth="1"/>
    <col min="11785" max="11785" width="8.25" customWidth="1"/>
    <col min="11786" max="11786" width="2.375" customWidth="1"/>
    <col min="11787" max="11791" width="21.625" customWidth="1"/>
    <col min="11792" max="11792" width="2.375" customWidth="1"/>
    <col min="11793" max="11794" width="0" hidden="1" customWidth="1"/>
    <col min="11795" max="11795" width="6.75" customWidth="1"/>
    <col min="11796" max="11796" width="2.375" customWidth="1"/>
    <col min="11797" max="11797" width="21.625" customWidth="1"/>
    <col min="11800" max="11800" width="8" customWidth="1"/>
    <col min="12033" max="12033" width="9.375" customWidth="1"/>
    <col min="12034" max="12034" width="6.75" customWidth="1"/>
    <col min="12035" max="12035" width="2" customWidth="1"/>
    <col min="12036" max="12037" width="0" hidden="1" customWidth="1"/>
    <col min="12038" max="12038" width="24.25" customWidth="1"/>
    <col min="12039" max="12039" width="6.75" customWidth="1"/>
    <col min="12040" max="12040" width="2.25" customWidth="1"/>
    <col min="12041" max="12041" width="8.25" customWidth="1"/>
    <col min="12042" max="12042" width="2.375" customWidth="1"/>
    <col min="12043" max="12047" width="21.625" customWidth="1"/>
    <col min="12048" max="12048" width="2.375" customWidth="1"/>
    <col min="12049" max="12050" width="0" hidden="1" customWidth="1"/>
    <col min="12051" max="12051" width="6.75" customWidth="1"/>
    <col min="12052" max="12052" width="2.375" customWidth="1"/>
    <col min="12053" max="12053" width="21.625" customWidth="1"/>
    <col min="12056" max="12056" width="8" customWidth="1"/>
    <col min="12289" max="12289" width="9.375" customWidth="1"/>
    <col min="12290" max="12290" width="6.75" customWidth="1"/>
    <col min="12291" max="12291" width="2" customWidth="1"/>
    <col min="12292" max="12293" width="0" hidden="1" customWidth="1"/>
    <col min="12294" max="12294" width="24.25" customWidth="1"/>
    <col min="12295" max="12295" width="6.75" customWidth="1"/>
    <col min="12296" max="12296" width="2.25" customWidth="1"/>
    <col min="12297" max="12297" width="8.25" customWidth="1"/>
    <col min="12298" max="12298" width="2.375" customWidth="1"/>
    <col min="12299" max="12303" width="21.625" customWidth="1"/>
    <col min="12304" max="12304" width="2.375" customWidth="1"/>
    <col min="12305" max="12306" width="0" hidden="1" customWidth="1"/>
    <col min="12307" max="12307" width="6.75" customWidth="1"/>
    <col min="12308" max="12308" width="2.375" customWidth="1"/>
    <col min="12309" max="12309" width="21.625" customWidth="1"/>
    <col min="12312" max="12312" width="8" customWidth="1"/>
    <col min="12545" max="12545" width="9.375" customWidth="1"/>
    <col min="12546" max="12546" width="6.75" customWidth="1"/>
    <col min="12547" max="12547" width="2" customWidth="1"/>
    <col min="12548" max="12549" width="0" hidden="1" customWidth="1"/>
    <col min="12550" max="12550" width="24.25" customWidth="1"/>
    <col min="12551" max="12551" width="6.75" customWidth="1"/>
    <col min="12552" max="12552" width="2.25" customWidth="1"/>
    <col min="12553" max="12553" width="8.25" customWidth="1"/>
    <col min="12554" max="12554" width="2.375" customWidth="1"/>
    <col min="12555" max="12559" width="21.625" customWidth="1"/>
    <col min="12560" max="12560" width="2.375" customWidth="1"/>
    <col min="12561" max="12562" width="0" hidden="1" customWidth="1"/>
    <col min="12563" max="12563" width="6.75" customWidth="1"/>
    <col min="12564" max="12564" width="2.375" customWidth="1"/>
    <col min="12565" max="12565" width="21.625" customWidth="1"/>
    <col min="12568" max="12568" width="8" customWidth="1"/>
    <col min="12801" max="12801" width="9.375" customWidth="1"/>
    <col min="12802" max="12802" width="6.75" customWidth="1"/>
    <col min="12803" max="12803" width="2" customWidth="1"/>
    <col min="12804" max="12805" width="0" hidden="1" customWidth="1"/>
    <col min="12806" max="12806" width="24.25" customWidth="1"/>
    <col min="12807" max="12807" width="6.75" customWidth="1"/>
    <col min="12808" max="12808" width="2.25" customWidth="1"/>
    <col min="12809" max="12809" width="8.25" customWidth="1"/>
    <col min="12810" max="12810" width="2.375" customWidth="1"/>
    <col min="12811" max="12815" width="21.625" customWidth="1"/>
    <col min="12816" max="12816" width="2.375" customWidth="1"/>
    <col min="12817" max="12818" width="0" hidden="1" customWidth="1"/>
    <col min="12819" max="12819" width="6.75" customWidth="1"/>
    <col min="12820" max="12820" width="2.375" customWidth="1"/>
    <col min="12821" max="12821" width="21.625" customWidth="1"/>
    <col min="12824" max="12824" width="8" customWidth="1"/>
    <col min="13057" max="13057" width="9.375" customWidth="1"/>
    <col min="13058" max="13058" width="6.75" customWidth="1"/>
    <col min="13059" max="13059" width="2" customWidth="1"/>
    <col min="13060" max="13061" width="0" hidden="1" customWidth="1"/>
    <col min="13062" max="13062" width="24.25" customWidth="1"/>
    <col min="13063" max="13063" width="6.75" customWidth="1"/>
    <col min="13064" max="13064" width="2.25" customWidth="1"/>
    <col min="13065" max="13065" width="8.25" customWidth="1"/>
    <col min="13066" max="13066" width="2.375" customWidth="1"/>
    <col min="13067" max="13071" width="21.625" customWidth="1"/>
    <col min="13072" max="13072" width="2.375" customWidth="1"/>
    <col min="13073" max="13074" width="0" hidden="1" customWidth="1"/>
    <col min="13075" max="13075" width="6.75" customWidth="1"/>
    <col min="13076" max="13076" width="2.375" customWidth="1"/>
    <col min="13077" max="13077" width="21.625" customWidth="1"/>
    <col min="13080" max="13080" width="8" customWidth="1"/>
    <col min="13313" max="13313" width="9.375" customWidth="1"/>
    <col min="13314" max="13314" width="6.75" customWidth="1"/>
    <col min="13315" max="13315" width="2" customWidth="1"/>
    <col min="13316" max="13317" width="0" hidden="1" customWidth="1"/>
    <col min="13318" max="13318" width="24.25" customWidth="1"/>
    <col min="13319" max="13319" width="6.75" customWidth="1"/>
    <col min="13320" max="13320" width="2.25" customWidth="1"/>
    <col min="13321" max="13321" width="8.25" customWidth="1"/>
    <col min="13322" max="13322" width="2.375" customWidth="1"/>
    <col min="13323" max="13327" width="21.625" customWidth="1"/>
    <col min="13328" max="13328" width="2.375" customWidth="1"/>
    <col min="13329" max="13330" width="0" hidden="1" customWidth="1"/>
    <col min="13331" max="13331" width="6.75" customWidth="1"/>
    <col min="13332" max="13332" width="2.375" customWidth="1"/>
    <col min="13333" max="13333" width="21.625" customWidth="1"/>
    <col min="13336" max="13336" width="8" customWidth="1"/>
    <col min="13569" max="13569" width="9.375" customWidth="1"/>
    <col min="13570" max="13570" width="6.75" customWidth="1"/>
    <col min="13571" max="13571" width="2" customWidth="1"/>
    <col min="13572" max="13573" width="0" hidden="1" customWidth="1"/>
    <col min="13574" max="13574" width="24.25" customWidth="1"/>
    <col min="13575" max="13575" width="6.75" customWidth="1"/>
    <col min="13576" max="13576" width="2.25" customWidth="1"/>
    <col min="13577" max="13577" width="8.25" customWidth="1"/>
    <col min="13578" max="13578" width="2.375" customWidth="1"/>
    <col min="13579" max="13583" width="21.625" customWidth="1"/>
    <col min="13584" max="13584" width="2.375" customWidth="1"/>
    <col min="13585" max="13586" width="0" hidden="1" customWidth="1"/>
    <col min="13587" max="13587" width="6.75" customWidth="1"/>
    <col min="13588" max="13588" width="2.375" customWidth="1"/>
    <col min="13589" max="13589" width="21.625" customWidth="1"/>
    <col min="13592" max="13592" width="8" customWidth="1"/>
    <col min="13825" max="13825" width="9.375" customWidth="1"/>
    <col min="13826" max="13826" width="6.75" customWidth="1"/>
    <col min="13827" max="13827" width="2" customWidth="1"/>
    <col min="13828" max="13829" width="0" hidden="1" customWidth="1"/>
    <col min="13830" max="13830" width="24.25" customWidth="1"/>
    <col min="13831" max="13831" width="6.75" customWidth="1"/>
    <col min="13832" max="13832" width="2.25" customWidth="1"/>
    <col min="13833" max="13833" width="8.25" customWidth="1"/>
    <col min="13834" max="13834" width="2.375" customWidth="1"/>
    <col min="13835" max="13839" width="21.625" customWidth="1"/>
    <col min="13840" max="13840" width="2.375" customWidth="1"/>
    <col min="13841" max="13842" width="0" hidden="1" customWidth="1"/>
    <col min="13843" max="13843" width="6.75" customWidth="1"/>
    <col min="13844" max="13844" width="2.375" customWidth="1"/>
    <col min="13845" max="13845" width="21.625" customWidth="1"/>
    <col min="13848" max="13848" width="8" customWidth="1"/>
    <col min="14081" max="14081" width="9.375" customWidth="1"/>
    <col min="14082" max="14082" width="6.75" customWidth="1"/>
    <col min="14083" max="14083" width="2" customWidth="1"/>
    <col min="14084" max="14085" width="0" hidden="1" customWidth="1"/>
    <col min="14086" max="14086" width="24.25" customWidth="1"/>
    <col min="14087" max="14087" width="6.75" customWidth="1"/>
    <col min="14088" max="14088" width="2.25" customWidth="1"/>
    <col min="14089" max="14089" width="8.25" customWidth="1"/>
    <col min="14090" max="14090" width="2.375" customWidth="1"/>
    <col min="14091" max="14095" width="21.625" customWidth="1"/>
    <col min="14096" max="14096" width="2.375" customWidth="1"/>
    <col min="14097" max="14098" width="0" hidden="1" customWidth="1"/>
    <col min="14099" max="14099" width="6.75" customWidth="1"/>
    <col min="14100" max="14100" width="2.375" customWidth="1"/>
    <col min="14101" max="14101" width="21.625" customWidth="1"/>
    <col min="14104" max="14104" width="8" customWidth="1"/>
    <col min="14337" max="14337" width="9.375" customWidth="1"/>
    <col min="14338" max="14338" width="6.75" customWidth="1"/>
    <col min="14339" max="14339" width="2" customWidth="1"/>
    <col min="14340" max="14341" width="0" hidden="1" customWidth="1"/>
    <col min="14342" max="14342" width="24.25" customWidth="1"/>
    <col min="14343" max="14343" width="6.75" customWidth="1"/>
    <col min="14344" max="14344" width="2.25" customWidth="1"/>
    <col min="14345" max="14345" width="8.25" customWidth="1"/>
    <col min="14346" max="14346" width="2.375" customWidth="1"/>
    <col min="14347" max="14351" width="21.625" customWidth="1"/>
    <col min="14352" max="14352" width="2.375" customWidth="1"/>
    <col min="14353" max="14354" width="0" hidden="1" customWidth="1"/>
    <col min="14355" max="14355" width="6.75" customWidth="1"/>
    <col min="14356" max="14356" width="2.375" customWidth="1"/>
    <col min="14357" max="14357" width="21.625" customWidth="1"/>
    <col min="14360" max="14360" width="8" customWidth="1"/>
    <col min="14593" max="14593" width="9.375" customWidth="1"/>
    <col min="14594" max="14594" width="6.75" customWidth="1"/>
    <col min="14595" max="14595" width="2" customWidth="1"/>
    <col min="14596" max="14597" width="0" hidden="1" customWidth="1"/>
    <col min="14598" max="14598" width="24.25" customWidth="1"/>
    <col min="14599" max="14599" width="6.75" customWidth="1"/>
    <col min="14600" max="14600" width="2.25" customWidth="1"/>
    <col min="14601" max="14601" width="8.25" customWidth="1"/>
    <col min="14602" max="14602" width="2.375" customWidth="1"/>
    <col min="14603" max="14607" width="21.625" customWidth="1"/>
    <col min="14608" max="14608" width="2.375" customWidth="1"/>
    <col min="14609" max="14610" width="0" hidden="1" customWidth="1"/>
    <col min="14611" max="14611" width="6.75" customWidth="1"/>
    <col min="14612" max="14612" width="2.375" customWidth="1"/>
    <col min="14613" max="14613" width="21.625" customWidth="1"/>
    <col min="14616" max="14616" width="8" customWidth="1"/>
    <col min="14849" max="14849" width="9.375" customWidth="1"/>
    <col min="14850" max="14850" width="6.75" customWidth="1"/>
    <col min="14851" max="14851" width="2" customWidth="1"/>
    <col min="14852" max="14853" width="0" hidden="1" customWidth="1"/>
    <col min="14854" max="14854" width="24.25" customWidth="1"/>
    <col min="14855" max="14855" width="6.75" customWidth="1"/>
    <col min="14856" max="14856" width="2.25" customWidth="1"/>
    <col min="14857" max="14857" width="8.25" customWidth="1"/>
    <col min="14858" max="14858" width="2.375" customWidth="1"/>
    <col min="14859" max="14863" width="21.625" customWidth="1"/>
    <col min="14864" max="14864" width="2.375" customWidth="1"/>
    <col min="14865" max="14866" width="0" hidden="1" customWidth="1"/>
    <col min="14867" max="14867" width="6.75" customWidth="1"/>
    <col min="14868" max="14868" width="2.375" customWidth="1"/>
    <col min="14869" max="14869" width="21.625" customWidth="1"/>
    <col min="14872" max="14872" width="8" customWidth="1"/>
    <col min="15105" max="15105" width="9.375" customWidth="1"/>
    <col min="15106" max="15106" width="6.75" customWidth="1"/>
    <col min="15107" max="15107" width="2" customWidth="1"/>
    <col min="15108" max="15109" width="0" hidden="1" customWidth="1"/>
    <col min="15110" max="15110" width="24.25" customWidth="1"/>
    <col min="15111" max="15111" width="6.75" customWidth="1"/>
    <col min="15112" max="15112" width="2.25" customWidth="1"/>
    <col min="15113" max="15113" width="8.25" customWidth="1"/>
    <col min="15114" max="15114" width="2.375" customWidth="1"/>
    <col min="15115" max="15119" width="21.625" customWidth="1"/>
    <col min="15120" max="15120" width="2.375" customWidth="1"/>
    <col min="15121" max="15122" width="0" hidden="1" customWidth="1"/>
    <col min="15123" max="15123" width="6.75" customWidth="1"/>
    <col min="15124" max="15124" width="2.375" customWidth="1"/>
    <col min="15125" max="15125" width="21.625" customWidth="1"/>
    <col min="15128" max="15128" width="8" customWidth="1"/>
    <col min="15361" max="15361" width="9.375" customWidth="1"/>
    <col min="15362" max="15362" width="6.75" customWidth="1"/>
    <col min="15363" max="15363" width="2" customWidth="1"/>
    <col min="15364" max="15365" width="0" hidden="1" customWidth="1"/>
    <col min="15366" max="15366" width="24.25" customWidth="1"/>
    <col min="15367" max="15367" width="6.75" customWidth="1"/>
    <col min="15368" max="15368" width="2.25" customWidth="1"/>
    <col min="15369" max="15369" width="8.25" customWidth="1"/>
    <col min="15370" max="15370" width="2.375" customWidth="1"/>
    <col min="15371" max="15375" width="21.625" customWidth="1"/>
    <col min="15376" max="15376" width="2.375" customWidth="1"/>
    <col min="15377" max="15378" width="0" hidden="1" customWidth="1"/>
    <col min="15379" max="15379" width="6.75" customWidth="1"/>
    <col min="15380" max="15380" width="2.375" customWidth="1"/>
    <col min="15381" max="15381" width="21.625" customWidth="1"/>
    <col min="15384" max="15384" width="8" customWidth="1"/>
    <col min="15617" max="15617" width="9.375" customWidth="1"/>
    <col min="15618" max="15618" width="6.75" customWidth="1"/>
    <col min="15619" max="15619" width="2" customWidth="1"/>
    <col min="15620" max="15621" width="0" hidden="1" customWidth="1"/>
    <col min="15622" max="15622" width="24.25" customWidth="1"/>
    <col min="15623" max="15623" width="6.75" customWidth="1"/>
    <col min="15624" max="15624" width="2.25" customWidth="1"/>
    <col min="15625" max="15625" width="8.25" customWidth="1"/>
    <col min="15626" max="15626" width="2.375" customWidth="1"/>
    <col min="15627" max="15631" width="21.625" customWidth="1"/>
    <col min="15632" max="15632" width="2.375" customWidth="1"/>
    <col min="15633" max="15634" width="0" hidden="1" customWidth="1"/>
    <col min="15635" max="15635" width="6.75" customWidth="1"/>
    <col min="15636" max="15636" width="2.375" customWidth="1"/>
    <col min="15637" max="15637" width="21.625" customWidth="1"/>
    <col min="15640" max="15640" width="8" customWidth="1"/>
    <col min="15873" max="15873" width="9.375" customWidth="1"/>
    <col min="15874" max="15874" width="6.75" customWidth="1"/>
    <col min="15875" max="15875" width="2" customWidth="1"/>
    <col min="15876" max="15877" width="0" hidden="1" customWidth="1"/>
    <col min="15878" max="15878" width="24.25" customWidth="1"/>
    <col min="15879" max="15879" width="6.75" customWidth="1"/>
    <col min="15880" max="15880" width="2.25" customWidth="1"/>
    <col min="15881" max="15881" width="8.25" customWidth="1"/>
    <col min="15882" max="15882" width="2.375" customWidth="1"/>
    <col min="15883" max="15887" width="21.625" customWidth="1"/>
    <col min="15888" max="15888" width="2.375" customWidth="1"/>
    <col min="15889" max="15890" width="0" hidden="1" customWidth="1"/>
    <col min="15891" max="15891" width="6.75" customWidth="1"/>
    <col min="15892" max="15892" width="2.375" customWidth="1"/>
    <col min="15893" max="15893" width="21.625" customWidth="1"/>
    <col min="15896" max="15896" width="8" customWidth="1"/>
    <col min="16129" max="16129" width="9.375" customWidth="1"/>
    <col min="16130" max="16130" width="6.75" customWidth="1"/>
    <col min="16131" max="16131" width="2" customWidth="1"/>
    <col min="16132" max="16133" width="0" hidden="1" customWidth="1"/>
    <col min="16134" max="16134" width="24.25" customWidth="1"/>
    <col min="16135" max="16135" width="6.75" customWidth="1"/>
    <col min="16136" max="16136" width="2.25" customWidth="1"/>
    <col min="16137" max="16137" width="8.25" customWidth="1"/>
    <col min="16138" max="16138" width="2.375" customWidth="1"/>
    <col min="16139" max="16143" width="21.625" customWidth="1"/>
    <col min="16144" max="16144" width="2.375" customWidth="1"/>
    <col min="16145" max="16146" width="0" hidden="1" customWidth="1"/>
    <col min="16147" max="16147" width="6.75" customWidth="1"/>
    <col min="16148" max="16148" width="2.375" customWidth="1"/>
    <col min="16149" max="16149" width="21.625" customWidth="1"/>
    <col min="16152" max="16152" width="8" customWidth="1"/>
  </cols>
  <sheetData>
    <row r="1" spans="1:27" ht="29.25" customHeight="1" thickBot="1" x14ac:dyDescent="0.25">
      <c r="A1" t="s">
        <v>74</v>
      </c>
    </row>
    <row r="2" spans="1:27" ht="33" customHeight="1" thickBot="1" x14ac:dyDescent="0.25">
      <c r="A2" s="252" t="s">
        <v>75</v>
      </c>
      <c r="B2" s="307"/>
      <c r="C2" s="307"/>
      <c r="D2" s="307"/>
      <c r="E2" s="307"/>
      <c r="F2" s="307"/>
      <c r="G2" s="307"/>
      <c r="H2" s="307"/>
      <c r="I2" s="307"/>
      <c r="J2" s="307"/>
      <c r="K2" s="307"/>
      <c r="L2" s="307"/>
      <c r="M2" s="307"/>
      <c r="N2" s="307"/>
      <c r="O2" s="308"/>
      <c r="P2" s="43"/>
      <c r="Q2" s="44"/>
      <c r="R2" s="309" t="s">
        <v>12</v>
      </c>
      <c r="S2" s="310"/>
      <c r="T2" s="311"/>
      <c r="U2" s="312"/>
    </row>
    <row r="3" spans="1:27" ht="13.5" customHeight="1" x14ac:dyDescent="0.2">
      <c r="A3" s="45"/>
      <c r="B3" s="45"/>
      <c r="C3" s="45"/>
      <c r="D3" s="45"/>
      <c r="E3" s="45"/>
      <c r="F3" s="45"/>
      <c r="G3" s="45"/>
      <c r="H3" s="45"/>
      <c r="I3" s="45"/>
      <c r="J3" s="45"/>
      <c r="M3" s="46"/>
      <c r="R3" s="47">
        <f>ROUND(SUM(R9:R71),0)</f>
        <v>0</v>
      </c>
      <c r="S3" s="258">
        <f>IF(SUM(E9:E71)=0,"ernstig aub",ROUND(SUM(R9:R71),0)/100)</f>
        <v>0</v>
      </c>
      <c r="T3" s="259"/>
      <c r="U3" s="260"/>
    </row>
    <row r="4" spans="1:27" ht="27" customHeight="1" x14ac:dyDescent="0.35">
      <c r="A4" s="267" t="s">
        <v>287</v>
      </c>
      <c r="B4" s="313"/>
      <c r="C4" s="48"/>
      <c r="D4" s="48"/>
      <c r="E4" s="50"/>
      <c r="F4" s="268" t="s">
        <v>258</v>
      </c>
      <c r="G4" s="313"/>
      <c r="H4" s="313"/>
      <c r="I4" s="313"/>
      <c r="J4" s="313"/>
      <c r="K4" s="313"/>
      <c r="L4" s="313"/>
      <c r="M4" s="313"/>
      <c r="N4" s="325"/>
      <c r="O4" s="100"/>
      <c r="P4" s="52"/>
      <c r="Q4" s="53"/>
      <c r="R4" s="54"/>
      <c r="S4" s="261"/>
      <c r="T4" s="262"/>
      <c r="U4" s="263"/>
    </row>
    <row r="5" spans="1:27" ht="24.95" customHeight="1" x14ac:dyDescent="0.35">
      <c r="A5" s="269"/>
      <c r="B5" s="314"/>
      <c r="C5" s="55"/>
      <c r="D5" s="55"/>
      <c r="E5" s="57"/>
      <c r="F5" s="270"/>
      <c r="G5" s="314"/>
      <c r="H5" s="314"/>
      <c r="I5" s="314"/>
      <c r="J5" s="314"/>
      <c r="K5" s="314"/>
      <c r="L5" s="314"/>
      <c r="M5" s="314"/>
      <c r="N5" s="326"/>
      <c r="O5" s="101" t="s">
        <v>76</v>
      </c>
      <c r="P5" s="52"/>
      <c r="Q5" s="53"/>
      <c r="R5" s="54"/>
      <c r="S5" s="261"/>
      <c r="T5" s="262"/>
      <c r="U5" s="263"/>
      <c r="W5" s="59"/>
      <c r="X5" s="59"/>
    </row>
    <row r="6" spans="1:27" ht="29.25" customHeight="1" thickBot="1" x14ac:dyDescent="0.4">
      <c r="A6" s="269"/>
      <c r="B6" s="315"/>
      <c r="C6" s="60"/>
      <c r="D6" s="60"/>
      <c r="E6" s="57"/>
      <c r="F6" s="271" t="s">
        <v>263</v>
      </c>
      <c r="G6" s="316"/>
      <c r="H6" s="316"/>
      <c r="I6" s="316"/>
      <c r="J6" s="316"/>
      <c r="K6" s="316"/>
      <c r="L6" s="316"/>
      <c r="M6" s="316"/>
      <c r="N6" s="327"/>
      <c r="O6" s="102"/>
      <c r="P6" s="52"/>
      <c r="Q6" s="53"/>
      <c r="R6" s="62"/>
      <c r="S6" s="264"/>
      <c r="T6" s="265"/>
      <c r="U6" s="266"/>
      <c r="W6" s="63"/>
    </row>
    <row r="7" spans="1:27" ht="11.25" customHeight="1" x14ac:dyDescent="0.35">
      <c r="A7" s="272"/>
      <c r="B7" s="317"/>
      <c r="C7" s="64"/>
      <c r="D7" s="64"/>
      <c r="E7" s="65"/>
      <c r="F7" s="274"/>
      <c r="G7" s="318"/>
      <c r="H7" s="318"/>
      <c r="I7" s="318"/>
      <c r="J7" s="318"/>
      <c r="K7" s="318"/>
      <c r="L7" s="318"/>
      <c r="M7" s="318"/>
      <c r="N7" s="328"/>
      <c r="O7" s="103"/>
      <c r="P7" s="67"/>
    </row>
    <row r="8" spans="1:27" ht="26.25" thickBot="1" x14ac:dyDescent="0.25">
      <c r="A8" s="68" t="s">
        <v>13</v>
      </c>
      <c r="B8" s="68" t="s">
        <v>14</v>
      </c>
      <c r="C8" s="68"/>
      <c r="D8" s="68"/>
      <c r="E8" s="68"/>
      <c r="F8" s="68" t="s">
        <v>15</v>
      </c>
      <c r="G8" s="68" t="s">
        <v>14</v>
      </c>
      <c r="H8" s="68"/>
      <c r="I8" s="69" t="s">
        <v>16</v>
      </c>
      <c r="J8" s="68"/>
      <c r="K8" s="70" t="s">
        <v>17</v>
      </c>
      <c r="L8" s="71" t="s">
        <v>18</v>
      </c>
      <c r="M8" s="72" t="s">
        <v>19</v>
      </c>
      <c r="N8" s="73" t="s">
        <v>20</v>
      </c>
      <c r="O8" s="74" t="s">
        <v>21</v>
      </c>
      <c r="P8" s="75"/>
      <c r="R8" s="68" t="s">
        <v>22</v>
      </c>
      <c r="S8" s="68" t="s">
        <v>22</v>
      </c>
      <c r="T8" s="68"/>
      <c r="U8" s="69" t="s">
        <v>23</v>
      </c>
      <c r="AA8" s="63"/>
    </row>
    <row r="9" spans="1:27" ht="44.25" customHeight="1" x14ac:dyDescent="0.2">
      <c r="A9" s="275" t="s">
        <v>77</v>
      </c>
      <c r="B9" s="278">
        <f>30*100*D9/SUM($E$9:$E$71)</f>
        <v>9.67741935483871</v>
      </c>
      <c r="C9" s="76"/>
      <c r="D9" s="45">
        <f>SUM(G9:G20)</f>
        <v>10</v>
      </c>
      <c r="E9" s="45">
        <f>30*D9</f>
        <v>300</v>
      </c>
      <c r="F9" s="77" t="s">
        <v>78</v>
      </c>
      <c r="G9" s="321">
        <f>15*(I9&lt;&gt;"nvt")</f>
        <v>0</v>
      </c>
      <c r="H9" s="78"/>
      <c r="I9" s="283" t="s">
        <v>55</v>
      </c>
      <c r="J9" s="104"/>
      <c r="K9" s="302" t="s">
        <v>79</v>
      </c>
      <c r="L9" s="285"/>
      <c r="M9" s="285" t="s">
        <v>80</v>
      </c>
      <c r="N9" s="285"/>
      <c r="O9" s="285" t="s">
        <v>81</v>
      </c>
      <c r="P9" s="87"/>
      <c r="Q9" s="322">
        <f>IF(G9=0,0,10*G9*(10*($I9="++")+7.5*($I9="+")+5*($I9="+/-")+2.5*($I9="-"))/SUM($G$9:$G$20))</f>
        <v>0</v>
      </c>
      <c r="R9" s="288">
        <f>SUM(Q9:Q20)*B9/100</f>
        <v>0</v>
      </c>
      <c r="S9" s="304">
        <f>SUM(Q9:Q20)/100</f>
        <v>0</v>
      </c>
      <c r="T9" s="105"/>
      <c r="U9" s="323" t="s">
        <v>238</v>
      </c>
      <c r="W9" s="63"/>
      <c r="Y9" s="63"/>
    </row>
    <row r="10" spans="1:27" ht="13.5" customHeight="1" x14ac:dyDescent="0.2">
      <c r="A10" s="329"/>
      <c r="B10" s="279"/>
      <c r="C10" s="76"/>
      <c r="D10" s="81"/>
      <c r="E10" s="45"/>
      <c r="F10" s="82" t="s">
        <v>82</v>
      </c>
      <c r="G10" s="321"/>
      <c r="H10" s="78"/>
      <c r="I10" s="284"/>
      <c r="J10" s="106"/>
      <c r="K10" s="303"/>
      <c r="L10" s="286"/>
      <c r="M10" s="286"/>
      <c r="N10" s="286"/>
      <c r="O10" s="286"/>
      <c r="P10" s="87"/>
      <c r="Q10" s="322"/>
      <c r="R10" s="289"/>
      <c r="S10" s="305"/>
      <c r="T10" s="105"/>
      <c r="U10" s="323"/>
    </row>
    <row r="11" spans="1:27" ht="86.25" customHeight="1" x14ac:dyDescent="0.2">
      <c r="A11" s="329"/>
      <c r="B11" s="279"/>
      <c r="C11" s="76"/>
      <c r="D11" s="81"/>
      <c r="E11" s="45"/>
      <c r="F11" s="77" t="s">
        <v>83</v>
      </c>
      <c r="G11" s="321">
        <f>10*(I11&lt;&gt;"nvt")</f>
        <v>0</v>
      </c>
      <c r="H11" s="78"/>
      <c r="I11" s="283" t="s">
        <v>55</v>
      </c>
      <c r="J11" s="104"/>
      <c r="K11" s="302" t="s">
        <v>84</v>
      </c>
      <c r="L11" s="285"/>
      <c r="M11" s="285" t="s">
        <v>85</v>
      </c>
      <c r="N11" s="285"/>
      <c r="O11" s="285" t="s">
        <v>86</v>
      </c>
      <c r="P11" s="87"/>
      <c r="Q11" s="322">
        <f>IF(G11=0,0,10*G11*(10*($I11="++")+7.5*($I11="+")+5*($I11="+/-")+2.5*($I11="-"))/SUM($G$9:$G$20))</f>
        <v>0</v>
      </c>
      <c r="R11" s="289"/>
      <c r="S11" s="305"/>
      <c r="T11" s="105"/>
      <c r="U11" s="323"/>
      <c r="X11" s="59"/>
    </row>
    <row r="12" spans="1:27" ht="12.75" customHeight="1" x14ac:dyDescent="0.2">
      <c r="A12" s="329"/>
      <c r="B12" s="279"/>
      <c r="C12" s="76"/>
      <c r="D12" s="81"/>
      <c r="E12" s="45"/>
      <c r="F12" s="82" t="s">
        <v>87</v>
      </c>
      <c r="G12" s="321"/>
      <c r="H12" s="78"/>
      <c r="I12" s="284"/>
      <c r="J12" s="106"/>
      <c r="K12" s="303"/>
      <c r="L12" s="286"/>
      <c r="M12" s="286"/>
      <c r="N12" s="286"/>
      <c r="O12" s="286"/>
      <c r="P12" s="87"/>
      <c r="Q12" s="322"/>
      <c r="R12" s="289"/>
      <c r="S12" s="305"/>
      <c r="T12" s="105"/>
      <c r="U12" s="323"/>
    </row>
    <row r="13" spans="1:27" ht="57.75" customHeight="1" x14ac:dyDescent="0.2">
      <c r="A13" s="329"/>
      <c r="B13" s="279"/>
      <c r="C13" s="76"/>
      <c r="D13" s="81"/>
      <c r="E13" s="45"/>
      <c r="F13" s="77" t="s">
        <v>88</v>
      </c>
      <c r="G13" s="321">
        <v>10</v>
      </c>
      <c r="H13" s="78"/>
      <c r="I13" s="283" t="s">
        <v>55</v>
      </c>
      <c r="J13" s="104"/>
      <c r="K13" s="285" t="s">
        <v>89</v>
      </c>
      <c r="L13" s="285"/>
      <c r="M13" s="285"/>
      <c r="N13" s="285"/>
      <c r="O13" s="285" t="s">
        <v>90</v>
      </c>
      <c r="P13" s="87"/>
      <c r="Q13" s="322">
        <f>IF(G13=0,0,10*G13*(10*($I13="++")+7.5*($I13="+")+5*($I13="+/-")+2.5*($I13="-"))/SUM($G$9:$G$20))</f>
        <v>0</v>
      </c>
      <c r="R13" s="289"/>
      <c r="S13" s="305"/>
      <c r="T13" s="105"/>
      <c r="U13" s="323"/>
    </row>
    <row r="14" spans="1:27" ht="13.5" customHeight="1" x14ac:dyDescent="0.2">
      <c r="A14" s="329"/>
      <c r="B14" s="279"/>
      <c r="C14" s="76"/>
      <c r="D14" s="81"/>
      <c r="E14" s="45"/>
      <c r="F14" s="82" t="s">
        <v>91</v>
      </c>
      <c r="G14" s="321"/>
      <c r="H14" s="78"/>
      <c r="I14" s="284"/>
      <c r="J14" s="106"/>
      <c r="K14" s="286"/>
      <c r="L14" s="286"/>
      <c r="M14" s="286"/>
      <c r="N14" s="286"/>
      <c r="O14" s="286"/>
      <c r="P14" s="87"/>
      <c r="Q14" s="322"/>
      <c r="R14" s="289"/>
      <c r="S14" s="305"/>
      <c r="T14" s="105"/>
      <c r="U14" s="323"/>
    </row>
    <row r="15" spans="1:27" ht="73.5" customHeight="1" x14ac:dyDescent="0.2">
      <c r="A15" s="329"/>
      <c r="B15" s="279"/>
      <c r="C15" s="76"/>
      <c r="D15" s="81"/>
      <c r="F15" s="107" t="s">
        <v>92</v>
      </c>
      <c r="G15" s="321">
        <f>50*(I15&lt;&gt;"nvt")</f>
        <v>0</v>
      </c>
      <c r="H15" s="78"/>
      <c r="I15" s="283" t="s">
        <v>55</v>
      </c>
      <c r="J15" s="108"/>
      <c r="K15" s="285" t="s">
        <v>93</v>
      </c>
      <c r="L15" s="285"/>
      <c r="M15" s="285" t="s">
        <v>94</v>
      </c>
      <c r="N15" s="285"/>
      <c r="O15" s="285" t="s">
        <v>95</v>
      </c>
      <c r="P15" s="87"/>
      <c r="Q15" s="322">
        <f>IF(G15=0,0,10*G15*(10*($I15="++")+7.5*($I15="+")+5*($I15="+/-")+2.5*($I15="-"))/SUM($G$9:$G$20))</f>
        <v>0</v>
      </c>
      <c r="R15" s="289"/>
      <c r="S15" s="305"/>
      <c r="T15" s="105"/>
      <c r="U15" s="323"/>
    </row>
    <row r="16" spans="1:27" ht="13.5" customHeight="1" x14ac:dyDescent="0.2">
      <c r="A16" s="329"/>
      <c r="B16" s="279"/>
      <c r="C16" s="76"/>
      <c r="D16" s="81"/>
      <c r="F16" s="82" t="s">
        <v>96</v>
      </c>
      <c r="G16" s="321"/>
      <c r="H16" s="78"/>
      <c r="I16" s="284"/>
      <c r="J16" s="106"/>
      <c r="K16" s="286"/>
      <c r="L16" s="286"/>
      <c r="M16" s="286"/>
      <c r="N16" s="286"/>
      <c r="O16" s="286"/>
      <c r="P16" s="87"/>
      <c r="Q16" s="322"/>
      <c r="R16" s="289"/>
      <c r="S16" s="305"/>
      <c r="T16" s="105"/>
      <c r="U16" s="323"/>
    </row>
    <row r="17" spans="1:21" ht="86.25" customHeight="1" x14ac:dyDescent="0.2">
      <c r="A17" s="329"/>
      <c r="B17" s="279"/>
      <c r="C17" s="76"/>
      <c r="D17" s="81"/>
      <c r="E17" s="88"/>
      <c r="F17" s="77" t="s">
        <v>97</v>
      </c>
      <c r="G17" s="321">
        <f>10*(I17&lt;&gt;"nvt")</f>
        <v>0</v>
      </c>
      <c r="H17" s="78"/>
      <c r="I17" s="283" t="s">
        <v>55</v>
      </c>
      <c r="J17" s="104"/>
      <c r="K17" s="285" t="s">
        <v>98</v>
      </c>
      <c r="L17" s="285"/>
      <c r="M17" s="285" t="s">
        <v>99</v>
      </c>
      <c r="N17" s="285"/>
      <c r="O17" s="285" t="s">
        <v>100</v>
      </c>
      <c r="P17" s="87"/>
      <c r="Q17" s="322">
        <f>IF(G17=0,0,10*G17*(10*($I17="++")+7.5*($I17="+")+5*($I17="+/-")+2.5*($I17="-"))/SUM($G$9:$G$20))</f>
        <v>0</v>
      </c>
      <c r="R17" s="289"/>
      <c r="S17" s="305"/>
      <c r="T17" s="105"/>
      <c r="U17" s="323"/>
    </row>
    <row r="18" spans="1:21" s="110" customFormat="1" ht="15.75" customHeight="1" x14ac:dyDescent="0.2">
      <c r="A18" s="329"/>
      <c r="B18" s="279"/>
      <c r="C18" s="76"/>
      <c r="D18" s="81"/>
      <c r="E18" s="109"/>
      <c r="F18" s="82" t="s">
        <v>101</v>
      </c>
      <c r="G18" s="321"/>
      <c r="H18" s="78"/>
      <c r="I18" s="284"/>
      <c r="J18" s="106"/>
      <c r="K18" s="286"/>
      <c r="L18" s="286"/>
      <c r="M18" s="286"/>
      <c r="N18" s="286"/>
      <c r="O18" s="286"/>
      <c r="P18" s="87"/>
      <c r="Q18" s="322"/>
      <c r="R18" s="289"/>
      <c r="S18" s="305"/>
      <c r="T18" s="105"/>
      <c r="U18" s="323"/>
    </row>
    <row r="19" spans="1:21" ht="50.25" customHeight="1" x14ac:dyDescent="0.2">
      <c r="A19" s="329"/>
      <c r="B19" s="279"/>
      <c r="C19" s="76"/>
      <c r="D19" s="81"/>
      <c r="F19" s="107" t="s">
        <v>102</v>
      </c>
      <c r="G19" s="321">
        <f>5*(I19&lt;&gt;"nvt")</f>
        <v>0</v>
      </c>
      <c r="H19" s="78"/>
      <c r="I19" s="283" t="s">
        <v>55</v>
      </c>
      <c r="J19" s="108"/>
      <c r="K19" s="285" t="s">
        <v>103</v>
      </c>
      <c r="L19" s="285"/>
      <c r="M19" s="285" t="s">
        <v>104</v>
      </c>
      <c r="N19" s="285"/>
      <c r="O19" s="285" t="s">
        <v>105</v>
      </c>
      <c r="P19" s="87"/>
      <c r="Q19" s="322">
        <f>IF(G19=0,0,10*G19*(10*($I19="++")+7.5*($I19="+")+5*($I19="+/-")+2.5*($I19="-"))/SUM($G$9:$G$20))</f>
        <v>0</v>
      </c>
      <c r="R19" s="289"/>
      <c r="S19" s="305"/>
      <c r="T19" s="105"/>
      <c r="U19" s="323"/>
    </row>
    <row r="20" spans="1:21" ht="12.75" customHeight="1" thickBot="1" x14ac:dyDescent="0.25">
      <c r="A20" s="330"/>
      <c r="B20" s="280"/>
      <c r="C20" s="76"/>
      <c r="D20" s="81"/>
      <c r="F20" s="82" t="s">
        <v>106</v>
      </c>
      <c r="G20" s="321"/>
      <c r="H20" s="78"/>
      <c r="I20" s="284"/>
      <c r="J20" s="106"/>
      <c r="K20" s="286"/>
      <c r="L20" s="286"/>
      <c r="M20" s="286"/>
      <c r="N20" s="286"/>
      <c r="O20" s="286"/>
      <c r="P20" s="87"/>
      <c r="Q20" s="322"/>
      <c r="R20" s="290"/>
      <c r="S20" s="306"/>
      <c r="T20" s="105"/>
      <c r="U20" s="323"/>
    </row>
    <row r="21" spans="1:21" ht="13.5" thickBot="1" x14ac:dyDescent="0.25">
      <c r="I21" s="90"/>
      <c r="U21" s="92"/>
    </row>
    <row r="22" spans="1:21" ht="51" customHeight="1" x14ac:dyDescent="0.2">
      <c r="A22" s="275" t="s">
        <v>107</v>
      </c>
      <c r="B22" s="278">
        <f>40*100*D22/SUM($E$9:$E$71)</f>
        <v>12.903225806451612</v>
      </c>
      <c r="C22" s="76"/>
      <c r="D22" s="45">
        <f>SUM(G22:G55)</f>
        <v>10</v>
      </c>
      <c r="E22" s="45">
        <f>40*D22</f>
        <v>400</v>
      </c>
      <c r="F22" s="107" t="s">
        <v>108</v>
      </c>
      <c r="G22" s="321">
        <f>10*(I22&lt;&gt;"nvt")</f>
        <v>0</v>
      </c>
      <c r="H22" s="53"/>
      <c r="I22" s="283" t="s">
        <v>55</v>
      </c>
      <c r="K22" s="285" t="s">
        <v>109</v>
      </c>
      <c r="L22" s="285"/>
      <c r="M22" s="285" t="s">
        <v>110</v>
      </c>
      <c r="N22" s="285"/>
      <c r="O22" s="285" t="s">
        <v>111</v>
      </c>
      <c r="P22" s="87"/>
      <c r="Q22" s="322">
        <f>IF(G22=0,0,10*G22*(10*($I22="++")+7.5*($I22="+")+5*($I22="+/-")+2.5*($I22="-"))/SUM($G$22:$G$55))</f>
        <v>0</v>
      </c>
      <c r="R22" s="288">
        <f>SUM(Q22:Q55)*B22/100</f>
        <v>0</v>
      </c>
      <c r="S22" s="291">
        <f>SUM(Q22:Q55)/100</f>
        <v>0</v>
      </c>
      <c r="T22" s="53"/>
      <c r="U22" s="323"/>
    </row>
    <row r="23" spans="1:21" ht="14.25" customHeight="1" x14ac:dyDescent="0.2">
      <c r="A23" s="319"/>
      <c r="B23" s="279"/>
      <c r="C23" s="76"/>
      <c r="D23" s="81"/>
      <c r="F23" s="89" t="s">
        <v>112</v>
      </c>
      <c r="G23" s="321"/>
      <c r="H23" s="53"/>
      <c r="I23" s="284"/>
      <c r="K23" s="286"/>
      <c r="L23" s="286"/>
      <c r="M23" s="286"/>
      <c r="N23" s="286"/>
      <c r="O23" s="286"/>
      <c r="P23" s="87"/>
      <c r="Q23" s="322"/>
      <c r="R23" s="289"/>
      <c r="S23" s="292"/>
      <c r="T23" s="53"/>
      <c r="U23" s="323"/>
    </row>
    <row r="24" spans="1:21" ht="38.25" customHeight="1" x14ac:dyDescent="0.2">
      <c r="A24" s="319"/>
      <c r="B24" s="279"/>
      <c r="C24" s="76"/>
      <c r="D24" s="81"/>
      <c r="F24" s="107" t="s">
        <v>113</v>
      </c>
      <c r="G24" s="321">
        <f>5*(I24&lt;&gt;"nvt")</f>
        <v>0</v>
      </c>
      <c r="H24" s="53"/>
      <c r="I24" s="283" t="s">
        <v>55</v>
      </c>
      <c r="K24" s="285" t="s">
        <v>114</v>
      </c>
      <c r="L24" s="285"/>
      <c r="M24" s="285" t="s">
        <v>115</v>
      </c>
      <c r="N24" s="285"/>
      <c r="O24" s="285" t="s">
        <v>116</v>
      </c>
      <c r="P24" s="87"/>
      <c r="Q24" s="322">
        <f>IF(G24=0,0,10*G24*(10*($I24="++")+7.5*($I24="+")+5*($I24="+/-")+2.5*($I24="-"))/SUM($G$22:$G$55))</f>
        <v>0</v>
      </c>
      <c r="R24" s="289"/>
      <c r="S24" s="292"/>
      <c r="T24" s="53"/>
      <c r="U24" s="323"/>
    </row>
    <row r="25" spans="1:21" ht="23.25" customHeight="1" x14ac:dyDescent="0.2">
      <c r="A25" s="319"/>
      <c r="B25" s="279"/>
      <c r="C25" s="76"/>
      <c r="D25" s="81"/>
      <c r="F25" s="89" t="s">
        <v>117</v>
      </c>
      <c r="G25" s="321"/>
      <c r="H25" s="53"/>
      <c r="I25" s="284"/>
      <c r="K25" s="286"/>
      <c r="L25" s="286"/>
      <c r="M25" s="286"/>
      <c r="N25" s="286"/>
      <c r="O25" s="286"/>
      <c r="P25" s="87"/>
      <c r="Q25" s="322"/>
      <c r="R25" s="289"/>
      <c r="S25" s="292"/>
      <c r="T25" s="53"/>
      <c r="U25" s="323"/>
    </row>
    <row r="26" spans="1:21" ht="30" customHeight="1" x14ac:dyDescent="0.2">
      <c r="A26" s="319"/>
      <c r="B26" s="279"/>
      <c r="C26" s="76"/>
      <c r="D26" s="81"/>
      <c r="F26" s="107" t="s">
        <v>118</v>
      </c>
      <c r="G26" s="321">
        <f>5*(I26&lt;&gt;"nvt")</f>
        <v>0</v>
      </c>
      <c r="H26" s="53"/>
      <c r="I26" s="283" t="s">
        <v>55</v>
      </c>
      <c r="K26" s="285" t="s">
        <v>119</v>
      </c>
      <c r="L26" s="285"/>
      <c r="M26" s="285" t="s">
        <v>120</v>
      </c>
      <c r="N26" s="285"/>
      <c r="O26" s="285" t="s">
        <v>121</v>
      </c>
      <c r="P26" s="87"/>
      <c r="Q26" s="322">
        <f>IF(G26=0,0,10*G26*(10*($I26="++")+7.5*($I26="+")+5*($I26="+/-")+2.5*($I26="-"))/SUM($G$22:$G$55))</f>
        <v>0</v>
      </c>
      <c r="R26" s="289"/>
      <c r="S26" s="292"/>
      <c r="T26" s="53"/>
      <c r="U26" s="323"/>
    </row>
    <row r="27" spans="1:21" ht="39" customHeight="1" x14ac:dyDescent="0.2">
      <c r="A27" s="319"/>
      <c r="B27" s="279"/>
      <c r="C27" s="76"/>
      <c r="D27" s="81"/>
      <c r="F27" s="89" t="s">
        <v>112</v>
      </c>
      <c r="G27" s="321"/>
      <c r="H27" s="53"/>
      <c r="I27" s="284"/>
      <c r="K27" s="286"/>
      <c r="L27" s="286"/>
      <c r="M27" s="286"/>
      <c r="N27" s="286"/>
      <c r="O27" s="286"/>
      <c r="P27" s="87"/>
      <c r="Q27" s="322"/>
      <c r="R27" s="289"/>
      <c r="S27" s="292"/>
      <c r="T27" s="53"/>
      <c r="U27" s="323"/>
    </row>
    <row r="28" spans="1:21" ht="72.75" customHeight="1" x14ac:dyDescent="0.2">
      <c r="A28" s="319"/>
      <c r="B28" s="279"/>
      <c r="C28" s="76"/>
      <c r="D28" s="81"/>
      <c r="F28" s="107" t="s">
        <v>122</v>
      </c>
      <c r="G28" s="321">
        <f>5*(I28&lt;&gt;"nvt")</f>
        <v>0</v>
      </c>
      <c r="H28" s="53"/>
      <c r="I28" s="283" t="s">
        <v>55</v>
      </c>
      <c r="K28" s="285" t="s">
        <v>123</v>
      </c>
      <c r="L28" s="285"/>
      <c r="M28" s="285" t="s">
        <v>124</v>
      </c>
      <c r="N28" s="285"/>
      <c r="O28" s="285" t="s">
        <v>125</v>
      </c>
      <c r="P28" s="87"/>
      <c r="Q28" s="322">
        <f>IF(G28=0,0,10*G28*(10*($I28="++")+7.5*($I28="+")+5*($I28="+/-")+2.5*($I28="-"))/SUM($G$22:$G$55))</f>
        <v>0</v>
      </c>
      <c r="R28" s="289"/>
      <c r="S28" s="292"/>
      <c r="T28" s="53"/>
      <c r="U28" s="323"/>
    </row>
    <row r="29" spans="1:21" ht="13.5" customHeight="1" x14ac:dyDescent="0.2">
      <c r="A29" s="319"/>
      <c r="B29" s="279"/>
      <c r="C29" s="76"/>
      <c r="D29" s="81"/>
      <c r="F29" s="89" t="s">
        <v>112</v>
      </c>
      <c r="G29" s="321"/>
      <c r="H29" s="53"/>
      <c r="I29" s="284"/>
      <c r="K29" s="286"/>
      <c r="L29" s="286"/>
      <c r="M29" s="286"/>
      <c r="N29" s="286"/>
      <c r="O29" s="286"/>
      <c r="P29" s="87"/>
      <c r="Q29" s="322"/>
      <c r="R29" s="289"/>
      <c r="S29" s="292"/>
      <c r="T29" s="53"/>
      <c r="U29" s="323"/>
    </row>
    <row r="30" spans="1:21" ht="57.75" customHeight="1" x14ac:dyDescent="0.2">
      <c r="A30" s="319"/>
      <c r="B30" s="279"/>
      <c r="C30" s="76"/>
      <c r="D30" s="81"/>
      <c r="F30" s="107" t="s">
        <v>126</v>
      </c>
      <c r="G30" s="321">
        <f>5*(I30&lt;&gt;"nvt")</f>
        <v>0</v>
      </c>
      <c r="H30" s="53"/>
      <c r="I30" s="283" t="s">
        <v>55</v>
      </c>
      <c r="K30" s="285" t="s">
        <v>127</v>
      </c>
      <c r="L30" s="285"/>
      <c r="M30" s="285" t="s">
        <v>128</v>
      </c>
      <c r="N30" s="285"/>
      <c r="O30" s="285" t="s">
        <v>129</v>
      </c>
      <c r="P30" s="87"/>
      <c r="Q30" s="322">
        <f>IF(G30=0,0,10*G30*(10*($I30="++")+7.5*($I30="+")+5*($I30="+/-")+2.5*($I30="-"))/SUM($G$22:$G$55))</f>
        <v>0</v>
      </c>
      <c r="R30" s="289"/>
      <c r="S30" s="292"/>
      <c r="T30" s="53"/>
      <c r="U30" s="323"/>
    </row>
    <row r="31" spans="1:21" ht="18.75" customHeight="1" x14ac:dyDescent="0.2">
      <c r="A31" s="319"/>
      <c r="B31" s="279"/>
      <c r="C31" s="76"/>
      <c r="D31" s="81"/>
      <c r="F31" s="89" t="s">
        <v>112</v>
      </c>
      <c r="G31" s="321"/>
      <c r="H31" s="53"/>
      <c r="I31" s="284"/>
      <c r="K31" s="286"/>
      <c r="L31" s="286"/>
      <c r="M31" s="286"/>
      <c r="N31" s="286"/>
      <c r="O31" s="286"/>
      <c r="P31" s="87"/>
      <c r="Q31" s="322"/>
      <c r="R31" s="289"/>
      <c r="S31" s="292"/>
      <c r="T31" s="53"/>
      <c r="U31" s="323"/>
    </row>
    <row r="32" spans="1:21" ht="72" customHeight="1" x14ac:dyDescent="0.2">
      <c r="A32" s="329"/>
      <c r="B32" s="279"/>
      <c r="C32" s="76"/>
      <c r="D32" s="81"/>
      <c r="F32" s="107" t="s">
        <v>130</v>
      </c>
      <c r="G32" s="321">
        <f>10*(I32&lt;&gt;"nvt")</f>
        <v>0</v>
      </c>
      <c r="H32" s="53"/>
      <c r="I32" s="283" t="s">
        <v>55</v>
      </c>
      <c r="K32" s="285" t="s">
        <v>131</v>
      </c>
      <c r="L32" s="285"/>
      <c r="M32" s="285"/>
      <c r="N32" s="285"/>
      <c r="O32" s="285" t="s">
        <v>132</v>
      </c>
      <c r="P32" s="87"/>
      <c r="Q32" s="322">
        <f>IF(G32=0,0,10*G32*(10*($I32="++")+7.5*($I32="+")+5*($I32="+/-")+2.5*($I32="-"))/SUM($G$22:$G$55))</f>
        <v>0</v>
      </c>
      <c r="R32" s="289"/>
      <c r="S32" s="292"/>
      <c r="T32" s="53"/>
      <c r="U32" s="323"/>
    </row>
    <row r="33" spans="1:21" ht="18" customHeight="1" x14ac:dyDescent="0.2">
      <c r="A33" s="329"/>
      <c r="B33" s="279"/>
      <c r="C33" s="76"/>
      <c r="D33" s="81"/>
      <c r="F33" s="89" t="s">
        <v>112</v>
      </c>
      <c r="G33" s="321"/>
      <c r="H33" s="53"/>
      <c r="I33" s="284"/>
      <c r="K33" s="286"/>
      <c r="L33" s="286"/>
      <c r="M33" s="286"/>
      <c r="N33" s="286"/>
      <c r="O33" s="286"/>
      <c r="P33" s="87"/>
      <c r="Q33" s="322"/>
      <c r="R33" s="289"/>
      <c r="S33" s="292"/>
      <c r="T33" s="53"/>
      <c r="U33" s="323"/>
    </row>
    <row r="34" spans="1:21" ht="75.75" customHeight="1" x14ac:dyDescent="0.2">
      <c r="A34" s="329"/>
      <c r="B34" s="279"/>
      <c r="C34" s="76"/>
      <c r="D34" s="81"/>
      <c r="F34" s="107" t="s">
        <v>133</v>
      </c>
      <c r="G34" s="321">
        <v>10</v>
      </c>
      <c r="H34" s="53"/>
      <c r="I34" s="283" t="s">
        <v>55</v>
      </c>
      <c r="K34" s="285" t="s">
        <v>134</v>
      </c>
      <c r="L34" s="285"/>
      <c r="M34" s="285" t="s">
        <v>135</v>
      </c>
      <c r="N34" s="285"/>
      <c r="O34" s="285" t="s">
        <v>136</v>
      </c>
      <c r="P34" s="87"/>
      <c r="Q34" s="322">
        <f>IF(G34=0,0,10*G34*(10*($I34="++")+7.5*($I34="+")+5*($I34="+/-")+2.5*($I34="-"))/SUM($G$22:$G$55))</f>
        <v>0</v>
      </c>
      <c r="R34" s="289"/>
      <c r="S34" s="292"/>
      <c r="T34" s="53"/>
      <c r="U34" s="323"/>
    </row>
    <row r="35" spans="1:21" ht="18.75" customHeight="1" x14ac:dyDescent="0.2">
      <c r="A35" s="329"/>
      <c r="B35" s="279"/>
      <c r="C35" s="76"/>
      <c r="D35" s="81"/>
      <c r="F35" s="89" t="s">
        <v>112</v>
      </c>
      <c r="G35" s="321"/>
      <c r="H35" s="53"/>
      <c r="I35" s="284"/>
      <c r="K35" s="286"/>
      <c r="L35" s="286"/>
      <c r="M35" s="286"/>
      <c r="N35" s="286"/>
      <c r="O35" s="286"/>
      <c r="P35" s="87"/>
      <c r="Q35" s="322"/>
      <c r="R35" s="289"/>
      <c r="S35" s="292"/>
      <c r="T35" s="53"/>
      <c r="U35" s="323"/>
    </row>
    <row r="36" spans="1:21" ht="92.25" customHeight="1" x14ac:dyDescent="0.2">
      <c r="A36" s="329"/>
      <c r="B36" s="279"/>
      <c r="C36" s="76"/>
      <c r="D36" s="81"/>
      <c r="F36" s="107" t="s">
        <v>137</v>
      </c>
      <c r="G36" s="321">
        <f>5*(I36&lt;&gt;"nvt")</f>
        <v>0</v>
      </c>
      <c r="H36" s="53"/>
      <c r="I36" s="283" t="s">
        <v>55</v>
      </c>
      <c r="K36" s="285" t="s">
        <v>138</v>
      </c>
      <c r="L36" s="285"/>
      <c r="M36" s="285" t="s">
        <v>139</v>
      </c>
      <c r="N36" s="285"/>
      <c r="O36" s="285" t="s">
        <v>140</v>
      </c>
      <c r="P36" s="87"/>
      <c r="Q36" s="322">
        <f>IF(G36=0,0,10*G36*(10*($I36="++")+7.5*($I36="+")+5*($I36="+/-")+2.5*($I36="-"))/SUM($G$22:$G$55))</f>
        <v>0</v>
      </c>
      <c r="R36" s="289"/>
      <c r="S36" s="292"/>
      <c r="T36" s="53"/>
      <c r="U36" s="323"/>
    </row>
    <row r="37" spans="1:21" ht="17.25" customHeight="1" x14ac:dyDescent="0.2">
      <c r="A37" s="329"/>
      <c r="B37" s="279"/>
      <c r="C37" s="76"/>
      <c r="D37" s="81"/>
      <c r="F37" s="89" t="s">
        <v>112</v>
      </c>
      <c r="G37" s="321"/>
      <c r="H37" s="53"/>
      <c r="I37" s="284"/>
      <c r="K37" s="286"/>
      <c r="L37" s="286"/>
      <c r="M37" s="286"/>
      <c r="N37" s="286"/>
      <c r="O37" s="286"/>
      <c r="P37" s="87"/>
      <c r="Q37" s="322"/>
      <c r="R37" s="289"/>
      <c r="S37" s="292"/>
      <c r="T37" s="53"/>
      <c r="U37" s="323"/>
    </row>
    <row r="38" spans="1:21" ht="30.75" customHeight="1" x14ac:dyDescent="0.2">
      <c r="A38" s="329"/>
      <c r="B38" s="279"/>
      <c r="C38" s="76"/>
      <c r="D38" s="81"/>
      <c r="F38" s="107" t="s">
        <v>141</v>
      </c>
      <c r="G38" s="321">
        <f>5*(I38&lt;&gt;"nvt")</f>
        <v>0</v>
      </c>
      <c r="H38" s="53"/>
      <c r="I38" s="283" t="s">
        <v>55</v>
      </c>
      <c r="K38" s="285" t="s">
        <v>142</v>
      </c>
      <c r="L38" s="285"/>
      <c r="M38" s="285" t="s">
        <v>143</v>
      </c>
      <c r="N38" s="285"/>
      <c r="O38" s="285" t="s">
        <v>144</v>
      </c>
      <c r="P38" s="87"/>
      <c r="Q38" s="322">
        <f>IF(G38=0,0,10*G38*(10*($I38="++")+7.5*($I38="+")+5*($I38="+/-")+2.5*($I38="-"))/SUM($G$22:$G$55))</f>
        <v>0</v>
      </c>
      <c r="R38" s="289"/>
      <c r="S38" s="292"/>
      <c r="T38" s="53"/>
      <c r="U38" s="323"/>
    </row>
    <row r="39" spans="1:21" ht="27" customHeight="1" x14ac:dyDescent="0.2">
      <c r="A39" s="329"/>
      <c r="B39" s="279"/>
      <c r="C39" s="76"/>
      <c r="D39" s="81"/>
      <c r="F39" s="89" t="s">
        <v>145</v>
      </c>
      <c r="G39" s="321"/>
      <c r="H39" s="53"/>
      <c r="I39" s="284"/>
      <c r="K39" s="286"/>
      <c r="L39" s="286"/>
      <c r="M39" s="286"/>
      <c r="N39" s="286"/>
      <c r="O39" s="286"/>
      <c r="P39" s="87"/>
      <c r="Q39" s="322"/>
      <c r="R39" s="289"/>
      <c r="S39" s="292"/>
      <c r="T39" s="53"/>
      <c r="U39" s="323"/>
    </row>
    <row r="40" spans="1:21" ht="77.25" customHeight="1" x14ac:dyDescent="0.2">
      <c r="A40" s="329"/>
      <c r="B40" s="279"/>
      <c r="C40" s="76"/>
      <c r="D40" s="81"/>
      <c r="F40" s="107" t="s">
        <v>146</v>
      </c>
      <c r="G40" s="321">
        <f>5*(I40&lt;&gt;"nvt")</f>
        <v>0</v>
      </c>
      <c r="H40" s="53"/>
      <c r="I40" s="283" t="s">
        <v>55</v>
      </c>
      <c r="K40" s="285" t="s">
        <v>147</v>
      </c>
      <c r="L40" s="285"/>
      <c r="M40" s="285" t="s">
        <v>148</v>
      </c>
      <c r="N40" s="285"/>
      <c r="O40" s="285" t="s">
        <v>149</v>
      </c>
      <c r="P40" s="87"/>
      <c r="Q40" s="322">
        <f>IF(G40=0,0,10*G40*(10*($I40="++")+7.5*($I40="+")+5*($I40="+/-")+2.5*($I40="-"))/SUM($G$22:$G$55))</f>
        <v>0</v>
      </c>
      <c r="R40" s="289"/>
      <c r="S40" s="292"/>
      <c r="T40" s="53"/>
      <c r="U40" s="323"/>
    </row>
    <row r="41" spans="1:21" ht="16.5" customHeight="1" x14ac:dyDescent="0.2">
      <c r="A41" s="329"/>
      <c r="B41" s="279"/>
      <c r="C41" s="76"/>
      <c r="D41" s="81"/>
      <c r="F41" s="89" t="s">
        <v>112</v>
      </c>
      <c r="G41" s="321"/>
      <c r="H41" s="53"/>
      <c r="I41" s="284"/>
      <c r="K41" s="286"/>
      <c r="L41" s="286"/>
      <c r="M41" s="286"/>
      <c r="N41" s="286"/>
      <c r="O41" s="286"/>
      <c r="P41" s="87"/>
      <c r="Q41" s="322"/>
      <c r="R41" s="289"/>
      <c r="S41" s="292"/>
      <c r="T41" s="53"/>
      <c r="U41" s="323"/>
    </row>
    <row r="42" spans="1:21" ht="81" customHeight="1" x14ac:dyDescent="0.2">
      <c r="A42" s="329"/>
      <c r="B42" s="279"/>
      <c r="C42" s="76"/>
      <c r="D42" s="81"/>
      <c r="F42" s="107" t="s">
        <v>150</v>
      </c>
      <c r="G42" s="321">
        <f>5*(I42&lt;&gt;"nvt")</f>
        <v>0</v>
      </c>
      <c r="H42" s="53"/>
      <c r="I42" s="283" t="s">
        <v>55</v>
      </c>
      <c r="K42" s="285" t="s">
        <v>151</v>
      </c>
      <c r="L42" s="285"/>
      <c r="M42" s="285"/>
      <c r="N42" s="285"/>
      <c r="O42" s="285" t="s">
        <v>152</v>
      </c>
      <c r="P42" s="87"/>
      <c r="Q42" s="322">
        <f>IF(G42=0,0,10*G42*(10*($I42="++")+7.5*($I42="+")+5*($I42="+/-")+2.5*($I42="-"))/SUM($G$22:$G$55))</f>
        <v>0</v>
      </c>
      <c r="R42" s="289"/>
      <c r="S42" s="292"/>
      <c r="T42" s="53"/>
      <c r="U42" s="323"/>
    </row>
    <row r="43" spans="1:21" ht="24.75" customHeight="1" x14ac:dyDescent="0.2">
      <c r="A43" s="329"/>
      <c r="B43" s="279"/>
      <c r="C43" s="76"/>
      <c r="D43" s="81"/>
      <c r="F43" s="89" t="s">
        <v>112</v>
      </c>
      <c r="G43" s="321"/>
      <c r="H43" s="53"/>
      <c r="I43" s="284"/>
      <c r="K43" s="286"/>
      <c r="L43" s="286"/>
      <c r="M43" s="286"/>
      <c r="N43" s="286"/>
      <c r="O43" s="286"/>
      <c r="P43" s="87"/>
      <c r="Q43" s="322"/>
      <c r="R43" s="289"/>
      <c r="S43" s="292"/>
      <c r="T43" s="53"/>
      <c r="U43" s="323"/>
    </row>
    <row r="44" spans="1:21" ht="162" customHeight="1" x14ac:dyDescent="0.2">
      <c r="A44" s="329"/>
      <c r="B44" s="279"/>
      <c r="C44" s="76"/>
      <c r="D44" s="81"/>
      <c r="F44" s="107" t="s">
        <v>153</v>
      </c>
      <c r="G44" s="321">
        <f>5*(I44&lt;&gt;"nvt")</f>
        <v>0</v>
      </c>
      <c r="H44" s="53"/>
      <c r="I44" s="283" t="s">
        <v>55</v>
      </c>
      <c r="K44" s="285" t="s">
        <v>154</v>
      </c>
      <c r="L44" s="285"/>
      <c r="M44" s="285" t="s">
        <v>155</v>
      </c>
      <c r="N44" s="285"/>
      <c r="O44" s="285" t="s">
        <v>156</v>
      </c>
      <c r="P44" s="87"/>
      <c r="Q44" s="322">
        <f>IF(G44=0,0,10*G44*(10*($I44="++")+7.5*($I44="+")+5*($I44="+/-")+2.5*($I44="-"))/SUM($G$22:$G$55))</f>
        <v>0</v>
      </c>
      <c r="R44" s="289"/>
      <c r="S44" s="292"/>
      <c r="T44" s="53"/>
      <c r="U44" s="323"/>
    </row>
    <row r="45" spans="1:21" ht="19.5" customHeight="1" x14ac:dyDescent="0.2">
      <c r="A45" s="329"/>
      <c r="B45" s="279"/>
      <c r="C45" s="76"/>
      <c r="D45" s="81"/>
      <c r="F45" s="89" t="s">
        <v>112</v>
      </c>
      <c r="G45" s="321"/>
      <c r="H45" s="53"/>
      <c r="I45" s="284"/>
      <c r="K45" s="286"/>
      <c r="L45" s="286"/>
      <c r="M45" s="286"/>
      <c r="N45" s="286"/>
      <c r="O45" s="286"/>
      <c r="P45" s="87"/>
      <c r="Q45" s="322"/>
      <c r="R45" s="289"/>
      <c r="S45" s="292"/>
      <c r="T45" s="53"/>
      <c r="U45" s="323"/>
    </row>
    <row r="46" spans="1:21" ht="48" customHeight="1" x14ac:dyDescent="0.2">
      <c r="A46" s="329"/>
      <c r="B46" s="279"/>
      <c r="C46" s="76"/>
      <c r="D46" s="81"/>
      <c r="F46" s="107" t="s">
        <v>157</v>
      </c>
      <c r="G46" s="321">
        <f>5*(I46&lt;&gt;"nvt")</f>
        <v>0</v>
      </c>
      <c r="H46" s="53"/>
      <c r="I46" s="283" t="s">
        <v>55</v>
      </c>
      <c r="K46" s="285" t="s">
        <v>158</v>
      </c>
      <c r="L46" s="285"/>
      <c r="M46" s="285" t="s">
        <v>159</v>
      </c>
      <c r="N46" s="285"/>
      <c r="O46" s="285" t="s">
        <v>160</v>
      </c>
      <c r="P46" s="87"/>
      <c r="Q46" s="322">
        <f>IF(G46=0,0,10*G46*(10*($I46="++")+7.5*($I46="+")+5*($I46="+/-")+2.5*($I46="-"))/SUM($G$22:$G$55))</f>
        <v>0</v>
      </c>
      <c r="R46" s="289"/>
      <c r="S46" s="292"/>
      <c r="T46" s="53"/>
      <c r="U46" s="323"/>
    </row>
    <row r="47" spans="1:21" ht="27.75" customHeight="1" x14ac:dyDescent="0.2">
      <c r="A47" s="329"/>
      <c r="B47" s="279"/>
      <c r="C47" s="76"/>
      <c r="D47" s="81"/>
      <c r="F47" s="89" t="s">
        <v>112</v>
      </c>
      <c r="G47" s="321"/>
      <c r="H47" s="53"/>
      <c r="I47" s="284"/>
      <c r="K47" s="286"/>
      <c r="L47" s="286"/>
      <c r="M47" s="286"/>
      <c r="N47" s="286"/>
      <c r="O47" s="286"/>
      <c r="P47" s="87"/>
      <c r="Q47" s="322"/>
      <c r="R47" s="289"/>
      <c r="S47" s="292"/>
      <c r="T47" s="53"/>
      <c r="U47" s="323"/>
    </row>
    <row r="48" spans="1:21" ht="63" customHeight="1" x14ac:dyDescent="0.2">
      <c r="A48" s="329"/>
      <c r="B48" s="279"/>
      <c r="C48" s="76"/>
      <c r="D48" s="81"/>
      <c r="F48" s="107" t="s">
        <v>161</v>
      </c>
      <c r="G48" s="321">
        <f>5*(I48&lt;&gt;"nvt")</f>
        <v>0</v>
      </c>
      <c r="H48" s="53"/>
      <c r="I48" s="283" t="s">
        <v>55</v>
      </c>
      <c r="K48" s="285" t="s">
        <v>162</v>
      </c>
      <c r="L48" s="285"/>
      <c r="M48" s="285" t="s">
        <v>163</v>
      </c>
      <c r="N48" s="285"/>
      <c r="O48" s="285" t="s">
        <v>164</v>
      </c>
      <c r="P48" s="87"/>
      <c r="Q48" s="322">
        <f>IF(G48=0,0,10*G48*(10*($I48="++")+7.5*($I48="+")+5*($I48="+/-")+2.5*($I48="-"))/SUM($G$22:$G$55))</f>
        <v>0</v>
      </c>
      <c r="R48" s="289"/>
      <c r="S48" s="292"/>
      <c r="T48" s="53"/>
      <c r="U48" s="323"/>
    </row>
    <row r="49" spans="1:21" ht="25.5" customHeight="1" x14ac:dyDescent="0.2">
      <c r="A49" s="329"/>
      <c r="B49" s="279"/>
      <c r="C49" s="76"/>
      <c r="D49" s="81"/>
      <c r="F49" s="89" t="s">
        <v>112</v>
      </c>
      <c r="G49" s="321"/>
      <c r="H49" s="53"/>
      <c r="I49" s="284"/>
      <c r="K49" s="286"/>
      <c r="L49" s="286"/>
      <c r="M49" s="286"/>
      <c r="N49" s="286"/>
      <c r="O49" s="286"/>
      <c r="P49" s="87"/>
      <c r="Q49" s="322"/>
      <c r="R49" s="289"/>
      <c r="S49" s="292"/>
      <c r="T49" s="53"/>
      <c r="U49" s="323"/>
    </row>
    <row r="50" spans="1:21" ht="42.75" customHeight="1" x14ac:dyDescent="0.2">
      <c r="A50" s="329"/>
      <c r="B50" s="279"/>
      <c r="C50" s="76"/>
      <c r="D50" s="81"/>
      <c r="F50" s="107" t="s">
        <v>165</v>
      </c>
      <c r="G50" s="321">
        <f>5*(I50&lt;&gt;"nvt")</f>
        <v>0</v>
      </c>
      <c r="H50" s="53"/>
      <c r="I50" s="283" t="s">
        <v>55</v>
      </c>
      <c r="K50" s="285" t="s">
        <v>166</v>
      </c>
      <c r="L50" s="285"/>
      <c r="M50" s="285" t="s">
        <v>167</v>
      </c>
      <c r="N50" s="285"/>
      <c r="O50" s="285" t="s">
        <v>168</v>
      </c>
      <c r="P50" s="87"/>
      <c r="Q50" s="322">
        <f>IF(G50=0,0,10*G50*(10*($I50="++")+7.5*($I50="+")+5*($I50="+/-")+2.5*($I50="-"))/SUM($G$22:$G$55))</f>
        <v>0</v>
      </c>
      <c r="R50" s="289"/>
      <c r="S50" s="292"/>
      <c r="T50" s="53"/>
      <c r="U50" s="323"/>
    </row>
    <row r="51" spans="1:21" ht="27" customHeight="1" x14ac:dyDescent="0.2">
      <c r="A51" s="329"/>
      <c r="B51" s="279"/>
      <c r="C51" s="76"/>
      <c r="D51" s="81"/>
      <c r="F51" s="89" t="s">
        <v>112</v>
      </c>
      <c r="G51" s="321"/>
      <c r="H51" s="53"/>
      <c r="I51" s="284"/>
      <c r="K51" s="286"/>
      <c r="L51" s="286"/>
      <c r="M51" s="286"/>
      <c r="N51" s="286"/>
      <c r="O51" s="286"/>
      <c r="P51" s="87"/>
      <c r="Q51" s="322"/>
      <c r="R51" s="289"/>
      <c r="S51" s="292"/>
      <c r="T51" s="53"/>
      <c r="U51" s="323"/>
    </row>
    <row r="52" spans="1:21" ht="111.75" customHeight="1" x14ac:dyDescent="0.2">
      <c r="A52" s="329"/>
      <c r="B52" s="279"/>
      <c r="C52" s="76"/>
      <c r="D52" s="81"/>
      <c r="F52" s="107" t="s">
        <v>169</v>
      </c>
      <c r="G52" s="321">
        <f>5*(I52&lt;&gt;"nvt")</f>
        <v>0</v>
      </c>
      <c r="H52" s="53"/>
      <c r="I52" s="283" t="s">
        <v>55</v>
      </c>
      <c r="K52" s="285" t="s">
        <v>170</v>
      </c>
      <c r="L52" s="285"/>
      <c r="M52" s="285" t="s">
        <v>171</v>
      </c>
      <c r="N52" s="285"/>
      <c r="O52" s="285" t="s">
        <v>172</v>
      </c>
      <c r="P52" s="87"/>
      <c r="Q52" s="322">
        <f>IF(G52=0,0,10*G52*(10*($I52="++")+7.5*($I52="+")+5*($I52="+/-")+2.5*($I52="-"))/SUM($G$22:$G$55))</f>
        <v>0</v>
      </c>
      <c r="R52" s="289"/>
      <c r="S52" s="292"/>
      <c r="T52" s="53"/>
      <c r="U52" s="323"/>
    </row>
    <row r="53" spans="1:21" ht="24" customHeight="1" x14ac:dyDescent="0.2">
      <c r="A53" s="329"/>
      <c r="B53" s="279"/>
      <c r="C53" s="76"/>
      <c r="D53" s="81"/>
      <c r="F53" s="89" t="s">
        <v>112</v>
      </c>
      <c r="G53" s="321"/>
      <c r="H53" s="53"/>
      <c r="I53" s="284"/>
      <c r="K53" s="286"/>
      <c r="L53" s="286"/>
      <c r="M53" s="286"/>
      <c r="N53" s="286"/>
      <c r="O53" s="286"/>
      <c r="P53" s="87"/>
      <c r="Q53" s="322"/>
      <c r="R53" s="289"/>
      <c r="S53" s="292"/>
      <c r="T53" s="53"/>
      <c r="U53" s="323"/>
    </row>
    <row r="54" spans="1:21" ht="58.5" customHeight="1" x14ac:dyDescent="0.2">
      <c r="A54" s="329"/>
      <c r="B54" s="279"/>
      <c r="C54" s="76"/>
      <c r="D54" s="81"/>
      <c r="F54" s="107" t="s">
        <v>173</v>
      </c>
      <c r="G54" s="321">
        <f>5*(I54&lt;&gt;"nvt")</f>
        <v>0</v>
      </c>
      <c r="H54" s="53"/>
      <c r="I54" s="283" t="s">
        <v>55</v>
      </c>
      <c r="K54" s="285" t="s">
        <v>174</v>
      </c>
      <c r="L54" s="285"/>
      <c r="M54" s="285" t="s">
        <v>175</v>
      </c>
      <c r="N54" s="285"/>
      <c r="O54" s="285" t="s">
        <v>176</v>
      </c>
      <c r="P54" s="87"/>
      <c r="Q54" s="322">
        <f>IF(G54=0,0,10*G54*(10*($I54="++")+7.5*($I54="+")+5*($I54="+/-")+2.5*($I54="-"))/SUM($G$22:$G$55))</f>
        <v>0</v>
      </c>
      <c r="R54" s="289"/>
      <c r="S54" s="292"/>
      <c r="T54" s="53"/>
      <c r="U54" s="323"/>
    </row>
    <row r="55" spans="1:21" ht="18.75" customHeight="1" thickBot="1" x14ac:dyDescent="0.25">
      <c r="A55" s="330"/>
      <c r="B55" s="280"/>
      <c r="C55" s="76"/>
      <c r="D55" s="81"/>
      <c r="F55" s="89" t="s">
        <v>112</v>
      </c>
      <c r="G55" s="321"/>
      <c r="H55" s="53"/>
      <c r="I55" s="284"/>
      <c r="K55" s="286"/>
      <c r="L55" s="286"/>
      <c r="M55" s="286"/>
      <c r="N55" s="286"/>
      <c r="O55" s="286"/>
      <c r="P55" s="87"/>
      <c r="Q55" s="322"/>
      <c r="R55" s="290"/>
      <c r="S55" s="293"/>
      <c r="T55" s="53"/>
      <c r="U55" s="323"/>
    </row>
    <row r="56" spans="1:21" ht="13.5" thickBot="1" x14ac:dyDescent="0.25">
      <c r="I56" s="90"/>
      <c r="U56" s="92"/>
    </row>
    <row r="57" spans="1:21" ht="45" customHeight="1" x14ac:dyDescent="0.2">
      <c r="A57" s="275" t="s">
        <v>177</v>
      </c>
      <c r="B57" s="278">
        <f>30*100*D57/SUM($E$9:$E$71)</f>
        <v>77.41935483870968</v>
      </c>
      <c r="C57" s="76"/>
      <c r="D57" s="45">
        <f>SUM(G57:G66)</f>
        <v>80</v>
      </c>
      <c r="E57" s="45">
        <f>30*D57</f>
        <v>2400</v>
      </c>
      <c r="F57" s="107" t="s">
        <v>178</v>
      </c>
      <c r="G57" s="321">
        <f>20*(I57&lt;&gt;"nvt")</f>
        <v>0</v>
      </c>
      <c r="H57" s="80"/>
      <c r="I57" s="283" t="s">
        <v>55</v>
      </c>
      <c r="K57" s="285" t="s">
        <v>179</v>
      </c>
      <c r="L57" s="285"/>
      <c r="M57" s="285" t="s">
        <v>180</v>
      </c>
      <c r="N57" s="285"/>
      <c r="O57" s="285" t="s">
        <v>181</v>
      </c>
      <c r="P57" s="80"/>
      <c r="Q57" s="322">
        <f>IF(G57=0,0,10*G57*(10*($I57="++")+7.5*($I57="+")+5*($I57="+/-")+2.5*($I57="-"))/SUM($G$57:$G$66))</f>
        <v>0</v>
      </c>
      <c r="R57" s="288">
        <f>SUM(Q57:Q66)*B57/100</f>
        <v>0</v>
      </c>
      <c r="S57" s="291">
        <f>SUM(Q57:Q66)/100</f>
        <v>0</v>
      </c>
      <c r="T57" s="53"/>
      <c r="U57" s="323"/>
    </row>
    <row r="58" spans="1:21" ht="24.75" customHeight="1" x14ac:dyDescent="0.2">
      <c r="A58" s="276"/>
      <c r="B58" s="279"/>
      <c r="C58" s="76"/>
      <c r="D58" s="81"/>
      <c r="F58" s="89" t="s">
        <v>182</v>
      </c>
      <c r="G58" s="321"/>
      <c r="H58" s="53"/>
      <c r="I58" s="284"/>
      <c r="K58" s="286"/>
      <c r="L58" s="286"/>
      <c r="M58" s="286"/>
      <c r="N58" s="286"/>
      <c r="O58" s="286"/>
      <c r="P58" s="53"/>
      <c r="Q58" s="322"/>
      <c r="R58" s="289"/>
      <c r="S58" s="292"/>
      <c r="T58" s="53"/>
      <c r="U58" s="323"/>
    </row>
    <row r="59" spans="1:21" ht="43.5" customHeight="1" x14ac:dyDescent="0.2">
      <c r="A59" s="329"/>
      <c r="B59" s="279"/>
      <c r="C59" s="76"/>
      <c r="D59" s="81"/>
      <c r="F59" s="107" t="s">
        <v>183</v>
      </c>
      <c r="G59" s="321">
        <v>20</v>
      </c>
      <c r="H59" s="111"/>
      <c r="I59" s="283" t="s">
        <v>55</v>
      </c>
      <c r="K59" s="285" t="s">
        <v>184</v>
      </c>
      <c r="L59" s="285"/>
      <c r="M59" s="285" t="s">
        <v>185</v>
      </c>
      <c r="N59" s="285"/>
      <c r="O59" s="285" t="s">
        <v>186</v>
      </c>
      <c r="P59" s="80"/>
      <c r="Q59" s="322">
        <f>IF(G59=0,0,10*G59*(10*($I59="++")+7.5*($I59="+")+5*($I59="+/-")+2.5*($I59="-"))/SUM($G$57:$G$66))</f>
        <v>0</v>
      </c>
      <c r="R59" s="289"/>
      <c r="S59" s="292"/>
      <c r="T59" s="53"/>
      <c r="U59" s="323"/>
    </row>
    <row r="60" spans="1:21" ht="14.25" customHeight="1" x14ac:dyDescent="0.2">
      <c r="A60" s="329"/>
      <c r="B60" s="279"/>
      <c r="C60" s="76"/>
      <c r="D60" s="81"/>
      <c r="F60" s="89" t="s">
        <v>187</v>
      </c>
      <c r="G60" s="321"/>
      <c r="H60" s="53"/>
      <c r="I60" s="284"/>
      <c r="K60" s="286"/>
      <c r="L60" s="286"/>
      <c r="M60" s="286"/>
      <c r="N60" s="286"/>
      <c r="O60" s="286"/>
      <c r="P60" s="53"/>
      <c r="Q60" s="322"/>
      <c r="R60" s="289"/>
      <c r="S60" s="292"/>
      <c r="T60" s="53"/>
      <c r="U60" s="323"/>
    </row>
    <row r="61" spans="1:21" ht="43.5" customHeight="1" x14ac:dyDescent="0.2">
      <c r="A61" s="329"/>
      <c r="B61" s="279"/>
      <c r="C61" s="76"/>
      <c r="D61" s="81"/>
      <c r="F61" s="107" t="s">
        <v>188</v>
      </c>
      <c r="G61" s="321">
        <v>20</v>
      </c>
      <c r="H61" s="111"/>
      <c r="I61" s="283" t="s">
        <v>55</v>
      </c>
      <c r="K61" s="285" t="s">
        <v>189</v>
      </c>
      <c r="L61" s="285"/>
      <c r="M61" s="285" t="s">
        <v>190</v>
      </c>
      <c r="N61" s="285"/>
      <c r="O61" s="285" t="s">
        <v>191</v>
      </c>
      <c r="P61" s="80"/>
      <c r="Q61" s="322">
        <f>IF(G61=0,0,10*G61*(10*($I61="++")+7.5*($I61="+")+5*($I61="+/-")+2.5*($I61="-"))/SUM($G$57:$G$66))</f>
        <v>0</v>
      </c>
      <c r="R61" s="289"/>
      <c r="S61" s="292"/>
      <c r="T61" s="53"/>
      <c r="U61" s="323"/>
    </row>
    <row r="62" spans="1:21" ht="15.75" customHeight="1" x14ac:dyDescent="0.2">
      <c r="A62" s="329"/>
      <c r="B62" s="279"/>
      <c r="C62" s="76"/>
      <c r="D62" s="81"/>
      <c r="F62" s="89" t="s">
        <v>187</v>
      </c>
      <c r="G62" s="321"/>
      <c r="H62" s="53"/>
      <c r="I62" s="284"/>
      <c r="K62" s="286"/>
      <c r="L62" s="286"/>
      <c r="M62" s="286"/>
      <c r="N62" s="286"/>
      <c r="O62" s="286"/>
      <c r="P62" s="53"/>
      <c r="Q62" s="322"/>
      <c r="R62" s="289"/>
      <c r="S62" s="292"/>
      <c r="T62" s="53"/>
      <c r="U62" s="323"/>
    </row>
    <row r="63" spans="1:21" ht="54.75" customHeight="1" x14ac:dyDescent="0.2">
      <c r="A63" s="329"/>
      <c r="B63" s="279"/>
      <c r="C63" s="76"/>
      <c r="D63" s="81"/>
      <c r="F63" s="107" t="s">
        <v>192</v>
      </c>
      <c r="G63" s="321">
        <v>20</v>
      </c>
      <c r="H63" s="111"/>
      <c r="I63" s="283" t="s">
        <v>55</v>
      </c>
      <c r="K63" s="285" t="s">
        <v>193</v>
      </c>
      <c r="L63" s="285"/>
      <c r="M63" s="285" t="s">
        <v>194</v>
      </c>
      <c r="N63" s="285"/>
      <c r="O63" s="285" t="s">
        <v>195</v>
      </c>
      <c r="P63" s="80"/>
      <c r="Q63" s="322">
        <f>IF(G63=0,0,10*G63*(10*($I63="++")+7.5*($I63="+")+5*($I63="+/-")+2.5*($I63="-"))/SUM($G$57:$G$66))</f>
        <v>0</v>
      </c>
      <c r="R63" s="289"/>
      <c r="S63" s="292"/>
      <c r="T63" s="53"/>
      <c r="U63" s="323"/>
    </row>
    <row r="64" spans="1:21" ht="15.75" customHeight="1" x14ac:dyDescent="0.2">
      <c r="A64" s="329"/>
      <c r="B64" s="279"/>
      <c r="C64" s="76"/>
      <c r="D64" s="81"/>
      <c r="F64" s="89" t="s">
        <v>196</v>
      </c>
      <c r="G64" s="321"/>
      <c r="H64" s="53"/>
      <c r="I64" s="284"/>
      <c r="K64" s="286"/>
      <c r="L64" s="286"/>
      <c r="M64" s="286"/>
      <c r="N64" s="286"/>
      <c r="O64" s="286"/>
      <c r="P64" s="53"/>
      <c r="Q64" s="322"/>
      <c r="R64" s="289"/>
      <c r="S64" s="292"/>
      <c r="T64" s="53"/>
      <c r="U64" s="323"/>
    </row>
    <row r="65" spans="1:24" ht="57.75" customHeight="1" x14ac:dyDescent="0.2">
      <c r="A65" s="329"/>
      <c r="B65" s="279"/>
      <c r="C65" s="76"/>
      <c r="D65" s="81"/>
      <c r="F65" s="107" t="s">
        <v>197</v>
      </c>
      <c r="G65" s="321">
        <v>20</v>
      </c>
      <c r="H65" s="111"/>
      <c r="I65" s="283" t="s">
        <v>55</v>
      </c>
      <c r="K65" s="285" t="s">
        <v>198</v>
      </c>
      <c r="L65" s="285"/>
      <c r="M65" s="285"/>
      <c r="N65" s="285"/>
      <c r="O65" s="285" t="s">
        <v>199</v>
      </c>
      <c r="P65" s="80"/>
      <c r="Q65" s="322">
        <f>IF(G65=0,0,10*G65*(10*($I65="++")+7.5*($I65="+")+5*($I65="+/-")+2.5*($I65="-"))/SUM($G$57:$G$66))</f>
        <v>0</v>
      </c>
      <c r="R65" s="289"/>
      <c r="S65" s="292"/>
      <c r="T65" s="53"/>
      <c r="U65" s="323"/>
    </row>
    <row r="66" spans="1:24" ht="12.75" customHeight="1" thickBot="1" x14ac:dyDescent="0.25">
      <c r="A66" s="330"/>
      <c r="B66" s="280"/>
      <c r="C66" s="76"/>
      <c r="D66" s="81"/>
      <c r="F66" s="89"/>
      <c r="G66" s="321"/>
      <c r="H66" s="53"/>
      <c r="I66" s="284"/>
      <c r="K66" s="286"/>
      <c r="L66" s="286"/>
      <c r="M66" s="286"/>
      <c r="N66" s="286"/>
      <c r="O66" s="286"/>
      <c r="P66" s="53"/>
      <c r="Q66" s="322"/>
      <c r="R66" s="289"/>
      <c r="S66" s="293"/>
      <c r="T66" s="53"/>
      <c r="U66" s="323"/>
    </row>
    <row r="67" spans="1:24" ht="12.75" customHeight="1" x14ac:dyDescent="0.2">
      <c r="A67" s="112"/>
      <c r="B67" s="76"/>
      <c r="C67" s="76"/>
      <c r="D67" s="81"/>
      <c r="F67" s="113"/>
      <c r="G67" s="78"/>
      <c r="H67" s="53"/>
      <c r="I67" s="114"/>
      <c r="K67" s="87"/>
      <c r="L67" s="87"/>
      <c r="M67" s="87"/>
      <c r="N67" s="87"/>
      <c r="O67" s="87"/>
      <c r="P67" s="53"/>
      <c r="Q67" s="115"/>
      <c r="R67" s="116"/>
      <c r="S67" s="117"/>
      <c r="T67" s="53"/>
      <c r="U67" s="118"/>
    </row>
    <row r="68" spans="1:24" ht="12.75" customHeight="1" x14ac:dyDescent="0.2">
      <c r="A68" s="112"/>
      <c r="B68" s="76"/>
      <c r="C68" s="76"/>
      <c r="D68" s="81"/>
      <c r="F68" s="113"/>
      <c r="G68" s="78"/>
      <c r="H68" s="53"/>
      <c r="I68" s="114"/>
      <c r="K68" s="87"/>
      <c r="L68" s="87"/>
      <c r="M68" s="87"/>
      <c r="N68" s="87"/>
      <c r="O68" s="87"/>
      <c r="P68" s="53"/>
      <c r="Q68" s="115"/>
      <c r="R68" s="116"/>
      <c r="S68" s="117"/>
      <c r="T68" s="53"/>
      <c r="U68" s="118"/>
    </row>
    <row r="69" spans="1:24" ht="13.5" customHeight="1" x14ac:dyDescent="0.2">
      <c r="A69" s="112"/>
      <c r="B69" s="76"/>
      <c r="C69" s="76"/>
      <c r="D69" s="81"/>
      <c r="F69" s="45"/>
      <c r="G69" s="45"/>
      <c r="H69" s="45"/>
      <c r="I69" s="90"/>
      <c r="J69" s="45"/>
      <c r="P69" s="53"/>
      <c r="Q69" s="115"/>
      <c r="R69" s="116"/>
      <c r="S69" s="116"/>
      <c r="T69" s="53"/>
      <c r="U69" s="119"/>
    </row>
    <row r="70" spans="1:24" x14ac:dyDescent="0.2">
      <c r="I70" s="90"/>
      <c r="Q70" s="91"/>
      <c r="U70" s="92"/>
    </row>
    <row r="71" spans="1:24" x14ac:dyDescent="0.2">
      <c r="A71" s="94"/>
      <c r="B71" s="53"/>
      <c r="C71" s="53"/>
      <c r="D71" s="53"/>
      <c r="F71" s="83"/>
      <c r="G71" s="53"/>
      <c r="H71" s="53"/>
      <c r="I71" s="95"/>
      <c r="K71" s="87"/>
      <c r="L71" s="53"/>
      <c r="M71" s="53"/>
      <c r="N71" s="53"/>
      <c r="O71" s="87"/>
      <c r="P71" s="87"/>
      <c r="Q71" s="91"/>
      <c r="R71" s="87"/>
      <c r="S71" s="87"/>
      <c r="T71" s="87"/>
      <c r="U71" s="95"/>
    </row>
    <row r="72" spans="1:24" x14ac:dyDescent="0.2">
      <c r="Q72" s="91"/>
    </row>
    <row r="74" spans="1:24" hidden="1" x14ac:dyDescent="0.2">
      <c r="B74">
        <f>SUM(B9:B73)</f>
        <v>100</v>
      </c>
      <c r="R74">
        <f>SUM(R9:R73)</f>
        <v>0</v>
      </c>
    </row>
    <row r="77" spans="1:24" hidden="1" x14ac:dyDescent="0.2"/>
    <row r="78" spans="1:24" ht="25.5" hidden="1" x14ac:dyDescent="0.35">
      <c r="X78" s="97" t="s">
        <v>55</v>
      </c>
    </row>
    <row r="79" spans="1:24" ht="25.5" hidden="1" x14ac:dyDescent="0.35">
      <c r="X79" s="98" t="s">
        <v>17</v>
      </c>
    </row>
    <row r="80" spans="1:24" ht="25.5" hidden="1" x14ac:dyDescent="0.35">
      <c r="X80" s="98" t="s">
        <v>18</v>
      </c>
    </row>
    <row r="81" spans="24:24" ht="25.5" hidden="1" x14ac:dyDescent="0.35">
      <c r="X81" s="98" t="s">
        <v>19</v>
      </c>
    </row>
    <row r="82" spans="24:24" ht="25.5" hidden="1" x14ac:dyDescent="0.35">
      <c r="X82" s="98" t="s">
        <v>20</v>
      </c>
    </row>
    <row r="83" spans="24:24" ht="25.5" hidden="1" x14ac:dyDescent="0.35">
      <c r="X83" s="99" t="s">
        <v>21</v>
      </c>
    </row>
    <row r="84" spans="24:24" hidden="1" x14ac:dyDescent="0.2"/>
    <row r="85" spans="24:24" hidden="1" x14ac:dyDescent="0.2"/>
  </sheetData>
  <sheetProtection sheet="1" objects="1" scenarios="1"/>
  <mergeCells count="275">
    <mergeCell ref="U59:U60"/>
    <mergeCell ref="O61:O62"/>
    <mergeCell ref="U63:U64"/>
    <mergeCell ref="G65:G66"/>
    <mergeCell ref="I65:I66"/>
    <mergeCell ref="K65:K66"/>
    <mergeCell ref="L65:L66"/>
    <mergeCell ref="M65:M66"/>
    <mergeCell ref="N65:N66"/>
    <mergeCell ref="O65:O66"/>
    <mergeCell ref="Q65:Q66"/>
    <mergeCell ref="U65:U66"/>
    <mergeCell ref="N57:N58"/>
    <mergeCell ref="O57:O58"/>
    <mergeCell ref="Q57:Q58"/>
    <mergeCell ref="O59:O60"/>
    <mergeCell ref="Q59:Q60"/>
    <mergeCell ref="Q61:Q62"/>
    <mergeCell ref="U61:U62"/>
    <mergeCell ref="G63:G64"/>
    <mergeCell ref="I63:I64"/>
    <mergeCell ref="K63:K64"/>
    <mergeCell ref="L63:L64"/>
    <mergeCell ref="M63:M64"/>
    <mergeCell ref="N63:N64"/>
    <mergeCell ref="O63:O64"/>
    <mergeCell ref="Q63:Q64"/>
    <mergeCell ref="G61:G62"/>
    <mergeCell ref="I61:I62"/>
    <mergeCell ref="K61:K62"/>
    <mergeCell ref="L61:L62"/>
    <mergeCell ref="M61:M62"/>
    <mergeCell ref="N61:N62"/>
    <mergeCell ref="R57:R66"/>
    <mergeCell ref="S57:S66"/>
    <mergeCell ref="U57:U58"/>
    <mergeCell ref="O54:O55"/>
    <mergeCell ref="Q54:Q55"/>
    <mergeCell ref="U54:U55"/>
    <mergeCell ref="A57:A66"/>
    <mergeCell ref="B57:B66"/>
    <mergeCell ref="G57:G58"/>
    <mergeCell ref="I57:I58"/>
    <mergeCell ref="K57:K58"/>
    <mergeCell ref="L57:L58"/>
    <mergeCell ref="M57:M58"/>
    <mergeCell ref="G54:G55"/>
    <mergeCell ref="I54:I55"/>
    <mergeCell ref="K54:K55"/>
    <mergeCell ref="L54:L55"/>
    <mergeCell ref="M54:M55"/>
    <mergeCell ref="N54:N55"/>
    <mergeCell ref="A22:A55"/>
    <mergeCell ref="B22:B55"/>
    <mergeCell ref="G59:G60"/>
    <mergeCell ref="I59:I60"/>
    <mergeCell ref="K59:K60"/>
    <mergeCell ref="L59:L60"/>
    <mergeCell ref="M59:M60"/>
    <mergeCell ref="N59:N60"/>
    <mergeCell ref="G52:G53"/>
    <mergeCell ref="I52:I53"/>
    <mergeCell ref="K52:K53"/>
    <mergeCell ref="L52:L53"/>
    <mergeCell ref="M52:M53"/>
    <mergeCell ref="N52:N53"/>
    <mergeCell ref="O52:O53"/>
    <mergeCell ref="Q52:Q53"/>
    <mergeCell ref="U52:U53"/>
    <mergeCell ref="G50:G51"/>
    <mergeCell ref="I50:I51"/>
    <mergeCell ref="K50:K51"/>
    <mergeCell ref="L50:L51"/>
    <mergeCell ref="M50:M51"/>
    <mergeCell ref="N50:N51"/>
    <mergeCell ref="O50:O51"/>
    <mergeCell ref="Q50:Q51"/>
    <mergeCell ref="U50:U51"/>
    <mergeCell ref="O46:O47"/>
    <mergeCell ref="Q46:Q47"/>
    <mergeCell ref="U46:U47"/>
    <mergeCell ref="G48:G49"/>
    <mergeCell ref="I48:I49"/>
    <mergeCell ref="K48:K49"/>
    <mergeCell ref="L48:L49"/>
    <mergeCell ref="M48:M49"/>
    <mergeCell ref="N48:N49"/>
    <mergeCell ref="O48:O49"/>
    <mergeCell ref="G46:G47"/>
    <mergeCell ref="I46:I47"/>
    <mergeCell ref="K46:K47"/>
    <mergeCell ref="L46:L47"/>
    <mergeCell ref="M46:M47"/>
    <mergeCell ref="N46:N47"/>
    <mergeCell ref="Q48:Q49"/>
    <mergeCell ref="U48:U49"/>
    <mergeCell ref="G44:G45"/>
    <mergeCell ref="I44:I45"/>
    <mergeCell ref="K44:K45"/>
    <mergeCell ref="L44:L45"/>
    <mergeCell ref="M44:M45"/>
    <mergeCell ref="N44:N45"/>
    <mergeCell ref="O44:O45"/>
    <mergeCell ref="Q44:Q45"/>
    <mergeCell ref="U44:U45"/>
    <mergeCell ref="G42:G43"/>
    <mergeCell ref="I42:I43"/>
    <mergeCell ref="K42:K43"/>
    <mergeCell ref="L42:L43"/>
    <mergeCell ref="M42:M43"/>
    <mergeCell ref="N42:N43"/>
    <mergeCell ref="O42:O43"/>
    <mergeCell ref="Q42:Q43"/>
    <mergeCell ref="U42:U43"/>
    <mergeCell ref="O38:O39"/>
    <mergeCell ref="Q38:Q39"/>
    <mergeCell ref="U38:U39"/>
    <mergeCell ref="G40:G41"/>
    <mergeCell ref="I40:I41"/>
    <mergeCell ref="K40:K41"/>
    <mergeCell ref="L40:L41"/>
    <mergeCell ref="M40:M41"/>
    <mergeCell ref="N40:N41"/>
    <mergeCell ref="O40:O41"/>
    <mergeCell ref="G38:G39"/>
    <mergeCell ref="I38:I39"/>
    <mergeCell ref="K38:K39"/>
    <mergeCell ref="L38:L39"/>
    <mergeCell ref="M38:M39"/>
    <mergeCell ref="N38:N39"/>
    <mergeCell ref="Q40:Q41"/>
    <mergeCell ref="U40:U41"/>
    <mergeCell ref="G36:G37"/>
    <mergeCell ref="I36:I37"/>
    <mergeCell ref="K36:K37"/>
    <mergeCell ref="L36:L37"/>
    <mergeCell ref="M36:M37"/>
    <mergeCell ref="N36:N37"/>
    <mergeCell ref="O36:O37"/>
    <mergeCell ref="Q36:Q37"/>
    <mergeCell ref="U36:U37"/>
    <mergeCell ref="G34:G35"/>
    <mergeCell ref="I34:I35"/>
    <mergeCell ref="K34:K35"/>
    <mergeCell ref="L34:L35"/>
    <mergeCell ref="M34:M35"/>
    <mergeCell ref="N34:N35"/>
    <mergeCell ref="O34:O35"/>
    <mergeCell ref="Q34:Q35"/>
    <mergeCell ref="U34:U35"/>
    <mergeCell ref="O30:O31"/>
    <mergeCell ref="Q30:Q31"/>
    <mergeCell ref="U30:U31"/>
    <mergeCell ref="G32:G33"/>
    <mergeCell ref="I32:I33"/>
    <mergeCell ref="K32:K33"/>
    <mergeCell ref="L32:L33"/>
    <mergeCell ref="M32:M33"/>
    <mergeCell ref="N32:N33"/>
    <mergeCell ref="O32:O33"/>
    <mergeCell ref="G30:G31"/>
    <mergeCell ref="I30:I31"/>
    <mergeCell ref="K30:K31"/>
    <mergeCell ref="L30:L31"/>
    <mergeCell ref="M30:M31"/>
    <mergeCell ref="N30:N31"/>
    <mergeCell ref="Q32:Q33"/>
    <mergeCell ref="U32:U33"/>
    <mergeCell ref="I22:I23"/>
    <mergeCell ref="K22:K23"/>
    <mergeCell ref="L22:L23"/>
    <mergeCell ref="U26:U27"/>
    <mergeCell ref="G28:G29"/>
    <mergeCell ref="I28:I29"/>
    <mergeCell ref="K28:K29"/>
    <mergeCell ref="L28:L29"/>
    <mergeCell ref="M28:M29"/>
    <mergeCell ref="N28:N29"/>
    <mergeCell ref="O28:O29"/>
    <mergeCell ref="Q28:Q29"/>
    <mergeCell ref="U28:U29"/>
    <mergeCell ref="G26:G27"/>
    <mergeCell ref="I26:I27"/>
    <mergeCell ref="K26:K27"/>
    <mergeCell ref="L26:L27"/>
    <mergeCell ref="O19:O20"/>
    <mergeCell ref="Q19:Q20"/>
    <mergeCell ref="U19:U20"/>
    <mergeCell ref="U22:U23"/>
    <mergeCell ref="G24:G25"/>
    <mergeCell ref="I24:I25"/>
    <mergeCell ref="K24:K25"/>
    <mergeCell ref="L24:L25"/>
    <mergeCell ref="M24:M25"/>
    <mergeCell ref="N24:N25"/>
    <mergeCell ref="O24:O25"/>
    <mergeCell ref="Q24:Q25"/>
    <mergeCell ref="U24:U25"/>
    <mergeCell ref="M22:M23"/>
    <mergeCell ref="N22:N23"/>
    <mergeCell ref="O22:O23"/>
    <mergeCell ref="Q22:Q23"/>
    <mergeCell ref="R22:R55"/>
    <mergeCell ref="S22:S55"/>
    <mergeCell ref="M26:M27"/>
    <mergeCell ref="N26:N27"/>
    <mergeCell ref="O26:O27"/>
    <mergeCell ref="Q26:Q27"/>
    <mergeCell ref="G22:G23"/>
    <mergeCell ref="O15:O16"/>
    <mergeCell ref="Q15:Q16"/>
    <mergeCell ref="U15:U16"/>
    <mergeCell ref="G17:G18"/>
    <mergeCell ref="I17:I18"/>
    <mergeCell ref="K17:K18"/>
    <mergeCell ref="L17:L18"/>
    <mergeCell ref="M17:M18"/>
    <mergeCell ref="N17:N18"/>
    <mergeCell ref="O17:O18"/>
    <mergeCell ref="Q17:Q18"/>
    <mergeCell ref="U17:U18"/>
    <mergeCell ref="O9:O10"/>
    <mergeCell ref="Q9:Q10"/>
    <mergeCell ref="R9:R20"/>
    <mergeCell ref="S9:S20"/>
    <mergeCell ref="U9:U10"/>
    <mergeCell ref="G11:G12"/>
    <mergeCell ref="I11:I12"/>
    <mergeCell ref="K11:K12"/>
    <mergeCell ref="L11:L12"/>
    <mergeCell ref="M11:M12"/>
    <mergeCell ref="N11:N12"/>
    <mergeCell ref="O11:O12"/>
    <mergeCell ref="Q11:Q12"/>
    <mergeCell ref="U11:U12"/>
    <mergeCell ref="G13:G14"/>
    <mergeCell ref="I13:I14"/>
    <mergeCell ref="K13:K14"/>
    <mergeCell ref="L13:L14"/>
    <mergeCell ref="M13:M14"/>
    <mergeCell ref="N13:N14"/>
    <mergeCell ref="O13:O14"/>
    <mergeCell ref="Q13:Q14"/>
    <mergeCell ref="U13:U14"/>
    <mergeCell ref="G15:G16"/>
    <mergeCell ref="A7:B7"/>
    <mergeCell ref="F7:N7"/>
    <mergeCell ref="A9:A20"/>
    <mergeCell ref="B9:B20"/>
    <mergeCell ref="G9:G10"/>
    <mergeCell ref="I9:I10"/>
    <mergeCell ref="K9:K10"/>
    <mergeCell ref="L9:L10"/>
    <mergeCell ref="M9:M10"/>
    <mergeCell ref="N9:N10"/>
    <mergeCell ref="I15:I16"/>
    <mergeCell ref="K15:K16"/>
    <mergeCell ref="L15:L16"/>
    <mergeCell ref="M15:M16"/>
    <mergeCell ref="N15:N16"/>
    <mergeCell ref="G19:G20"/>
    <mergeCell ref="I19:I20"/>
    <mergeCell ref="K19:K20"/>
    <mergeCell ref="L19:L20"/>
    <mergeCell ref="M19:M20"/>
    <mergeCell ref="N19:N20"/>
    <mergeCell ref="A2:O2"/>
    <mergeCell ref="R2:U2"/>
    <mergeCell ref="S3:U6"/>
    <mergeCell ref="A4:B4"/>
    <mergeCell ref="F4:N4"/>
    <mergeCell ref="A5:B5"/>
    <mergeCell ref="F5:N5"/>
    <mergeCell ref="A6:B6"/>
    <mergeCell ref="F6:N6"/>
  </mergeCells>
  <conditionalFormatting sqref="M40:M49 M34:M37 M9:M29 M52:M64 M70:M71">
    <cfRule type="expression" dxfId="1097" priority="53" stopIfTrue="1">
      <formula>$I9="+/-"</formula>
    </cfRule>
    <cfRule type="expression" dxfId="1096" priority="54" stopIfTrue="1">
      <formula>$I9="nvt"</formula>
    </cfRule>
  </conditionalFormatting>
  <conditionalFormatting sqref="K34:K37 K9:K29 K40:K68 K70:K71">
    <cfRule type="expression" dxfId="1095" priority="49" stopIfTrue="1">
      <formula>$I9="++"</formula>
    </cfRule>
    <cfRule type="expression" dxfId="1094" priority="50" stopIfTrue="1">
      <formula>$I9="nvt"</formula>
    </cfRule>
  </conditionalFormatting>
  <conditionalFormatting sqref="L34:L37 L40:L49 L9:L29 L52:L68 L70:L71">
    <cfRule type="expression" dxfId="1093" priority="51" stopIfTrue="1">
      <formula>$I9="+"</formula>
    </cfRule>
    <cfRule type="expression" dxfId="1092" priority="52" stopIfTrue="1">
      <formula>$I9="nvt"</formula>
    </cfRule>
  </conditionalFormatting>
  <conditionalFormatting sqref="N34:N37 N40:N49 N9:N29 N52:N68 N70:N71">
    <cfRule type="expression" dxfId="1091" priority="55" stopIfTrue="1">
      <formula>$I9="-"</formula>
    </cfRule>
    <cfRule type="expression" dxfId="1090" priority="56" stopIfTrue="1">
      <formula>$I9="nvt"</formula>
    </cfRule>
  </conditionalFormatting>
  <conditionalFormatting sqref="O34:O37 O9:O29 O40:O68 O70:O71">
    <cfRule type="expression" dxfId="1089" priority="57" stopIfTrue="1">
      <formula>$I9="--"</formula>
    </cfRule>
    <cfRule type="expression" dxfId="1088" priority="58" stopIfTrue="1">
      <formula>$I9="nvt"</formula>
    </cfRule>
  </conditionalFormatting>
  <conditionalFormatting sqref="M50:M51">
    <cfRule type="expression" dxfId="1087" priority="47" stopIfTrue="1">
      <formula>$I50="+/-"</formula>
    </cfRule>
    <cfRule type="expression" dxfId="1086" priority="48" stopIfTrue="1">
      <formula>$I50="nvt"</formula>
    </cfRule>
  </conditionalFormatting>
  <conditionalFormatting sqref="L50:L51">
    <cfRule type="expression" dxfId="1085" priority="45" stopIfTrue="1">
      <formula>$I50="+"</formula>
    </cfRule>
    <cfRule type="expression" dxfId="1084" priority="46" stopIfTrue="1">
      <formula>$I50="nvt"</formula>
    </cfRule>
  </conditionalFormatting>
  <conditionalFormatting sqref="N50:N51">
    <cfRule type="expression" dxfId="1083" priority="43" stopIfTrue="1">
      <formula>$I50="-"</formula>
    </cfRule>
    <cfRule type="expression" dxfId="1082" priority="44" stopIfTrue="1">
      <formula>$I50="nvt"</formula>
    </cfRule>
  </conditionalFormatting>
  <conditionalFormatting sqref="M65:M68">
    <cfRule type="expression" dxfId="1081" priority="41" stopIfTrue="1">
      <formula>$I65="+/-"</formula>
    </cfRule>
    <cfRule type="expression" dxfId="1080" priority="42" stopIfTrue="1">
      <formula>$I65="nvt"</formula>
    </cfRule>
  </conditionalFormatting>
  <conditionalFormatting sqref="M30:M31">
    <cfRule type="expression" dxfId="1079" priority="35" stopIfTrue="1">
      <formula>$I30="+/-"</formula>
    </cfRule>
    <cfRule type="expression" dxfId="1078" priority="36" stopIfTrue="1">
      <formula>$I30="nvt"</formula>
    </cfRule>
  </conditionalFormatting>
  <conditionalFormatting sqref="K30:K31">
    <cfRule type="expression" dxfId="1077" priority="31" stopIfTrue="1">
      <formula>$I30="++"</formula>
    </cfRule>
    <cfRule type="expression" dxfId="1076" priority="32" stopIfTrue="1">
      <formula>$I30="nvt"</formula>
    </cfRule>
  </conditionalFormatting>
  <conditionalFormatting sqref="L30:L31">
    <cfRule type="expression" dxfId="1075" priority="33" stopIfTrue="1">
      <formula>$I30="+"</formula>
    </cfRule>
    <cfRule type="expression" dxfId="1074" priority="34" stopIfTrue="1">
      <formula>$I30="nvt"</formula>
    </cfRule>
  </conditionalFormatting>
  <conditionalFormatting sqref="N30:N31">
    <cfRule type="expression" dxfId="1073" priority="37" stopIfTrue="1">
      <formula>$I30="-"</formula>
    </cfRule>
    <cfRule type="expression" dxfId="1072" priority="38" stopIfTrue="1">
      <formula>$I30="nvt"</formula>
    </cfRule>
  </conditionalFormatting>
  <conditionalFormatting sqref="O30:O31">
    <cfRule type="expression" dxfId="1071" priority="39" stopIfTrue="1">
      <formula>$I30="--"</formula>
    </cfRule>
    <cfRule type="expression" dxfId="1070" priority="40" stopIfTrue="1">
      <formula>$I30="nvt"</formula>
    </cfRule>
  </conditionalFormatting>
  <conditionalFormatting sqref="M32:M33">
    <cfRule type="expression" dxfId="1069" priority="25" stopIfTrue="1">
      <formula>$I32="+/-"</formula>
    </cfRule>
    <cfRule type="expression" dxfId="1068" priority="26" stopIfTrue="1">
      <formula>$I32="nvt"</formula>
    </cfRule>
  </conditionalFormatting>
  <conditionalFormatting sqref="K32:K33">
    <cfRule type="expression" dxfId="1067" priority="21" stopIfTrue="1">
      <formula>$I32="++"</formula>
    </cfRule>
    <cfRule type="expression" dxfId="1066" priority="22" stopIfTrue="1">
      <formula>$I32="nvt"</formula>
    </cfRule>
  </conditionalFormatting>
  <conditionalFormatting sqref="L32:L33">
    <cfRule type="expression" dxfId="1065" priority="23" stopIfTrue="1">
      <formula>$I32="+"</formula>
    </cfRule>
    <cfRule type="expression" dxfId="1064" priority="24" stopIfTrue="1">
      <formula>$I32="nvt"</formula>
    </cfRule>
  </conditionalFormatting>
  <conditionalFormatting sqref="N32:N33">
    <cfRule type="expression" dxfId="1063" priority="27" stopIfTrue="1">
      <formula>$I32="-"</formula>
    </cfRule>
    <cfRule type="expression" dxfId="1062" priority="28" stopIfTrue="1">
      <formula>$I32="nvt"</formula>
    </cfRule>
  </conditionalFormatting>
  <conditionalFormatting sqref="O32:O33">
    <cfRule type="expression" dxfId="1061" priority="29" stopIfTrue="1">
      <formula>$I32="--"</formula>
    </cfRule>
    <cfRule type="expression" dxfId="1060" priority="30" stopIfTrue="1">
      <formula>$I32="nvt"</formula>
    </cfRule>
  </conditionalFormatting>
  <conditionalFormatting sqref="M38:M39">
    <cfRule type="expression" dxfId="1059" priority="15" stopIfTrue="1">
      <formula>$I38="+/-"</formula>
    </cfRule>
    <cfRule type="expression" dxfId="1058" priority="16" stopIfTrue="1">
      <formula>$I38="nvt"</formula>
    </cfRule>
  </conditionalFormatting>
  <conditionalFormatting sqref="K38:K39">
    <cfRule type="expression" dxfId="1057" priority="11" stopIfTrue="1">
      <formula>$I38="++"</formula>
    </cfRule>
    <cfRule type="expression" dxfId="1056" priority="12" stopIfTrue="1">
      <formula>$I38="nvt"</formula>
    </cfRule>
  </conditionalFormatting>
  <conditionalFormatting sqref="L38:L39">
    <cfRule type="expression" dxfId="1055" priority="13" stopIfTrue="1">
      <formula>$I38="+"</formula>
    </cfRule>
    <cfRule type="expression" dxfId="1054" priority="14" stopIfTrue="1">
      <formula>$I38="nvt"</formula>
    </cfRule>
  </conditionalFormatting>
  <conditionalFormatting sqref="N38:N39">
    <cfRule type="expression" dxfId="1053" priority="17" stopIfTrue="1">
      <formula>$I38="-"</formula>
    </cfRule>
    <cfRule type="expression" dxfId="1052" priority="18" stopIfTrue="1">
      <formula>$I38="nvt"</formula>
    </cfRule>
  </conditionalFormatting>
  <conditionalFormatting sqref="O38:O39">
    <cfRule type="expression" dxfId="1051" priority="19" stopIfTrue="1">
      <formula>$I38="--"</formula>
    </cfRule>
    <cfRule type="expression" dxfId="1050" priority="20" stopIfTrue="1">
      <formula>$I38="nvt"</formula>
    </cfRule>
  </conditionalFormatting>
  <conditionalFormatting sqref="K69">
    <cfRule type="expression" dxfId="1049" priority="3" stopIfTrue="1">
      <formula>$I69="++"</formula>
    </cfRule>
    <cfRule type="expression" dxfId="1048" priority="4" stopIfTrue="1">
      <formula>$I69="nvt"</formula>
    </cfRule>
  </conditionalFormatting>
  <conditionalFormatting sqref="L69">
    <cfRule type="expression" dxfId="1047" priority="5" stopIfTrue="1">
      <formula>$I69="+"</formula>
    </cfRule>
    <cfRule type="expression" dxfId="1046" priority="6" stopIfTrue="1">
      <formula>$I69="nvt"</formula>
    </cfRule>
  </conditionalFormatting>
  <conditionalFormatting sqref="N69">
    <cfRule type="expression" dxfId="1045" priority="7" stopIfTrue="1">
      <formula>$I69="-"</formula>
    </cfRule>
    <cfRule type="expression" dxfId="1044" priority="8" stopIfTrue="1">
      <formula>$I69="nvt"</formula>
    </cfRule>
  </conditionalFormatting>
  <conditionalFormatting sqref="O69">
    <cfRule type="expression" dxfId="1043" priority="9" stopIfTrue="1">
      <formula>$I69="--"</formula>
    </cfRule>
    <cfRule type="expression" dxfId="1042" priority="10" stopIfTrue="1">
      <formula>$I69="nvt"</formula>
    </cfRule>
  </conditionalFormatting>
  <conditionalFormatting sqref="M69">
    <cfRule type="expression" dxfId="1041" priority="1" stopIfTrue="1">
      <formula>$I69="+/-"</formula>
    </cfRule>
    <cfRule type="expression" dxfId="1040" priority="2" stopIfTrue="1">
      <formula>$I69="nvt"</formula>
    </cfRule>
  </conditionalFormatting>
  <dataValidations count="1">
    <dataValidation type="list" allowBlank="1" showInputMessage="1" showErrorMessage="1" sqref="I9:I20 JE9:JE20 TA9:TA20 ACW9:ACW20 AMS9:AMS20 AWO9:AWO20 BGK9:BGK20 BQG9:BQG20 CAC9:CAC20 CJY9:CJY20 CTU9:CTU20 DDQ9:DDQ20 DNM9:DNM20 DXI9:DXI20 EHE9:EHE20 ERA9:ERA20 FAW9:FAW20 FKS9:FKS20 FUO9:FUO20 GEK9:GEK20 GOG9:GOG20 GYC9:GYC20 HHY9:HHY20 HRU9:HRU20 IBQ9:IBQ20 ILM9:ILM20 IVI9:IVI20 JFE9:JFE20 JPA9:JPA20 JYW9:JYW20 KIS9:KIS20 KSO9:KSO20 LCK9:LCK20 LMG9:LMG20 LWC9:LWC20 MFY9:MFY20 MPU9:MPU20 MZQ9:MZQ20 NJM9:NJM20 NTI9:NTI20 ODE9:ODE20 ONA9:ONA20 OWW9:OWW20 PGS9:PGS20 PQO9:PQO20 QAK9:QAK20 QKG9:QKG20 QUC9:QUC20 RDY9:RDY20 RNU9:RNU20 RXQ9:RXQ20 SHM9:SHM20 SRI9:SRI20 TBE9:TBE20 TLA9:TLA20 TUW9:TUW20 UES9:UES20 UOO9:UOO20 UYK9:UYK20 VIG9:VIG20 VSC9:VSC20 WBY9:WBY20 WLU9:WLU20 WVQ9:WVQ20 I65545:I65556 JE65545:JE65556 TA65545:TA65556 ACW65545:ACW65556 AMS65545:AMS65556 AWO65545:AWO65556 BGK65545:BGK65556 BQG65545:BQG65556 CAC65545:CAC65556 CJY65545:CJY65556 CTU65545:CTU65556 DDQ65545:DDQ65556 DNM65545:DNM65556 DXI65545:DXI65556 EHE65545:EHE65556 ERA65545:ERA65556 FAW65545:FAW65556 FKS65545:FKS65556 FUO65545:FUO65556 GEK65545:GEK65556 GOG65545:GOG65556 GYC65545:GYC65556 HHY65545:HHY65556 HRU65545:HRU65556 IBQ65545:IBQ65556 ILM65545:ILM65556 IVI65545:IVI65556 JFE65545:JFE65556 JPA65545:JPA65556 JYW65545:JYW65556 KIS65545:KIS65556 KSO65545:KSO65556 LCK65545:LCK65556 LMG65545:LMG65556 LWC65545:LWC65556 MFY65545:MFY65556 MPU65545:MPU65556 MZQ65545:MZQ65556 NJM65545:NJM65556 NTI65545:NTI65556 ODE65545:ODE65556 ONA65545:ONA65556 OWW65545:OWW65556 PGS65545:PGS65556 PQO65545:PQO65556 QAK65545:QAK65556 QKG65545:QKG65556 QUC65545:QUC65556 RDY65545:RDY65556 RNU65545:RNU65556 RXQ65545:RXQ65556 SHM65545:SHM65556 SRI65545:SRI65556 TBE65545:TBE65556 TLA65545:TLA65556 TUW65545:TUW65556 UES65545:UES65556 UOO65545:UOO65556 UYK65545:UYK65556 VIG65545:VIG65556 VSC65545:VSC65556 WBY65545:WBY65556 WLU65545:WLU65556 WVQ65545:WVQ65556 I131081:I131092 JE131081:JE131092 TA131081:TA131092 ACW131081:ACW131092 AMS131081:AMS131092 AWO131081:AWO131092 BGK131081:BGK131092 BQG131081:BQG131092 CAC131081:CAC131092 CJY131081:CJY131092 CTU131081:CTU131092 DDQ131081:DDQ131092 DNM131081:DNM131092 DXI131081:DXI131092 EHE131081:EHE131092 ERA131081:ERA131092 FAW131081:FAW131092 FKS131081:FKS131092 FUO131081:FUO131092 GEK131081:GEK131092 GOG131081:GOG131092 GYC131081:GYC131092 HHY131081:HHY131092 HRU131081:HRU131092 IBQ131081:IBQ131092 ILM131081:ILM131092 IVI131081:IVI131092 JFE131081:JFE131092 JPA131081:JPA131092 JYW131081:JYW131092 KIS131081:KIS131092 KSO131081:KSO131092 LCK131081:LCK131092 LMG131081:LMG131092 LWC131081:LWC131092 MFY131081:MFY131092 MPU131081:MPU131092 MZQ131081:MZQ131092 NJM131081:NJM131092 NTI131081:NTI131092 ODE131081:ODE131092 ONA131081:ONA131092 OWW131081:OWW131092 PGS131081:PGS131092 PQO131081:PQO131092 QAK131081:QAK131092 QKG131081:QKG131092 QUC131081:QUC131092 RDY131081:RDY131092 RNU131081:RNU131092 RXQ131081:RXQ131092 SHM131081:SHM131092 SRI131081:SRI131092 TBE131081:TBE131092 TLA131081:TLA131092 TUW131081:TUW131092 UES131081:UES131092 UOO131081:UOO131092 UYK131081:UYK131092 VIG131081:VIG131092 VSC131081:VSC131092 WBY131081:WBY131092 WLU131081:WLU131092 WVQ131081:WVQ131092 I196617:I196628 JE196617:JE196628 TA196617:TA196628 ACW196617:ACW196628 AMS196617:AMS196628 AWO196617:AWO196628 BGK196617:BGK196628 BQG196617:BQG196628 CAC196617:CAC196628 CJY196617:CJY196628 CTU196617:CTU196628 DDQ196617:DDQ196628 DNM196617:DNM196628 DXI196617:DXI196628 EHE196617:EHE196628 ERA196617:ERA196628 FAW196617:FAW196628 FKS196617:FKS196628 FUO196617:FUO196628 GEK196617:GEK196628 GOG196617:GOG196628 GYC196617:GYC196628 HHY196617:HHY196628 HRU196617:HRU196628 IBQ196617:IBQ196628 ILM196617:ILM196628 IVI196617:IVI196628 JFE196617:JFE196628 JPA196617:JPA196628 JYW196617:JYW196628 KIS196617:KIS196628 KSO196617:KSO196628 LCK196617:LCK196628 LMG196617:LMG196628 LWC196617:LWC196628 MFY196617:MFY196628 MPU196617:MPU196628 MZQ196617:MZQ196628 NJM196617:NJM196628 NTI196617:NTI196628 ODE196617:ODE196628 ONA196617:ONA196628 OWW196617:OWW196628 PGS196617:PGS196628 PQO196617:PQO196628 QAK196617:QAK196628 QKG196617:QKG196628 QUC196617:QUC196628 RDY196617:RDY196628 RNU196617:RNU196628 RXQ196617:RXQ196628 SHM196617:SHM196628 SRI196617:SRI196628 TBE196617:TBE196628 TLA196617:TLA196628 TUW196617:TUW196628 UES196617:UES196628 UOO196617:UOO196628 UYK196617:UYK196628 VIG196617:VIG196628 VSC196617:VSC196628 WBY196617:WBY196628 WLU196617:WLU196628 WVQ196617:WVQ196628 I262153:I262164 JE262153:JE262164 TA262153:TA262164 ACW262153:ACW262164 AMS262153:AMS262164 AWO262153:AWO262164 BGK262153:BGK262164 BQG262153:BQG262164 CAC262153:CAC262164 CJY262153:CJY262164 CTU262153:CTU262164 DDQ262153:DDQ262164 DNM262153:DNM262164 DXI262153:DXI262164 EHE262153:EHE262164 ERA262153:ERA262164 FAW262153:FAW262164 FKS262153:FKS262164 FUO262153:FUO262164 GEK262153:GEK262164 GOG262153:GOG262164 GYC262153:GYC262164 HHY262153:HHY262164 HRU262153:HRU262164 IBQ262153:IBQ262164 ILM262153:ILM262164 IVI262153:IVI262164 JFE262153:JFE262164 JPA262153:JPA262164 JYW262153:JYW262164 KIS262153:KIS262164 KSO262153:KSO262164 LCK262153:LCK262164 LMG262153:LMG262164 LWC262153:LWC262164 MFY262153:MFY262164 MPU262153:MPU262164 MZQ262153:MZQ262164 NJM262153:NJM262164 NTI262153:NTI262164 ODE262153:ODE262164 ONA262153:ONA262164 OWW262153:OWW262164 PGS262153:PGS262164 PQO262153:PQO262164 QAK262153:QAK262164 QKG262153:QKG262164 QUC262153:QUC262164 RDY262153:RDY262164 RNU262153:RNU262164 RXQ262153:RXQ262164 SHM262153:SHM262164 SRI262153:SRI262164 TBE262153:TBE262164 TLA262153:TLA262164 TUW262153:TUW262164 UES262153:UES262164 UOO262153:UOO262164 UYK262153:UYK262164 VIG262153:VIG262164 VSC262153:VSC262164 WBY262153:WBY262164 WLU262153:WLU262164 WVQ262153:WVQ262164 I327689:I327700 JE327689:JE327700 TA327689:TA327700 ACW327689:ACW327700 AMS327689:AMS327700 AWO327689:AWO327700 BGK327689:BGK327700 BQG327689:BQG327700 CAC327689:CAC327700 CJY327689:CJY327700 CTU327689:CTU327700 DDQ327689:DDQ327700 DNM327689:DNM327700 DXI327689:DXI327700 EHE327689:EHE327700 ERA327689:ERA327700 FAW327689:FAW327700 FKS327689:FKS327700 FUO327689:FUO327700 GEK327689:GEK327700 GOG327689:GOG327700 GYC327689:GYC327700 HHY327689:HHY327700 HRU327689:HRU327700 IBQ327689:IBQ327700 ILM327689:ILM327700 IVI327689:IVI327700 JFE327689:JFE327700 JPA327689:JPA327700 JYW327689:JYW327700 KIS327689:KIS327700 KSO327689:KSO327700 LCK327689:LCK327700 LMG327689:LMG327700 LWC327689:LWC327700 MFY327689:MFY327700 MPU327689:MPU327700 MZQ327689:MZQ327700 NJM327689:NJM327700 NTI327689:NTI327700 ODE327689:ODE327700 ONA327689:ONA327700 OWW327689:OWW327700 PGS327689:PGS327700 PQO327689:PQO327700 QAK327689:QAK327700 QKG327689:QKG327700 QUC327689:QUC327700 RDY327689:RDY327700 RNU327689:RNU327700 RXQ327689:RXQ327700 SHM327689:SHM327700 SRI327689:SRI327700 TBE327689:TBE327700 TLA327689:TLA327700 TUW327689:TUW327700 UES327689:UES327700 UOO327689:UOO327700 UYK327689:UYK327700 VIG327689:VIG327700 VSC327689:VSC327700 WBY327689:WBY327700 WLU327689:WLU327700 WVQ327689:WVQ327700 I393225:I393236 JE393225:JE393236 TA393225:TA393236 ACW393225:ACW393236 AMS393225:AMS393236 AWO393225:AWO393236 BGK393225:BGK393236 BQG393225:BQG393236 CAC393225:CAC393236 CJY393225:CJY393236 CTU393225:CTU393236 DDQ393225:DDQ393236 DNM393225:DNM393236 DXI393225:DXI393236 EHE393225:EHE393236 ERA393225:ERA393236 FAW393225:FAW393236 FKS393225:FKS393236 FUO393225:FUO393236 GEK393225:GEK393236 GOG393225:GOG393236 GYC393225:GYC393236 HHY393225:HHY393236 HRU393225:HRU393236 IBQ393225:IBQ393236 ILM393225:ILM393236 IVI393225:IVI393236 JFE393225:JFE393236 JPA393225:JPA393236 JYW393225:JYW393236 KIS393225:KIS393236 KSO393225:KSO393236 LCK393225:LCK393236 LMG393225:LMG393236 LWC393225:LWC393236 MFY393225:MFY393236 MPU393225:MPU393236 MZQ393225:MZQ393236 NJM393225:NJM393236 NTI393225:NTI393236 ODE393225:ODE393236 ONA393225:ONA393236 OWW393225:OWW393236 PGS393225:PGS393236 PQO393225:PQO393236 QAK393225:QAK393236 QKG393225:QKG393236 QUC393225:QUC393236 RDY393225:RDY393236 RNU393225:RNU393236 RXQ393225:RXQ393236 SHM393225:SHM393236 SRI393225:SRI393236 TBE393225:TBE393236 TLA393225:TLA393236 TUW393225:TUW393236 UES393225:UES393236 UOO393225:UOO393236 UYK393225:UYK393236 VIG393225:VIG393236 VSC393225:VSC393236 WBY393225:WBY393236 WLU393225:WLU393236 WVQ393225:WVQ393236 I458761:I458772 JE458761:JE458772 TA458761:TA458772 ACW458761:ACW458772 AMS458761:AMS458772 AWO458761:AWO458772 BGK458761:BGK458772 BQG458761:BQG458772 CAC458761:CAC458772 CJY458761:CJY458772 CTU458761:CTU458772 DDQ458761:DDQ458772 DNM458761:DNM458772 DXI458761:DXI458772 EHE458761:EHE458772 ERA458761:ERA458772 FAW458761:FAW458772 FKS458761:FKS458772 FUO458761:FUO458772 GEK458761:GEK458772 GOG458761:GOG458772 GYC458761:GYC458772 HHY458761:HHY458772 HRU458761:HRU458772 IBQ458761:IBQ458772 ILM458761:ILM458772 IVI458761:IVI458772 JFE458761:JFE458772 JPA458761:JPA458772 JYW458761:JYW458772 KIS458761:KIS458772 KSO458761:KSO458772 LCK458761:LCK458772 LMG458761:LMG458772 LWC458761:LWC458772 MFY458761:MFY458772 MPU458761:MPU458772 MZQ458761:MZQ458772 NJM458761:NJM458772 NTI458761:NTI458772 ODE458761:ODE458772 ONA458761:ONA458772 OWW458761:OWW458772 PGS458761:PGS458772 PQO458761:PQO458772 QAK458761:QAK458772 QKG458761:QKG458772 QUC458761:QUC458772 RDY458761:RDY458772 RNU458761:RNU458772 RXQ458761:RXQ458772 SHM458761:SHM458772 SRI458761:SRI458772 TBE458761:TBE458772 TLA458761:TLA458772 TUW458761:TUW458772 UES458761:UES458772 UOO458761:UOO458772 UYK458761:UYK458772 VIG458761:VIG458772 VSC458761:VSC458772 WBY458761:WBY458772 WLU458761:WLU458772 WVQ458761:WVQ458772 I524297:I524308 JE524297:JE524308 TA524297:TA524308 ACW524297:ACW524308 AMS524297:AMS524308 AWO524297:AWO524308 BGK524297:BGK524308 BQG524297:BQG524308 CAC524297:CAC524308 CJY524297:CJY524308 CTU524297:CTU524308 DDQ524297:DDQ524308 DNM524297:DNM524308 DXI524297:DXI524308 EHE524297:EHE524308 ERA524297:ERA524308 FAW524297:FAW524308 FKS524297:FKS524308 FUO524297:FUO524308 GEK524297:GEK524308 GOG524297:GOG524308 GYC524297:GYC524308 HHY524297:HHY524308 HRU524297:HRU524308 IBQ524297:IBQ524308 ILM524297:ILM524308 IVI524297:IVI524308 JFE524297:JFE524308 JPA524297:JPA524308 JYW524297:JYW524308 KIS524297:KIS524308 KSO524297:KSO524308 LCK524297:LCK524308 LMG524297:LMG524308 LWC524297:LWC524308 MFY524297:MFY524308 MPU524297:MPU524308 MZQ524297:MZQ524308 NJM524297:NJM524308 NTI524297:NTI524308 ODE524297:ODE524308 ONA524297:ONA524308 OWW524297:OWW524308 PGS524297:PGS524308 PQO524297:PQO524308 QAK524297:QAK524308 QKG524297:QKG524308 QUC524297:QUC524308 RDY524297:RDY524308 RNU524297:RNU524308 RXQ524297:RXQ524308 SHM524297:SHM524308 SRI524297:SRI524308 TBE524297:TBE524308 TLA524297:TLA524308 TUW524297:TUW524308 UES524297:UES524308 UOO524297:UOO524308 UYK524297:UYK524308 VIG524297:VIG524308 VSC524297:VSC524308 WBY524297:WBY524308 WLU524297:WLU524308 WVQ524297:WVQ524308 I589833:I589844 JE589833:JE589844 TA589833:TA589844 ACW589833:ACW589844 AMS589833:AMS589844 AWO589833:AWO589844 BGK589833:BGK589844 BQG589833:BQG589844 CAC589833:CAC589844 CJY589833:CJY589844 CTU589833:CTU589844 DDQ589833:DDQ589844 DNM589833:DNM589844 DXI589833:DXI589844 EHE589833:EHE589844 ERA589833:ERA589844 FAW589833:FAW589844 FKS589833:FKS589844 FUO589833:FUO589844 GEK589833:GEK589844 GOG589833:GOG589844 GYC589833:GYC589844 HHY589833:HHY589844 HRU589833:HRU589844 IBQ589833:IBQ589844 ILM589833:ILM589844 IVI589833:IVI589844 JFE589833:JFE589844 JPA589833:JPA589844 JYW589833:JYW589844 KIS589833:KIS589844 KSO589833:KSO589844 LCK589833:LCK589844 LMG589833:LMG589844 LWC589833:LWC589844 MFY589833:MFY589844 MPU589833:MPU589844 MZQ589833:MZQ589844 NJM589833:NJM589844 NTI589833:NTI589844 ODE589833:ODE589844 ONA589833:ONA589844 OWW589833:OWW589844 PGS589833:PGS589844 PQO589833:PQO589844 QAK589833:QAK589844 QKG589833:QKG589844 QUC589833:QUC589844 RDY589833:RDY589844 RNU589833:RNU589844 RXQ589833:RXQ589844 SHM589833:SHM589844 SRI589833:SRI589844 TBE589833:TBE589844 TLA589833:TLA589844 TUW589833:TUW589844 UES589833:UES589844 UOO589833:UOO589844 UYK589833:UYK589844 VIG589833:VIG589844 VSC589833:VSC589844 WBY589833:WBY589844 WLU589833:WLU589844 WVQ589833:WVQ589844 I655369:I655380 JE655369:JE655380 TA655369:TA655380 ACW655369:ACW655380 AMS655369:AMS655380 AWO655369:AWO655380 BGK655369:BGK655380 BQG655369:BQG655380 CAC655369:CAC655380 CJY655369:CJY655380 CTU655369:CTU655380 DDQ655369:DDQ655380 DNM655369:DNM655380 DXI655369:DXI655380 EHE655369:EHE655380 ERA655369:ERA655380 FAW655369:FAW655380 FKS655369:FKS655380 FUO655369:FUO655380 GEK655369:GEK655380 GOG655369:GOG655380 GYC655369:GYC655380 HHY655369:HHY655380 HRU655369:HRU655380 IBQ655369:IBQ655380 ILM655369:ILM655380 IVI655369:IVI655380 JFE655369:JFE655380 JPA655369:JPA655380 JYW655369:JYW655380 KIS655369:KIS655380 KSO655369:KSO655380 LCK655369:LCK655380 LMG655369:LMG655380 LWC655369:LWC655380 MFY655369:MFY655380 MPU655369:MPU655380 MZQ655369:MZQ655380 NJM655369:NJM655380 NTI655369:NTI655380 ODE655369:ODE655380 ONA655369:ONA655380 OWW655369:OWW655380 PGS655369:PGS655380 PQO655369:PQO655380 QAK655369:QAK655380 QKG655369:QKG655380 QUC655369:QUC655380 RDY655369:RDY655380 RNU655369:RNU655380 RXQ655369:RXQ655380 SHM655369:SHM655380 SRI655369:SRI655380 TBE655369:TBE655380 TLA655369:TLA655380 TUW655369:TUW655380 UES655369:UES655380 UOO655369:UOO655380 UYK655369:UYK655380 VIG655369:VIG655380 VSC655369:VSC655380 WBY655369:WBY655380 WLU655369:WLU655380 WVQ655369:WVQ655380 I720905:I720916 JE720905:JE720916 TA720905:TA720916 ACW720905:ACW720916 AMS720905:AMS720916 AWO720905:AWO720916 BGK720905:BGK720916 BQG720905:BQG720916 CAC720905:CAC720916 CJY720905:CJY720916 CTU720905:CTU720916 DDQ720905:DDQ720916 DNM720905:DNM720916 DXI720905:DXI720916 EHE720905:EHE720916 ERA720905:ERA720916 FAW720905:FAW720916 FKS720905:FKS720916 FUO720905:FUO720916 GEK720905:GEK720916 GOG720905:GOG720916 GYC720905:GYC720916 HHY720905:HHY720916 HRU720905:HRU720916 IBQ720905:IBQ720916 ILM720905:ILM720916 IVI720905:IVI720916 JFE720905:JFE720916 JPA720905:JPA720916 JYW720905:JYW720916 KIS720905:KIS720916 KSO720905:KSO720916 LCK720905:LCK720916 LMG720905:LMG720916 LWC720905:LWC720916 MFY720905:MFY720916 MPU720905:MPU720916 MZQ720905:MZQ720916 NJM720905:NJM720916 NTI720905:NTI720916 ODE720905:ODE720916 ONA720905:ONA720916 OWW720905:OWW720916 PGS720905:PGS720916 PQO720905:PQO720916 QAK720905:QAK720916 QKG720905:QKG720916 QUC720905:QUC720916 RDY720905:RDY720916 RNU720905:RNU720916 RXQ720905:RXQ720916 SHM720905:SHM720916 SRI720905:SRI720916 TBE720905:TBE720916 TLA720905:TLA720916 TUW720905:TUW720916 UES720905:UES720916 UOO720905:UOO720916 UYK720905:UYK720916 VIG720905:VIG720916 VSC720905:VSC720916 WBY720905:WBY720916 WLU720905:WLU720916 WVQ720905:WVQ720916 I786441:I786452 JE786441:JE786452 TA786441:TA786452 ACW786441:ACW786452 AMS786441:AMS786452 AWO786441:AWO786452 BGK786441:BGK786452 BQG786441:BQG786452 CAC786441:CAC786452 CJY786441:CJY786452 CTU786441:CTU786452 DDQ786441:DDQ786452 DNM786441:DNM786452 DXI786441:DXI786452 EHE786441:EHE786452 ERA786441:ERA786452 FAW786441:FAW786452 FKS786441:FKS786452 FUO786441:FUO786452 GEK786441:GEK786452 GOG786441:GOG786452 GYC786441:GYC786452 HHY786441:HHY786452 HRU786441:HRU786452 IBQ786441:IBQ786452 ILM786441:ILM786452 IVI786441:IVI786452 JFE786441:JFE786452 JPA786441:JPA786452 JYW786441:JYW786452 KIS786441:KIS786452 KSO786441:KSO786452 LCK786441:LCK786452 LMG786441:LMG786452 LWC786441:LWC786452 MFY786441:MFY786452 MPU786441:MPU786452 MZQ786441:MZQ786452 NJM786441:NJM786452 NTI786441:NTI786452 ODE786441:ODE786452 ONA786441:ONA786452 OWW786441:OWW786452 PGS786441:PGS786452 PQO786441:PQO786452 QAK786441:QAK786452 QKG786441:QKG786452 QUC786441:QUC786452 RDY786441:RDY786452 RNU786441:RNU786452 RXQ786441:RXQ786452 SHM786441:SHM786452 SRI786441:SRI786452 TBE786441:TBE786452 TLA786441:TLA786452 TUW786441:TUW786452 UES786441:UES786452 UOO786441:UOO786452 UYK786441:UYK786452 VIG786441:VIG786452 VSC786441:VSC786452 WBY786441:WBY786452 WLU786441:WLU786452 WVQ786441:WVQ786452 I851977:I851988 JE851977:JE851988 TA851977:TA851988 ACW851977:ACW851988 AMS851977:AMS851988 AWO851977:AWO851988 BGK851977:BGK851988 BQG851977:BQG851988 CAC851977:CAC851988 CJY851977:CJY851988 CTU851977:CTU851988 DDQ851977:DDQ851988 DNM851977:DNM851988 DXI851977:DXI851988 EHE851977:EHE851988 ERA851977:ERA851988 FAW851977:FAW851988 FKS851977:FKS851988 FUO851977:FUO851988 GEK851977:GEK851988 GOG851977:GOG851988 GYC851977:GYC851988 HHY851977:HHY851988 HRU851977:HRU851988 IBQ851977:IBQ851988 ILM851977:ILM851988 IVI851977:IVI851988 JFE851977:JFE851988 JPA851977:JPA851988 JYW851977:JYW851988 KIS851977:KIS851988 KSO851977:KSO851988 LCK851977:LCK851988 LMG851977:LMG851988 LWC851977:LWC851988 MFY851977:MFY851988 MPU851977:MPU851988 MZQ851977:MZQ851988 NJM851977:NJM851988 NTI851977:NTI851988 ODE851977:ODE851988 ONA851977:ONA851988 OWW851977:OWW851988 PGS851977:PGS851988 PQO851977:PQO851988 QAK851977:QAK851988 QKG851977:QKG851988 QUC851977:QUC851988 RDY851977:RDY851988 RNU851977:RNU851988 RXQ851977:RXQ851988 SHM851977:SHM851988 SRI851977:SRI851988 TBE851977:TBE851988 TLA851977:TLA851988 TUW851977:TUW851988 UES851977:UES851988 UOO851977:UOO851988 UYK851977:UYK851988 VIG851977:VIG851988 VSC851977:VSC851988 WBY851977:WBY851988 WLU851977:WLU851988 WVQ851977:WVQ851988 I917513:I917524 JE917513:JE917524 TA917513:TA917524 ACW917513:ACW917524 AMS917513:AMS917524 AWO917513:AWO917524 BGK917513:BGK917524 BQG917513:BQG917524 CAC917513:CAC917524 CJY917513:CJY917524 CTU917513:CTU917524 DDQ917513:DDQ917524 DNM917513:DNM917524 DXI917513:DXI917524 EHE917513:EHE917524 ERA917513:ERA917524 FAW917513:FAW917524 FKS917513:FKS917524 FUO917513:FUO917524 GEK917513:GEK917524 GOG917513:GOG917524 GYC917513:GYC917524 HHY917513:HHY917524 HRU917513:HRU917524 IBQ917513:IBQ917524 ILM917513:ILM917524 IVI917513:IVI917524 JFE917513:JFE917524 JPA917513:JPA917524 JYW917513:JYW917524 KIS917513:KIS917524 KSO917513:KSO917524 LCK917513:LCK917524 LMG917513:LMG917524 LWC917513:LWC917524 MFY917513:MFY917524 MPU917513:MPU917524 MZQ917513:MZQ917524 NJM917513:NJM917524 NTI917513:NTI917524 ODE917513:ODE917524 ONA917513:ONA917524 OWW917513:OWW917524 PGS917513:PGS917524 PQO917513:PQO917524 QAK917513:QAK917524 QKG917513:QKG917524 QUC917513:QUC917524 RDY917513:RDY917524 RNU917513:RNU917524 RXQ917513:RXQ917524 SHM917513:SHM917524 SRI917513:SRI917524 TBE917513:TBE917524 TLA917513:TLA917524 TUW917513:TUW917524 UES917513:UES917524 UOO917513:UOO917524 UYK917513:UYK917524 VIG917513:VIG917524 VSC917513:VSC917524 WBY917513:WBY917524 WLU917513:WLU917524 WVQ917513:WVQ917524 I983049:I983060 JE983049:JE983060 TA983049:TA983060 ACW983049:ACW983060 AMS983049:AMS983060 AWO983049:AWO983060 BGK983049:BGK983060 BQG983049:BQG983060 CAC983049:CAC983060 CJY983049:CJY983060 CTU983049:CTU983060 DDQ983049:DDQ983060 DNM983049:DNM983060 DXI983049:DXI983060 EHE983049:EHE983060 ERA983049:ERA983060 FAW983049:FAW983060 FKS983049:FKS983060 FUO983049:FUO983060 GEK983049:GEK983060 GOG983049:GOG983060 GYC983049:GYC983060 HHY983049:HHY983060 HRU983049:HRU983060 IBQ983049:IBQ983060 ILM983049:ILM983060 IVI983049:IVI983060 JFE983049:JFE983060 JPA983049:JPA983060 JYW983049:JYW983060 KIS983049:KIS983060 KSO983049:KSO983060 LCK983049:LCK983060 LMG983049:LMG983060 LWC983049:LWC983060 MFY983049:MFY983060 MPU983049:MPU983060 MZQ983049:MZQ983060 NJM983049:NJM983060 NTI983049:NTI983060 ODE983049:ODE983060 ONA983049:ONA983060 OWW983049:OWW983060 PGS983049:PGS983060 PQO983049:PQO983060 QAK983049:QAK983060 QKG983049:QKG983060 QUC983049:QUC983060 RDY983049:RDY983060 RNU983049:RNU983060 RXQ983049:RXQ983060 SHM983049:SHM983060 SRI983049:SRI983060 TBE983049:TBE983060 TLA983049:TLA983060 TUW983049:TUW983060 UES983049:UES983060 UOO983049:UOO983060 UYK983049:UYK983060 VIG983049:VIG983060 VSC983049:VSC983060 WBY983049:WBY983060 WLU983049:WLU983060 WVQ983049:WVQ983060 I57:I69 JE57:JE69 TA57:TA69 ACW57:ACW69 AMS57:AMS69 AWO57:AWO69 BGK57:BGK69 BQG57:BQG69 CAC57:CAC69 CJY57:CJY69 CTU57:CTU69 DDQ57:DDQ69 DNM57:DNM69 DXI57:DXI69 EHE57:EHE69 ERA57:ERA69 FAW57:FAW69 FKS57:FKS69 FUO57:FUO69 GEK57:GEK69 GOG57:GOG69 GYC57:GYC69 HHY57:HHY69 HRU57:HRU69 IBQ57:IBQ69 ILM57:ILM69 IVI57:IVI69 JFE57:JFE69 JPA57:JPA69 JYW57:JYW69 KIS57:KIS69 KSO57:KSO69 LCK57:LCK69 LMG57:LMG69 LWC57:LWC69 MFY57:MFY69 MPU57:MPU69 MZQ57:MZQ69 NJM57:NJM69 NTI57:NTI69 ODE57:ODE69 ONA57:ONA69 OWW57:OWW69 PGS57:PGS69 PQO57:PQO69 QAK57:QAK69 QKG57:QKG69 QUC57:QUC69 RDY57:RDY69 RNU57:RNU69 RXQ57:RXQ69 SHM57:SHM69 SRI57:SRI69 TBE57:TBE69 TLA57:TLA69 TUW57:TUW69 UES57:UES69 UOO57:UOO69 UYK57:UYK69 VIG57:VIG69 VSC57:VSC69 WBY57:WBY69 WLU57:WLU69 WVQ57:WVQ69 I65593:I65605 JE65593:JE65605 TA65593:TA65605 ACW65593:ACW65605 AMS65593:AMS65605 AWO65593:AWO65605 BGK65593:BGK65605 BQG65593:BQG65605 CAC65593:CAC65605 CJY65593:CJY65605 CTU65593:CTU65605 DDQ65593:DDQ65605 DNM65593:DNM65605 DXI65593:DXI65605 EHE65593:EHE65605 ERA65593:ERA65605 FAW65593:FAW65605 FKS65593:FKS65605 FUO65593:FUO65605 GEK65593:GEK65605 GOG65593:GOG65605 GYC65593:GYC65605 HHY65593:HHY65605 HRU65593:HRU65605 IBQ65593:IBQ65605 ILM65593:ILM65605 IVI65593:IVI65605 JFE65593:JFE65605 JPA65593:JPA65605 JYW65593:JYW65605 KIS65593:KIS65605 KSO65593:KSO65605 LCK65593:LCK65605 LMG65593:LMG65605 LWC65593:LWC65605 MFY65593:MFY65605 MPU65593:MPU65605 MZQ65593:MZQ65605 NJM65593:NJM65605 NTI65593:NTI65605 ODE65593:ODE65605 ONA65593:ONA65605 OWW65593:OWW65605 PGS65593:PGS65605 PQO65593:PQO65605 QAK65593:QAK65605 QKG65593:QKG65605 QUC65593:QUC65605 RDY65593:RDY65605 RNU65593:RNU65605 RXQ65593:RXQ65605 SHM65593:SHM65605 SRI65593:SRI65605 TBE65593:TBE65605 TLA65593:TLA65605 TUW65593:TUW65605 UES65593:UES65605 UOO65593:UOO65605 UYK65593:UYK65605 VIG65593:VIG65605 VSC65593:VSC65605 WBY65593:WBY65605 WLU65593:WLU65605 WVQ65593:WVQ65605 I131129:I131141 JE131129:JE131141 TA131129:TA131141 ACW131129:ACW131141 AMS131129:AMS131141 AWO131129:AWO131141 BGK131129:BGK131141 BQG131129:BQG131141 CAC131129:CAC131141 CJY131129:CJY131141 CTU131129:CTU131141 DDQ131129:DDQ131141 DNM131129:DNM131141 DXI131129:DXI131141 EHE131129:EHE131141 ERA131129:ERA131141 FAW131129:FAW131141 FKS131129:FKS131141 FUO131129:FUO131141 GEK131129:GEK131141 GOG131129:GOG131141 GYC131129:GYC131141 HHY131129:HHY131141 HRU131129:HRU131141 IBQ131129:IBQ131141 ILM131129:ILM131141 IVI131129:IVI131141 JFE131129:JFE131141 JPA131129:JPA131141 JYW131129:JYW131141 KIS131129:KIS131141 KSO131129:KSO131141 LCK131129:LCK131141 LMG131129:LMG131141 LWC131129:LWC131141 MFY131129:MFY131141 MPU131129:MPU131141 MZQ131129:MZQ131141 NJM131129:NJM131141 NTI131129:NTI131141 ODE131129:ODE131141 ONA131129:ONA131141 OWW131129:OWW131141 PGS131129:PGS131141 PQO131129:PQO131141 QAK131129:QAK131141 QKG131129:QKG131141 QUC131129:QUC131141 RDY131129:RDY131141 RNU131129:RNU131141 RXQ131129:RXQ131141 SHM131129:SHM131141 SRI131129:SRI131141 TBE131129:TBE131141 TLA131129:TLA131141 TUW131129:TUW131141 UES131129:UES131141 UOO131129:UOO131141 UYK131129:UYK131141 VIG131129:VIG131141 VSC131129:VSC131141 WBY131129:WBY131141 WLU131129:WLU131141 WVQ131129:WVQ131141 I196665:I196677 JE196665:JE196677 TA196665:TA196677 ACW196665:ACW196677 AMS196665:AMS196677 AWO196665:AWO196677 BGK196665:BGK196677 BQG196665:BQG196677 CAC196665:CAC196677 CJY196665:CJY196677 CTU196665:CTU196677 DDQ196665:DDQ196677 DNM196665:DNM196677 DXI196665:DXI196677 EHE196665:EHE196677 ERA196665:ERA196677 FAW196665:FAW196677 FKS196665:FKS196677 FUO196665:FUO196677 GEK196665:GEK196677 GOG196665:GOG196677 GYC196665:GYC196677 HHY196665:HHY196677 HRU196665:HRU196677 IBQ196665:IBQ196677 ILM196665:ILM196677 IVI196665:IVI196677 JFE196665:JFE196677 JPA196665:JPA196677 JYW196665:JYW196677 KIS196665:KIS196677 KSO196665:KSO196677 LCK196665:LCK196677 LMG196665:LMG196677 LWC196665:LWC196677 MFY196665:MFY196677 MPU196665:MPU196677 MZQ196665:MZQ196677 NJM196665:NJM196677 NTI196665:NTI196677 ODE196665:ODE196677 ONA196665:ONA196677 OWW196665:OWW196677 PGS196665:PGS196677 PQO196665:PQO196677 QAK196665:QAK196677 QKG196665:QKG196677 QUC196665:QUC196677 RDY196665:RDY196677 RNU196665:RNU196677 RXQ196665:RXQ196677 SHM196665:SHM196677 SRI196665:SRI196677 TBE196665:TBE196677 TLA196665:TLA196677 TUW196665:TUW196677 UES196665:UES196677 UOO196665:UOO196677 UYK196665:UYK196677 VIG196665:VIG196677 VSC196665:VSC196677 WBY196665:WBY196677 WLU196665:WLU196677 WVQ196665:WVQ196677 I262201:I262213 JE262201:JE262213 TA262201:TA262213 ACW262201:ACW262213 AMS262201:AMS262213 AWO262201:AWO262213 BGK262201:BGK262213 BQG262201:BQG262213 CAC262201:CAC262213 CJY262201:CJY262213 CTU262201:CTU262213 DDQ262201:DDQ262213 DNM262201:DNM262213 DXI262201:DXI262213 EHE262201:EHE262213 ERA262201:ERA262213 FAW262201:FAW262213 FKS262201:FKS262213 FUO262201:FUO262213 GEK262201:GEK262213 GOG262201:GOG262213 GYC262201:GYC262213 HHY262201:HHY262213 HRU262201:HRU262213 IBQ262201:IBQ262213 ILM262201:ILM262213 IVI262201:IVI262213 JFE262201:JFE262213 JPA262201:JPA262213 JYW262201:JYW262213 KIS262201:KIS262213 KSO262201:KSO262213 LCK262201:LCK262213 LMG262201:LMG262213 LWC262201:LWC262213 MFY262201:MFY262213 MPU262201:MPU262213 MZQ262201:MZQ262213 NJM262201:NJM262213 NTI262201:NTI262213 ODE262201:ODE262213 ONA262201:ONA262213 OWW262201:OWW262213 PGS262201:PGS262213 PQO262201:PQO262213 QAK262201:QAK262213 QKG262201:QKG262213 QUC262201:QUC262213 RDY262201:RDY262213 RNU262201:RNU262213 RXQ262201:RXQ262213 SHM262201:SHM262213 SRI262201:SRI262213 TBE262201:TBE262213 TLA262201:TLA262213 TUW262201:TUW262213 UES262201:UES262213 UOO262201:UOO262213 UYK262201:UYK262213 VIG262201:VIG262213 VSC262201:VSC262213 WBY262201:WBY262213 WLU262201:WLU262213 WVQ262201:WVQ262213 I327737:I327749 JE327737:JE327749 TA327737:TA327749 ACW327737:ACW327749 AMS327737:AMS327749 AWO327737:AWO327749 BGK327737:BGK327749 BQG327737:BQG327749 CAC327737:CAC327749 CJY327737:CJY327749 CTU327737:CTU327749 DDQ327737:DDQ327749 DNM327737:DNM327749 DXI327737:DXI327749 EHE327737:EHE327749 ERA327737:ERA327749 FAW327737:FAW327749 FKS327737:FKS327749 FUO327737:FUO327749 GEK327737:GEK327749 GOG327737:GOG327749 GYC327737:GYC327749 HHY327737:HHY327749 HRU327737:HRU327749 IBQ327737:IBQ327749 ILM327737:ILM327749 IVI327737:IVI327749 JFE327737:JFE327749 JPA327737:JPA327749 JYW327737:JYW327749 KIS327737:KIS327749 KSO327737:KSO327749 LCK327737:LCK327749 LMG327737:LMG327749 LWC327737:LWC327749 MFY327737:MFY327749 MPU327737:MPU327749 MZQ327737:MZQ327749 NJM327737:NJM327749 NTI327737:NTI327749 ODE327737:ODE327749 ONA327737:ONA327749 OWW327737:OWW327749 PGS327737:PGS327749 PQO327737:PQO327749 QAK327737:QAK327749 QKG327737:QKG327749 QUC327737:QUC327749 RDY327737:RDY327749 RNU327737:RNU327749 RXQ327737:RXQ327749 SHM327737:SHM327749 SRI327737:SRI327749 TBE327737:TBE327749 TLA327737:TLA327749 TUW327737:TUW327749 UES327737:UES327749 UOO327737:UOO327749 UYK327737:UYK327749 VIG327737:VIG327749 VSC327737:VSC327749 WBY327737:WBY327749 WLU327737:WLU327749 WVQ327737:WVQ327749 I393273:I393285 JE393273:JE393285 TA393273:TA393285 ACW393273:ACW393285 AMS393273:AMS393285 AWO393273:AWO393285 BGK393273:BGK393285 BQG393273:BQG393285 CAC393273:CAC393285 CJY393273:CJY393285 CTU393273:CTU393285 DDQ393273:DDQ393285 DNM393273:DNM393285 DXI393273:DXI393285 EHE393273:EHE393285 ERA393273:ERA393285 FAW393273:FAW393285 FKS393273:FKS393285 FUO393273:FUO393285 GEK393273:GEK393285 GOG393273:GOG393285 GYC393273:GYC393285 HHY393273:HHY393285 HRU393273:HRU393285 IBQ393273:IBQ393285 ILM393273:ILM393285 IVI393273:IVI393285 JFE393273:JFE393285 JPA393273:JPA393285 JYW393273:JYW393285 KIS393273:KIS393285 KSO393273:KSO393285 LCK393273:LCK393285 LMG393273:LMG393285 LWC393273:LWC393285 MFY393273:MFY393285 MPU393273:MPU393285 MZQ393273:MZQ393285 NJM393273:NJM393285 NTI393273:NTI393285 ODE393273:ODE393285 ONA393273:ONA393285 OWW393273:OWW393285 PGS393273:PGS393285 PQO393273:PQO393285 QAK393273:QAK393285 QKG393273:QKG393285 QUC393273:QUC393285 RDY393273:RDY393285 RNU393273:RNU393285 RXQ393273:RXQ393285 SHM393273:SHM393285 SRI393273:SRI393285 TBE393273:TBE393285 TLA393273:TLA393285 TUW393273:TUW393285 UES393273:UES393285 UOO393273:UOO393285 UYK393273:UYK393285 VIG393273:VIG393285 VSC393273:VSC393285 WBY393273:WBY393285 WLU393273:WLU393285 WVQ393273:WVQ393285 I458809:I458821 JE458809:JE458821 TA458809:TA458821 ACW458809:ACW458821 AMS458809:AMS458821 AWO458809:AWO458821 BGK458809:BGK458821 BQG458809:BQG458821 CAC458809:CAC458821 CJY458809:CJY458821 CTU458809:CTU458821 DDQ458809:DDQ458821 DNM458809:DNM458821 DXI458809:DXI458821 EHE458809:EHE458821 ERA458809:ERA458821 FAW458809:FAW458821 FKS458809:FKS458821 FUO458809:FUO458821 GEK458809:GEK458821 GOG458809:GOG458821 GYC458809:GYC458821 HHY458809:HHY458821 HRU458809:HRU458821 IBQ458809:IBQ458821 ILM458809:ILM458821 IVI458809:IVI458821 JFE458809:JFE458821 JPA458809:JPA458821 JYW458809:JYW458821 KIS458809:KIS458821 KSO458809:KSO458821 LCK458809:LCK458821 LMG458809:LMG458821 LWC458809:LWC458821 MFY458809:MFY458821 MPU458809:MPU458821 MZQ458809:MZQ458821 NJM458809:NJM458821 NTI458809:NTI458821 ODE458809:ODE458821 ONA458809:ONA458821 OWW458809:OWW458821 PGS458809:PGS458821 PQO458809:PQO458821 QAK458809:QAK458821 QKG458809:QKG458821 QUC458809:QUC458821 RDY458809:RDY458821 RNU458809:RNU458821 RXQ458809:RXQ458821 SHM458809:SHM458821 SRI458809:SRI458821 TBE458809:TBE458821 TLA458809:TLA458821 TUW458809:TUW458821 UES458809:UES458821 UOO458809:UOO458821 UYK458809:UYK458821 VIG458809:VIG458821 VSC458809:VSC458821 WBY458809:WBY458821 WLU458809:WLU458821 WVQ458809:WVQ458821 I524345:I524357 JE524345:JE524357 TA524345:TA524357 ACW524345:ACW524357 AMS524345:AMS524357 AWO524345:AWO524357 BGK524345:BGK524357 BQG524345:BQG524357 CAC524345:CAC524357 CJY524345:CJY524357 CTU524345:CTU524357 DDQ524345:DDQ524357 DNM524345:DNM524357 DXI524345:DXI524357 EHE524345:EHE524357 ERA524345:ERA524357 FAW524345:FAW524357 FKS524345:FKS524357 FUO524345:FUO524357 GEK524345:GEK524357 GOG524345:GOG524357 GYC524345:GYC524357 HHY524345:HHY524357 HRU524345:HRU524357 IBQ524345:IBQ524357 ILM524345:ILM524357 IVI524345:IVI524357 JFE524345:JFE524357 JPA524345:JPA524357 JYW524345:JYW524357 KIS524345:KIS524357 KSO524345:KSO524357 LCK524345:LCK524357 LMG524345:LMG524357 LWC524345:LWC524357 MFY524345:MFY524357 MPU524345:MPU524357 MZQ524345:MZQ524357 NJM524345:NJM524357 NTI524345:NTI524357 ODE524345:ODE524357 ONA524345:ONA524357 OWW524345:OWW524357 PGS524345:PGS524357 PQO524345:PQO524357 QAK524345:QAK524357 QKG524345:QKG524357 QUC524345:QUC524357 RDY524345:RDY524357 RNU524345:RNU524357 RXQ524345:RXQ524357 SHM524345:SHM524357 SRI524345:SRI524357 TBE524345:TBE524357 TLA524345:TLA524357 TUW524345:TUW524357 UES524345:UES524357 UOO524345:UOO524357 UYK524345:UYK524357 VIG524345:VIG524357 VSC524345:VSC524357 WBY524345:WBY524357 WLU524345:WLU524357 WVQ524345:WVQ524357 I589881:I589893 JE589881:JE589893 TA589881:TA589893 ACW589881:ACW589893 AMS589881:AMS589893 AWO589881:AWO589893 BGK589881:BGK589893 BQG589881:BQG589893 CAC589881:CAC589893 CJY589881:CJY589893 CTU589881:CTU589893 DDQ589881:DDQ589893 DNM589881:DNM589893 DXI589881:DXI589893 EHE589881:EHE589893 ERA589881:ERA589893 FAW589881:FAW589893 FKS589881:FKS589893 FUO589881:FUO589893 GEK589881:GEK589893 GOG589881:GOG589893 GYC589881:GYC589893 HHY589881:HHY589893 HRU589881:HRU589893 IBQ589881:IBQ589893 ILM589881:ILM589893 IVI589881:IVI589893 JFE589881:JFE589893 JPA589881:JPA589893 JYW589881:JYW589893 KIS589881:KIS589893 KSO589881:KSO589893 LCK589881:LCK589893 LMG589881:LMG589893 LWC589881:LWC589893 MFY589881:MFY589893 MPU589881:MPU589893 MZQ589881:MZQ589893 NJM589881:NJM589893 NTI589881:NTI589893 ODE589881:ODE589893 ONA589881:ONA589893 OWW589881:OWW589893 PGS589881:PGS589893 PQO589881:PQO589893 QAK589881:QAK589893 QKG589881:QKG589893 QUC589881:QUC589893 RDY589881:RDY589893 RNU589881:RNU589893 RXQ589881:RXQ589893 SHM589881:SHM589893 SRI589881:SRI589893 TBE589881:TBE589893 TLA589881:TLA589893 TUW589881:TUW589893 UES589881:UES589893 UOO589881:UOO589893 UYK589881:UYK589893 VIG589881:VIG589893 VSC589881:VSC589893 WBY589881:WBY589893 WLU589881:WLU589893 WVQ589881:WVQ589893 I655417:I655429 JE655417:JE655429 TA655417:TA655429 ACW655417:ACW655429 AMS655417:AMS655429 AWO655417:AWO655429 BGK655417:BGK655429 BQG655417:BQG655429 CAC655417:CAC655429 CJY655417:CJY655429 CTU655417:CTU655429 DDQ655417:DDQ655429 DNM655417:DNM655429 DXI655417:DXI655429 EHE655417:EHE655429 ERA655417:ERA655429 FAW655417:FAW655429 FKS655417:FKS655429 FUO655417:FUO655429 GEK655417:GEK655429 GOG655417:GOG655429 GYC655417:GYC655429 HHY655417:HHY655429 HRU655417:HRU655429 IBQ655417:IBQ655429 ILM655417:ILM655429 IVI655417:IVI655429 JFE655417:JFE655429 JPA655417:JPA655429 JYW655417:JYW655429 KIS655417:KIS655429 KSO655417:KSO655429 LCK655417:LCK655429 LMG655417:LMG655429 LWC655417:LWC655429 MFY655417:MFY655429 MPU655417:MPU655429 MZQ655417:MZQ655429 NJM655417:NJM655429 NTI655417:NTI655429 ODE655417:ODE655429 ONA655417:ONA655429 OWW655417:OWW655429 PGS655417:PGS655429 PQO655417:PQO655429 QAK655417:QAK655429 QKG655417:QKG655429 QUC655417:QUC655429 RDY655417:RDY655429 RNU655417:RNU655429 RXQ655417:RXQ655429 SHM655417:SHM655429 SRI655417:SRI655429 TBE655417:TBE655429 TLA655417:TLA655429 TUW655417:TUW655429 UES655417:UES655429 UOO655417:UOO655429 UYK655417:UYK655429 VIG655417:VIG655429 VSC655417:VSC655429 WBY655417:WBY655429 WLU655417:WLU655429 WVQ655417:WVQ655429 I720953:I720965 JE720953:JE720965 TA720953:TA720965 ACW720953:ACW720965 AMS720953:AMS720965 AWO720953:AWO720965 BGK720953:BGK720965 BQG720953:BQG720965 CAC720953:CAC720965 CJY720953:CJY720965 CTU720953:CTU720965 DDQ720953:DDQ720965 DNM720953:DNM720965 DXI720953:DXI720965 EHE720953:EHE720965 ERA720953:ERA720965 FAW720953:FAW720965 FKS720953:FKS720965 FUO720953:FUO720965 GEK720953:GEK720965 GOG720953:GOG720965 GYC720953:GYC720965 HHY720953:HHY720965 HRU720953:HRU720965 IBQ720953:IBQ720965 ILM720953:ILM720965 IVI720953:IVI720965 JFE720953:JFE720965 JPA720953:JPA720965 JYW720953:JYW720965 KIS720953:KIS720965 KSO720953:KSO720965 LCK720953:LCK720965 LMG720953:LMG720965 LWC720953:LWC720965 MFY720953:MFY720965 MPU720953:MPU720965 MZQ720953:MZQ720965 NJM720953:NJM720965 NTI720953:NTI720965 ODE720953:ODE720965 ONA720953:ONA720965 OWW720953:OWW720965 PGS720953:PGS720965 PQO720953:PQO720965 QAK720953:QAK720965 QKG720953:QKG720965 QUC720953:QUC720965 RDY720953:RDY720965 RNU720953:RNU720965 RXQ720953:RXQ720965 SHM720953:SHM720965 SRI720953:SRI720965 TBE720953:TBE720965 TLA720953:TLA720965 TUW720953:TUW720965 UES720953:UES720965 UOO720953:UOO720965 UYK720953:UYK720965 VIG720953:VIG720965 VSC720953:VSC720965 WBY720953:WBY720965 WLU720953:WLU720965 WVQ720953:WVQ720965 I786489:I786501 JE786489:JE786501 TA786489:TA786501 ACW786489:ACW786501 AMS786489:AMS786501 AWO786489:AWO786501 BGK786489:BGK786501 BQG786489:BQG786501 CAC786489:CAC786501 CJY786489:CJY786501 CTU786489:CTU786501 DDQ786489:DDQ786501 DNM786489:DNM786501 DXI786489:DXI786501 EHE786489:EHE786501 ERA786489:ERA786501 FAW786489:FAW786501 FKS786489:FKS786501 FUO786489:FUO786501 GEK786489:GEK786501 GOG786489:GOG786501 GYC786489:GYC786501 HHY786489:HHY786501 HRU786489:HRU786501 IBQ786489:IBQ786501 ILM786489:ILM786501 IVI786489:IVI786501 JFE786489:JFE786501 JPA786489:JPA786501 JYW786489:JYW786501 KIS786489:KIS786501 KSO786489:KSO786501 LCK786489:LCK786501 LMG786489:LMG786501 LWC786489:LWC786501 MFY786489:MFY786501 MPU786489:MPU786501 MZQ786489:MZQ786501 NJM786489:NJM786501 NTI786489:NTI786501 ODE786489:ODE786501 ONA786489:ONA786501 OWW786489:OWW786501 PGS786489:PGS786501 PQO786489:PQO786501 QAK786489:QAK786501 QKG786489:QKG786501 QUC786489:QUC786501 RDY786489:RDY786501 RNU786489:RNU786501 RXQ786489:RXQ786501 SHM786489:SHM786501 SRI786489:SRI786501 TBE786489:TBE786501 TLA786489:TLA786501 TUW786489:TUW786501 UES786489:UES786501 UOO786489:UOO786501 UYK786489:UYK786501 VIG786489:VIG786501 VSC786489:VSC786501 WBY786489:WBY786501 WLU786489:WLU786501 WVQ786489:WVQ786501 I852025:I852037 JE852025:JE852037 TA852025:TA852037 ACW852025:ACW852037 AMS852025:AMS852037 AWO852025:AWO852037 BGK852025:BGK852037 BQG852025:BQG852037 CAC852025:CAC852037 CJY852025:CJY852037 CTU852025:CTU852037 DDQ852025:DDQ852037 DNM852025:DNM852037 DXI852025:DXI852037 EHE852025:EHE852037 ERA852025:ERA852037 FAW852025:FAW852037 FKS852025:FKS852037 FUO852025:FUO852037 GEK852025:GEK852037 GOG852025:GOG852037 GYC852025:GYC852037 HHY852025:HHY852037 HRU852025:HRU852037 IBQ852025:IBQ852037 ILM852025:ILM852037 IVI852025:IVI852037 JFE852025:JFE852037 JPA852025:JPA852037 JYW852025:JYW852037 KIS852025:KIS852037 KSO852025:KSO852037 LCK852025:LCK852037 LMG852025:LMG852037 LWC852025:LWC852037 MFY852025:MFY852037 MPU852025:MPU852037 MZQ852025:MZQ852037 NJM852025:NJM852037 NTI852025:NTI852037 ODE852025:ODE852037 ONA852025:ONA852037 OWW852025:OWW852037 PGS852025:PGS852037 PQO852025:PQO852037 QAK852025:QAK852037 QKG852025:QKG852037 QUC852025:QUC852037 RDY852025:RDY852037 RNU852025:RNU852037 RXQ852025:RXQ852037 SHM852025:SHM852037 SRI852025:SRI852037 TBE852025:TBE852037 TLA852025:TLA852037 TUW852025:TUW852037 UES852025:UES852037 UOO852025:UOO852037 UYK852025:UYK852037 VIG852025:VIG852037 VSC852025:VSC852037 WBY852025:WBY852037 WLU852025:WLU852037 WVQ852025:WVQ852037 I917561:I917573 JE917561:JE917573 TA917561:TA917573 ACW917561:ACW917573 AMS917561:AMS917573 AWO917561:AWO917573 BGK917561:BGK917573 BQG917561:BQG917573 CAC917561:CAC917573 CJY917561:CJY917573 CTU917561:CTU917573 DDQ917561:DDQ917573 DNM917561:DNM917573 DXI917561:DXI917573 EHE917561:EHE917573 ERA917561:ERA917573 FAW917561:FAW917573 FKS917561:FKS917573 FUO917561:FUO917573 GEK917561:GEK917573 GOG917561:GOG917573 GYC917561:GYC917573 HHY917561:HHY917573 HRU917561:HRU917573 IBQ917561:IBQ917573 ILM917561:ILM917573 IVI917561:IVI917573 JFE917561:JFE917573 JPA917561:JPA917573 JYW917561:JYW917573 KIS917561:KIS917573 KSO917561:KSO917573 LCK917561:LCK917573 LMG917561:LMG917573 LWC917561:LWC917573 MFY917561:MFY917573 MPU917561:MPU917573 MZQ917561:MZQ917573 NJM917561:NJM917573 NTI917561:NTI917573 ODE917561:ODE917573 ONA917561:ONA917573 OWW917561:OWW917573 PGS917561:PGS917573 PQO917561:PQO917573 QAK917561:QAK917573 QKG917561:QKG917573 QUC917561:QUC917573 RDY917561:RDY917573 RNU917561:RNU917573 RXQ917561:RXQ917573 SHM917561:SHM917573 SRI917561:SRI917573 TBE917561:TBE917573 TLA917561:TLA917573 TUW917561:TUW917573 UES917561:UES917573 UOO917561:UOO917573 UYK917561:UYK917573 VIG917561:VIG917573 VSC917561:VSC917573 WBY917561:WBY917573 WLU917561:WLU917573 WVQ917561:WVQ917573 I983097:I983109 JE983097:JE983109 TA983097:TA983109 ACW983097:ACW983109 AMS983097:AMS983109 AWO983097:AWO983109 BGK983097:BGK983109 BQG983097:BQG983109 CAC983097:CAC983109 CJY983097:CJY983109 CTU983097:CTU983109 DDQ983097:DDQ983109 DNM983097:DNM983109 DXI983097:DXI983109 EHE983097:EHE983109 ERA983097:ERA983109 FAW983097:FAW983109 FKS983097:FKS983109 FUO983097:FUO983109 GEK983097:GEK983109 GOG983097:GOG983109 GYC983097:GYC983109 HHY983097:HHY983109 HRU983097:HRU983109 IBQ983097:IBQ983109 ILM983097:ILM983109 IVI983097:IVI983109 JFE983097:JFE983109 JPA983097:JPA983109 JYW983097:JYW983109 KIS983097:KIS983109 KSO983097:KSO983109 LCK983097:LCK983109 LMG983097:LMG983109 LWC983097:LWC983109 MFY983097:MFY983109 MPU983097:MPU983109 MZQ983097:MZQ983109 NJM983097:NJM983109 NTI983097:NTI983109 ODE983097:ODE983109 ONA983097:ONA983109 OWW983097:OWW983109 PGS983097:PGS983109 PQO983097:PQO983109 QAK983097:QAK983109 QKG983097:QKG983109 QUC983097:QUC983109 RDY983097:RDY983109 RNU983097:RNU983109 RXQ983097:RXQ983109 SHM983097:SHM983109 SRI983097:SRI983109 TBE983097:TBE983109 TLA983097:TLA983109 TUW983097:TUW983109 UES983097:UES983109 UOO983097:UOO983109 UYK983097:UYK983109 VIG983097:VIG983109 VSC983097:VSC983109 WBY983097:WBY983109 WLU983097:WLU983109 WVQ983097:WVQ983109 I22:I55 JE22:JE55 TA22:TA55 ACW22:ACW55 AMS22:AMS55 AWO22:AWO55 BGK22:BGK55 BQG22:BQG55 CAC22:CAC55 CJY22:CJY55 CTU22:CTU55 DDQ22:DDQ55 DNM22:DNM55 DXI22:DXI55 EHE22:EHE55 ERA22:ERA55 FAW22:FAW55 FKS22:FKS55 FUO22:FUO55 GEK22:GEK55 GOG22:GOG55 GYC22:GYC55 HHY22:HHY55 HRU22:HRU55 IBQ22:IBQ55 ILM22:ILM55 IVI22:IVI55 JFE22:JFE55 JPA22:JPA55 JYW22:JYW55 KIS22:KIS55 KSO22:KSO55 LCK22:LCK55 LMG22:LMG55 LWC22:LWC55 MFY22:MFY55 MPU22:MPU55 MZQ22:MZQ55 NJM22:NJM55 NTI22:NTI55 ODE22:ODE55 ONA22:ONA55 OWW22:OWW55 PGS22:PGS55 PQO22:PQO55 QAK22:QAK55 QKG22:QKG55 QUC22:QUC55 RDY22:RDY55 RNU22:RNU55 RXQ22:RXQ55 SHM22:SHM55 SRI22:SRI55 TBE22:TBE55 TLA22:TLA55 TUW22:TUW55 UES22:UES55 UOO22:UOO55 UYK22:UYK55 VIG22:VIG55 VSC22:VSC55 WBY22:WBY55 WLU22:WLU55 WVQ22:WVQ55 I65558:I65591 JE65558:JE65591 TA65558:TA65591 ACW65558:ACW65591 AMS65558:AMS65591 AWO65558:AWO65591 BGK65558:BGK65591 BQG65558:BQG65591 CAC65558:CAC65591 CJY65558:CJY65591 CTU65558:CTU65591 DDQ65558:DDQ65591 DNM65558:DNM65591 DXI65558:DXI65591 EHE65558:EHE65591 ERA65558:ERA65591 FAW65558:FAW65591 FKS65558:FKS65591 FUO65558:FUO65591 GEK65558:GEK65591 GOG65558:GOG65591 GYC65558:GYC65591 HHY65558:HHY65591 HRU65558:HRU65591 IBQ65558:IBQ65591 ILM65558:ILM65591 IVI65558:IVI65591 JFE65558:JFE65591 JPA65558:JPA65591 JYW65558:JYW65591 KIS65558:KIS65591 KSO65558:KSO65591 LCK65558:LCK65591 LMG65558:LMG65591 LWC65558:LWC65591 MFY65558:MFY65591 MPU65558:MPU65591 MZQ65558:MZQ65591 NJM65558:NJM65591 NTI65558:NTI65591 ODE65558:ODE65591 ONA65558:ONA65591 OWW65558:OWW65591 PGS65558:PGS65591 PQO65558:PQO65591 QAK65558:QAK65591 QKG65558:QKG65591 QUC65558:QUC65591 RDY65558:RDY65591 RNU65558:RNU65591 RXQ65558:RXQ65591 SHM65558:SHM65591 SRI65558:SRI65591 TBE65558:TBE65591 TLA65558:TLA65591 TUW65558:TUW65591 UES65558:UES65591 UOO65558:UOO65591 UYK65558:UYK65591 VIG65558:VIG65591 VSC65558:VSC65591 WBY65558:WBY65591 WLU65558:WLU65591 WVQ65558:WVQ65591 I131094:I131127 JE131094:JE131127 TA131094:TA131127 ACW131094:ACW131127 AMS131094:AMS131127 AWO131094:AWO131127 BGK131094:BGK131127 BQG131094:BQG131127 CAC131094:CAC131127 CJY131094:CJY131127 CTU131094:CTU131127 DDQ131094:DDQ131127 DNM131094:DNM131127 DXI131094:DXI131127 EHE131094:EHE131127 ERA131094:ERA131127 FAW131094:FAW131127 FKS131094:FKS131127 FUO131094:FUO131127 GEK131094:GEK131127 GOG131094:GOG131127 GYC131094:GYC131127 HHY131094:HHY131127 HRU131094:HRU131127 IBQ131094:IBQ131127 ILM131094:ILM131127 IVI131094:IVI131127 JFE131094:JFE131127 JPA131094:JPA131127 JYW131094:JYW131127 KIS131094:KIS131127 KSO131094:KSO131127 LCK131094:LCK131127 LMG131094:LMG131127 LWC131094:LWC131127 MFY131094:MFY131127 MPU131094:MPU131127 MZQ131094:MZQ131127 NJM131094:NJM131127 NTI131094:NTI131127 ODE131094:ODE131127 ONA131094:ONA131127 OWW131094:OWW131127 PGS131094:PGS131127 PQO131094:PQO131127 QAK131094:QAK131127 QKG131094:QKG131127 QUC131094:QUC131127 RDY131094:RDY131127 RNU131094:RNU131127 RXQ131094:RXQ131127 SHM131094:SHM131127 SRI131094:SRI131127 TBE131094:TBE131127 TLA131094:TLA131127 TUW131094:TUW131127 UES131094:UES131127 UOO131094:UOO131127 UYK131094:UYK131127 VIG131094:VIG131127 VSC131094:VSC131127 WBY131094:WBY131127 WLU131094:WLU131127 WVQ131094:WVQ131127 I196630:I196663 JE196630:JE196663 TA196630:TA196663 ACW196630:ACW196663 AMS196630:AMS196663 AWO196630:AWO196663 BGK196630:BGK196663 BQG196630:BQG196663 CAC196630:CAC196663 CJY196630:CJY196663 CTU196630:CTU196663 DDQ196630:DDQ196663 DNM196630:DNM196663 DXI196630:DXI196663 EHE196630:EHE196663 ERA196630:ERA196663 FAW196630:FAW196663 FKS196630:FKS196663 FUO196630:FUO196663 GEK196630:GEK196663 GOG196630:GOG196663 GYC196630:GYC196663 HHY196630:HHY196663 HRU196630:HRU196663 IBQ196630:IBQ196663 ILM196630:ILM196663 IVI196630:IVI196663 JFE196630:JFE196663 JPA196630:JPA196663 JYW196630:JYW196663 KIS196630:KIS196663 KSO196630:KSO196663 LCK196630:LCK196663 LMG196630:LMG196663 LWC196630:LWC196663 MFY196630:MFY196663 MPU196630:MPU196663 MZQ196630:MZQ196663 NJM196630:NJM196663 NTI196630:NTI196663 ODE196630:ODE196663 ONA196630:ONA196663 OWW196630:OWW196663 PGS196630:PGS196663 PQO196630:PQO196663 QAK196630:QAK196663 QKG196630:QKG196663 QUC196630:QUC196663 RDY196630:RDY196663 RNU196630:RNU196663 RXQ196630:RXQ196663 SHM196630:SHM196663 SRI196630:SRI196663 TBE196630:TBE196663 TLA196630:TLA196663 TUW196630:TUW196663 UES196630:UES196663 UOO196630:UOO196663 UYK196630:UYK196663 VIG196630:VIG196663 VSC196630:VSC196663 WBY196630:WBY196663 WLU196630:WLU196663 WVQ196630:WVQ196663 I262166:I262199 JE262166:JE262199 TA262166:TA262199 ACW262166:ACW262199 AMS262166:AMS262199 AWO262166:AWO262199 BGK262166:BGK262199 BQG262166:BQG262199 CAC262166:CAC262199 CJY262166:CJY262199 CTU262166:CTU262199 DDQ262166:DDQ262199 DNM262166:DNM262199 DXI262166:DXI262199 EHE262166:EHE262199 ERA262166:ERA262199 FAW262166:FAW262199 FKS262166:FKS262199 FUO262166:FUO262199 GEK262166:GEK262199 GOG262166:GOG262199 GYC262166:GYC262199 HHY262166:HHY262199 HRU262166:HRU262199 IBQ262166:IBQ262199 ILM262166:ILM262199 IVI262166:IVI262199 JFE262166:JFE262199 JPA262166:JPA262199 JYW262166:JYW262199 KIS262166:KIS262199 KSO262166:KSO262199 LCK262166:LCK262199 LMG262166:LMG262199 LWC262166:LWC262199 MFY262166:MFY262199 MPU262166:MPU262199 MZQ262166:MZQ262199 NJM262166:NJM262199 NTI262166:NTI262199 ODE262166:ODE262199 ONA262166:ONA262199 OWW262166:OWW262199 PGS262166:PGS262199 PQO262166:PQO262199 QAK262166:QAK262199 QKG262166:QKG262199 QUC262166:QUC262199 RDY262166:RDY262199 RNU262166:RNU262199 RXQ262166:RXQ262199 SHM262166:SHM262199 SRI262166:SRI262199 TBE262166:TBE262199 TLA262166:TLA262199 TUW262166:TUW262199 UES262166:UES262199 UOO262166:UOO262199 UYK262166:UYK262199 VIG262166:VIG262199 VSC262166:VSC262199 WBY262166:WBY262199 WLU262166:WLU262199 WVQ262166:WVQ262199 I327702:I327735 JE327702:JE327735 TA327702:TA327735 ACW327702:ACW327735 AMS327702:AMS327735 AWO327702:AWO327735 BGK327702:BGK327735 BQG327702:BQG327735 CAC327702:CAC327735 CJY327702:CJY327735 CTU327702:CTU327735 DDQ327702:DDQ327735 DNM327702:DNM327735 DXI327702:DXI327735 EHE327702:EHE327735 ERA327702:ERA327735 FAW327702:FAW327735 FKS327702:FKS327735 FUO327702:FUO327735 GEK327702:GEK327735 GOG327702:GOG327735 GYC327702:GYC327735 HHY327702:HHY327735 HRU327702:HRU327735 IBQ327702:IBQ327735 ILM327702:ILM327735 IVI327702:IVI327735 JFE327702:JFE327735 JPA327702:JPA327735 JYW327702:JYW327735 KIS327702:KIS327735 KSO327702:KSO327735 LCK327702:LCK327735 LMG327702:LMG327735 LWC327702:LWC327735 MFY327702:MFY327735 MPU327702:MPU327735 MZQ327702:MZQ327735 NJM327702:NJM327735 NTI327702:NTI327735 ODE327702:ODE327735 ONA327702:ONA327735 OWW327702:OWW327735 PGS327702:PGS327735 PQO327702:PQO327735 QAK327702:QAK327735 QKG327702:QKG327735 QUC327702:QUC327735 RDY327702:RDY327735 RNU327702:RNU327735 RXQ327702:RXQ327735 SHM327702:SHM327735 SRI327702:SRI327735 TBE327702:TBE327735 TLA327702:TLA327735 TUW327702:TUW327735 UES327702:UES327735 UOO327702:UOO327735 UYK327702:UYK327735 VIG327702:VIG327735 VSC327702:VSC327735 WBY327702:WBY327735 WLU327702:WLU327735 WVQ327702:WVQ327735 I393238:I393271 JE393238:JE393271 TA393238:TA393271 ACW393238:ACW393271 AMS393238:AMS393271 AWO393238:AWO393271 BGK393238:BGK393271 BQG393238:BQG393271 CAC393238:CAC393271 CJY393238:CJY393271 CTU393238:CTU393271 DDQ393238:DDQ393271 DNM393238:DNM393271 DXI393238:DXI393271 EHE393238:EHE393271 ERA393238:ERA393271 FAW393238:FAW393271 FKS393238:FKS393271 FUO393238:FUO393271 GEK393238:GEK393271 GOG393238:GOG393271 GYC393238:GYC393271 HHY393238:HHY393271 HRU393238:HRU393271 IBQ393238:IBQ393271 ILM393238:ILM393271 IVI393238:IVI393271 JFE393238:JFE393271 JPA393238:JPA393271 JYW393238:JYW393271 KIS393238:KIS393271 KSO393238:KSO393271 LCK393238:LCK393271 LMG393238:LMG393271 LWC393238:LWC393271 MFY393238:MFY393271 MPU393238:MPU393271 MZQ393238:MZQ393271 NJM393238:NJM393271 NTI393238:NTI393271 ODE393238:ODE393271 ONA393238:ONA393271 OWW393238:OWW393271 PGS393238:PGS393271 PQO393238:PQO393271 QAK393238:QAK393271 QKG393238:QKG393271 QUC393238:QUC393271 RDY393238:RDY393271 RNU393238:RNU393271 RXQ393238:RXQ393271 SHM393238:SHM393271 SRI393238:SRI393271 TBE393238:TBE393271 TLA393238:TLA393271 TUW393238:TUW393271 UES393238:UES393271 UOO393238:UOO393271 UYK393238:UYK393271 VIG393238:VIG393271 VSC393238:VSC393271 WBY393238:WBY393271 WLU393238:WLU393271 WVQ393238:WVQ393271 I458774:I458807 JE458774:JE458807 TA458774:TA458807 ACW458774:ACW458807 AMS458774:AMS458807 AWO458774:AWO458807 BGK458774:BGK458807 BQG458774:BQG458807 CAC458774:CAC458807 CJY458774:CJY458807 CTU458774:CTU458807 DDQ458774:DDQ458807 DNM458774:DNM458807 DXI458774:DXI458807 EHE458774:EHE458807 ERA458774:ERA458807 FAW458774:FAW458807 FKS458774:FKS458807 FUO458774:FUO458807 GEK458774:GEK458807 GOG458774:GOG458807 GYC458774:GYC458807 HHY458774:HHY458807 HRU458774:HRU458807 IBQ458774:IBQ458807 ILM458774:ILM458807 IVI458774:IVI458807 JFE458774:JFE458807 JPA458774:JPA458807 JYW458774:JYW458807 KIS458774:KIS458807 KSO458774:KSO458807 LCK458774:LCK458807 LMG458774:LMG458807 LWC458774:LWC458807 MFY458774:MFY458807 MPU458774:MPU458807 MZQ458774:MZQ458807 NJM458774:NJM458807 NTI458774:NTI458807 ODE458774:ODE458807 ONA458774:ONA458807 OWW458774:OWW458807 PGS458774:PGS458807 PQO458774:PQO458807 QAK458774:QAK458807 QKG458774:QKG458807 QUC458774:QUC458807 RDY458774:RDY458807 RNU458774:RNU458807 RXQ458774:RXQ458807 SHM458774:SHM458807 SRI458774:SRI458807 TBE458774:TBE458807 TLA458774:TLA458807 TUW458774:TUW458807 UES458774:UES458807 UOO458774:UOO458807 UYK458774:UYK458807 VIG458774:VIG458807 VSC458774:VSC458807 WBY458774:WBY458807 WLU458774:WLU458807 WVQ458774:WVQ458807 I524310:I524343 JE524310:JE524343 TA524310:TA524343 ACW524310:ACW524343 AMS524310:AMS524343 AWO524310:AWO524343 BGK524310:BGK524343 BQG524310:BQG524343 CAC524310:CAC524343 CJY524310:CJY524343 CTU524310:CTU524343 DDQ524310:DDQ524343 DNM524310:DNM524343 DXI524310:DXI524343 EHE524310:EHE524343 ERA524310:ERA524343 FAW524310:FAW524343 FKS524310:FKS524343 FUO524310:FUO524343 GEK524310:GEK524343 GOG524310:GOG524343 GYC524310:GYC524343 HHY524310:HHY524343 HRU524310:HRU524343 IBQ524310:IBQ524343 ILM524310:ILM524343 IVI524310:IVI524343 JFE524310:JFE524343 JPA524310:JPA524343 JYW524310:JYW524343 KIS524310:KIS524343 KSO524310:KSO524343 LCK524310:LCK524343 LMG524310:LMG524343 LWC524310:LWC524343 MFY524310:MFY524343 MPU524310:MPU524343 MZQ524310:MZQ524343 NJM524310:NJM524343 NTI524310:NTI524343 ODE524310:ODE524343 ONA524310:ONA524343 OWW524310:OWW524343 PGS524310:PGS524343 PQO524310:PQO524343 QAK524310:QAK524343 QKG524310:QKG524343 QUC524310:QUC524343 RDY524310:RDY524343 RNU524310:RNU524343 RXQ524310:RXQ524343 SHM524310:SHM524343 SRI524310:SRI524343 TBE524310:TBE524343 TLA524310:TLA524343 TUW524310:TUW524343 UES524310:UES524343 UOO524310:UOO524343 UYK524310:UYK524343 VIG524310:VIG524343 VSC524310:VSC524343 WBY524310:WBY524343 WLU524310:WLU524343 WVQ524310:WVQ524343 I589846:I589879 JE589846:JE589879 TA589846:TA589879 ACW589846:ACW589879 AMS589846:AMS589879 AWO589846:AWO589879 BGK589846:BGK589879 BQG589846:BQG589879 CAC589846:CAC589879 CJY589846:CJY589879 CTU589846:CTU589879 DDQ589846:DDQ589879 DNM589846:DNM589879 DXI589846:DXI589879 EHE589846:EHE589879 ERA589846:ERA589879 FAW589846:FAW589879 FKS589846:FKS589879 FUO589846:FUO589879 GEK589846:GEK589879 GOG589846:GOG589879 GYC589846:GYC589879 HHY589846:HHY589879 HRU589846:HRU589879 IBQ589846:IBQ589879 ILM589846:ILM589879 IVI589846:IVI589879 JFE589846:JFE589879 JPA589846:JPA589879 JYW589846:JYW589879 KIS589846:KIS589879 KSO589846:KSO589879 LCK589846:LCK589879 LMG589846:LMG589879 LWC589846:LWC589879 MFY589846:MFY589879 MPU589846:MPU589879 MZQ589846:MZQ589879 NJM589846:NJM589879 NTI589846:NTI589879 ODE589846:ODE589879 ONA589846:ONA589879 OWW589846:OWW589879 PGS589846:PGS589879 PQO589846:PQO589879 QAK589846:QAK589879 QKG589846:QKG589879 QUC589846:QUC589879 RDY589846:RDY589879 RNU589846:RNU589879 RXQ589846:RXQ589879 SHM589846:SHM589879 SRI589846:SRI589879 TBE589846:TBE589879 TLA589846:TLA589879 TUW589846:TUW589879 UES589846:UES589879 UOO589846:UOO589879 UYK589846:UYK589879 VIG589846:VIG589879 VSC589846:VSC589879 WBY589846:WBY589879 WLU589846:WLU589879 WVQ589846:WVQ589879 I655382:I655415 JE655382:JE655415 TA655382:TA655415 ACW655382:ACW655415 AMS655382:AMS655415 AWO655382:AWO655415 BGK655382:BGK655415 BQG655382:BQG655415 CAC655382:CAC655415 CJY655382:CJY655415 CTU655382:CTU655415 DDQ655382:DDQ655415 DNM655382:DNM655415 DXI655382:DXI655415 EHE655382:EHE655415 ERA655382:ERA655415 FAW655382:FAW655415 FKS655382:FKS655415 FUO655382:FUO655415 GEK655382:GEK655415 GOG655382:GOG655415 GYC655382:GYC655415 HHY655382:HHY655415 HRU655382:HRU655415 IBQ655382:IBQ655415 ILM655382:ILM655415 IVI655382:IVI655415 JFE655382:JFE655415 JPA655382:JPA655415 JYW655382:JYW655415 KIS655382:KIS655415 KSO655382:KSO655415 LCK655382:LCK655415 LMG655382:LMG655415 LWC655382:LWC655415 MFY655382:MFY655415 MPU655382:MPU655415 MZQ655382:MZQ655415 NJM655382:NJM655415 NTI655382:NTI655415 ODE655382:ODE655415 ONA655382:ONA655415 OWW655382:OWW655415 PGS655382:PGS655415 PQO655382:PQO655415 QAK655382:QAK655415 QKG655382:QKG655415 QUC655382:QUC655415 RDY655382:RDY655415 RNU655382:RNU655415 RXQ655382:RXQ655415 SHM655382:SHM655415 SRI655382:SRI655415 TBE655382:TBE655415 TLA655382:TLA655415 TUW655382:TUW655415 UES655382:UES655415 UOO655382:UOO655415 UYK655382:UYK655415 VIG655382:VIG655415 VSC655382:VSC655415 WBY655382:WBY655415 WLU655382:WLU655415 WVQ655382:WVQ655415 I720918:I720951 JE720918:JE720951 TA720918:TA720951 ACW720918:ACW720951 AMS720918:AMS720951 AWO720918:AWO720951 BGK720918:BGK720951 BQG720918:BQG720951 CAC720918:CAC720951 CJY720918:CJY720951 CTU720918:CTU720951 DDQ720918:DDQ720951 DNM720918:DNM720951 DXI720918:DXI720951 EHE720918:EHE720951 ERA720918:ERA720951 FAW720918:FAW720951 FKS720918:FKS720951 FUO720918:FUO720951 GEK720918:GEK720951 GOG720918:GOG720951 GYC720918:GYC720951 HHY720918:HHY720951 HRU720918:HRU720951 IBQ720918:IBQ720951 ILM720918:ILM720951 IVI720918:IVI720951 JFE720918:JFE720951 JPA720918:JPA720951 JYW720918:JYW720951 KIS720918:KIS720951 KSO720918:KSO720951 LCK720918:LCK720951 LMG720918:LMG720951 LWC720918:LWC720951 MFY720918:MFY720951 MPU720918:MPU720951 MZQ720918:MZQ720951 NJM720918:NJM720951 NTI720918:NTI720951 ODE720918:ODE720951 ONA720918:ONA720951 OWW720918:OWW720951 PGS720918:PGS720951 PQO720918:PQO720951 QAK720918:QAK720951 QKG720918:QKG720951 QUC720918:QUC720951 RDY720918:RDY720951 RNU720918:RNU720951 RXQ720918:RXQ720951 SHM720918:SHM720951 SRI720918:SRI720951 TBE720918:TBE720951 TLA720918:TLA720951 TUW720918:TUW720951 UES720918:UES720951 UOO720918:UOO720951 UYK720918:UYK720951 VIG720918:VIG720951 VSC720918:VSC720951 WBY720918:WBY720951 WLU720918:WLU720951 WVQ720918:WVQ720951 I786454:I786487 JE786454:JE786487 TA786454:TA786487 ACW786454:ACW786487 AMS786454:AMS786487 AWO786454:AWO786487 BGK786454:BGK786487 BQG786454:BQG786487 CAC786454:CAC786487 CJY786454:CJY786487 CTU786454:CTU786487 DDQ786454:DDQ786487 DNM786454:DNM786487 DXI786454:DXI786487 EHE786454:EHE786487 ERA786454:ERA786487 FAW786454:FAW786487 FKS786454:FKS786487 FUO786454:FUO786487 GEK786454:GEK786487 GOG786454:GOG786487 GYC786454:GYC786487 HHY786454:HHY786487 HRU786454:HRU786487 IBQ786454:IBQ786487 ILM786454:ILM786487 IVI786454:IVI786487 JFE786454:JFE786487 JPA786454:JPA786487 JYW786454:JYW786487 KIS786454:KIS786487 KSO786454:KSO786487 LCK786454:LCK786487 LMG786454:LMG786487 LWC786454:LWC786487 MFY786454:MFY786487 MPU786454:MPU786487 MZQ786454:MZQ786487 NJM786454:NJM786487 NTI786454:NTI786487 ODE786454:ODE786487 ONA786454:ONA786487 OWW786454:OWW786487 PGS786454:PGS786487 PQO786454:PQO786487 QAK786454:QAK786487 QKG786454:QKG786487 QUC786454:QUC786487 RDY786454:RDY786487 RNU786454:RNU786487 RXQ786454:RXQ786487 SHM786454:SHM786487 SRI786454:SRI786487 TBE786454:TBE786487 TLA786454:TLA786487 TUW786454:TUW786487 UES786454:UES786487 UOO786454:UOO786487 UYK786454:UYK786487 VIG786454:VIG786487 VSC786454:VSC786487 WBY786454:WBY786487 WLU786454:WLU786487 WVQ786454:WVQ786487 I851990:I852023 JE851990:JE852023 TA851990:TA852023 ACW851990:ACW852023 AMS851990:AMS852023 AWO851990:AWO852023 BGK851990:BGK852023 BQG851990:BQG852023 CAC851990:CAC852023 CJY851990:CJY852023 CTU851990:CTU852023 DDQ851990:DDQ852023 DNM851990:DNM852023 DXI851990:DXI852023 EHE851990:EHE852023 ERA851990:ERA852023 FAW851990:FAW852023 FKS851990:FKS852023 FUO851990:FUO852023 GEK851990:GEK852023 GOG851990:GOG852023 GYC851990:GYC852023 HHY851990:HHY852023 HRU851990:HRU852023 IBQ851990:IBQ852023 ILM851990:ILM852023 IVI851990:IVI852023 JFE851990:JFE852023 JPA851990:JPA852023 JYW851990:JYW852023 KIS851990:KIS852023 KSO851990:KSO852023 LCK851990:LCK852023 LMG851990:LMG852023 LWC851990:LWC852023 MFY851990:MFY852023 MPU851990:MPU852023 MZQ851990:MZQ852023 NJM851990:NJM852023 NTI851990:NTI852023 ODE851990:ODE852023 ONA851990:ONA852023 OWW851990:OWW852023 PGS851990:PGS852023 PQO851990:PQO852023 QAK851990:QAK852023 QKG851990:QKG852023 QUC851990:QUC852023 RDY851990:RDY852023 RNU851990:RNU852023 RXQ851990:RXQ852023 SHM851990:SHM852023 SRI851990:SRI852023 TBE851990:TBE852023 TLA851990:TLA852023 TUW851990:TUW852023 UES851990:UES852023 UOO851990:UOO852023 UYK851990:UYK852023 VIG851990:VIG852023 VSC851990:VSC852023 WBY851990:WBY852023 WLU851990:WLU852023 WVQ851990:WVQ852023 I917526:I917559 JE917526:JE917559 TA917526:TA917559 ACW917526:ACW917559 AMS917526:AMS917559 AWO917526:AWO917559 BGK917526:BGK917559 BQG917526:BQG917559 CAC917526:CAC917559 CJY917526:CJY917559 CTU917526:CTU917559 DDQ917526:DDQ917559 DNM917526:DNM917559 DXI917526:DXI917559 EHE917526:EHE917559 ERA917526:ERA917559 FAW917526:FAW917559 FKS917526:FKS917559 FUO917526:FUO917559 GEK917526:GEK917559 GOG917526:GOG917559 GYC917526:GYC917559 HHY917526:HHY917559 HRU917526:HRU917559 IBQ917526:IBQ917559 ILM917526:ILM917559 IVI917526:IVI917559 JFE917526:JFE917559 JPA917526:JPA917559 JYW917526:JYW917559 KIS917526:KIS917559 KSO917526:KSO917559 LCK917526:LCK917559 LMG917526:LMG917559 LWC917526:LWC917559 MFY917526:MFY917559 MPU917526:MPU917559 MZQ917526:MZQ917559 NJM917526:NJM917559 NTI917526:NTI917559 ODE917526:ODE917559 ONA917526:ONA917559 OWW917526:OWW917559 PGS917526:PGS917559 PQO917526:PQO917559 QAK917526:QAK917559 QKG917526:QKG917559 QUC917526:QUC917559 RDY917526:RDY917559 RNU917526:RNU917559 RXQ917526:RXQ917559 SHM917526:SHM917559 SRI917526:SRI917559 TBE917526:TBE917559 TLA917526:TLA917559 TUW917526:TUW917559 UES917526:UES917559 UOO917526:UOO917559 UYK917526:UYK917559 VIG917526:VIG917559 VSC917526:VSC917559 WBY917526:WBY917559 WLU917526:WLU917559 WVQ917526:WVQ917559 I983062:I983095 JE983062:JE983095 TA983062:TA983095 ACW983062:ACW983095 AMS983062:AMS983095 AWO983062:AWO983095 BGK983062:BGK983095 BQG983062:BQG983095 CAC983062:CAC983095 CJY983062:CJY983095 CTU983062:CTU983095 DDQ983062:DDQ983095 DNM983062:DNM983095 DXI983062:DXI983095 EHE983062:EHE983095 ERA983062:ERA983095 FAW983062:FAW983095 FKS983062:FKS983095 FUO983062:FUO983095 GEK983062:GEK983095 GOG983062:GOG983095 GYC983062:GYC983095 HHY983062:HHY983095 HRU983062:HRU983095 IBQ983062:IBQ983095 ILM983062:ILM983095 IVI983062:IVI983095 JFE983062:JFE983095 JPA983062:JPA983095 JYW983062:JYW983095 KIS983062:KIS983095 KSO983062:KSO983095 LCK983062:LCK983095 LMG983062:LMG983095 LWC983062:LWC983095 MFY983062:MFY983095 MPU983062:MPU983095 MZQ983062:MZQ983095 NJM983062:NJM983095 NTI983062:NTI983095 ODE983062:ODE983095 ONA983062:ONA983095 OWW983062:OWW983095 PGS983062:PGS983095 PQO983062:PQO983095 QAK983062:QAK983095 QKG983062:QKG983095 QUC983062:QUC983095 RDY983062:RDY983095 RNU983062:RNU983095 RXQ983062:RXQ983095 SHM983062:SHM983095 SRI983062:SRI983095 TBE983062:TBE983095 TLA983062:TLA983095 TUW983062:TUW983095 UES983062:UES983095 UOO983062:UOO983095 UYK983062:UYK983095 VIG983062:VIG983095 VSC983062:VSC983095 WBY983062:WBY983095 WLU983062:WLU983095 WVQ983062:WVQ983095">
      <formula1>($X$78:$X$1148)</formula1>
    </dataValidation>
  </dataValidations>
  <pageMargins left="0.7" right="0.7" top="0.75" bottom="0.75" header="0.3" footer="0.3"/>
  <pageSetup paperSize="9" scale="57"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tabColor rgb="FF00FFCC"/>
    <pageSetUpPr fitToPage="1"/>
  </sheetPr>
  <dimension ref="A1:AA44"/>
  <sheetViews>
    <sheetView zoomScale="75" zoomScaleNormal="75" zoomScalePageLayoutView="50" workbookViewId="0">
      <selection activeCell="I9" sqref="I9:I30"/>
    </sheetView>
  </sheetViews>
  <sheetFormatPr defaultRowHeight="12.75" x14ac:dyDescent="0.2"/>
  <cols>
    <col min="1" max="1" width="9.375" customWidth="1"/>
    <col min="2" max="2" width="6.75" customWidth="1"/>
    <col min="3" max="3" width="2" customWidth="1"/>
    <col min="4" max="4" width="6.75" hidden="1" customWidth="1"/>
    <col min="5" max="5" width="4.875" hidden="1" customWidth="1"/>
    <col min="6" max="6" width="24.25" customWidth="1"/>
    <col min="7" max="7" width="6.75" customWidth="1"/>
    <col min="8" max="8" width="2.25" customWidth="1"/>
    <col min="9" max="9" width="8.25" customWidth="1"/>
    <col min="10" max="10" width="2.375" customWidth="1"/>
    <col min="11" max="15" width="21.625" customWidth="1"/>
    <col min="16" max="16" width="2.375" customWidth="1"/>
    <col min="17" max="17" width="6.5" hidden="1" customWidth="1"/>
    <col min="18" max="18" width="10.625" hidden="1" customWidth="1"/>
    <col min="19" max="19" width="6.75" customWidth="1"/>
    <col min="20" max="20" width="2.375" customWidth="1"/>
    <col min="21" max="21" width="21.625" customWidth="1"/>
    <col min="24" max="24" width="8" customWidth="1"/>
    <col min="257" max="257" width="9.375" customWidth="1"/>
    <col min="258" max="258" width="6.75" customWidth="1"/>
    <col min="259" max="259" width="2" customWidth="1"/>
    <col min="260" max="261" width="0" hidden="1" customWidth="1"/>
    <col min="262" max="262" width="24.25" customWidth="1"/>
    <col min="263" max="263" width="6.75" customWidth="1"/>
    <col min="264" max="264" width="2.25" customWidth="1"/>
    <col min="265" max="265" width="8.25" customWidth="1"/>
    <col min="266" max="266" width="2.375" customWidth="1"/>
    <col min="267" max="271" width="21.625" customWidth="1"/>
    <col min="272" max="272" width="2.375" customWidth="1"/>
    <col min="273" max="274" width="0" hidden="1" customWidth="1"/>
    <col min="275" max="275" width="6.75" customWidth="1"/>
    <col min="276" max="276" width="2.375" customWidth="1"/>
    <col min="277" max="277" width="21.625" customWidth="1"/>
    <col min="280" max="280" width="8" customWidth="1"/>
    <col min="513" max="513" width="9.375" customWidth="1"/>
    <col min="514" max="514" width="6.75" customWidth="1"/>
    <col min="515" max="515" width="2" customWidth="1"/>
    <col min="516" max="517" width="0" hidden="1" customWidth="1"/>
    <col min="518" max="518" width="24.25" customWidth="1"/>
    <col min="519" max="519" width="6.75" customWidth="1"/>
    <col min="520" max="520" width="2.25" customWidth="1"/>
    <col min="521" max="521" width="8.25" customWidth="1"/>
    <col min="522" max="522" width="2.375" customWidth="1"/>
    <col min="523" max="527" width="21.625" customWidth="1"/>
    <col min="528" max="528" width="2.375" customWidth="1"/>
    <col min="529" max="530" width="0" hidden="1" customWidth="1"/>
    <col min="531" max="531" width="6.75" customWidth="1"/>
    <col min="532" max="532" width="2.375" customWidth="1"/>
    <col min="533" max="533" width="21.625" customWidth="1"/>
    <col min="536" max="536" width="8" customWidth="1"/>
    <col min="769" max="769" width="9.375" customWidth="1"/>
    <col min="770" max="770" width="6.75" customWidth="1"/>
    <col min="771" max="771" width="2" customWidth="1"/>
    <col min="772" max="773" width="0" hidden="1" customWidth="1"/>
    <col min="774" max="774" width="24.25" customWidth="1"/>
    <col min="775" max="775" width="6.75" customWidth="1"/>
    <col min="776" max="776" width="2.25" customWidth="1"/>
    <col min="777" max="777" width="8.25" customWidth="1"/>
    <col min="778" max="778" width="2.375" customWidth="1"/>
    <col min="779" max="783" width="21.625" customWidth="1"/>
    <col min="784" max="784" width="2.375" customWidth="1"/>
    <col min="785" max="786" width="0" hidden="1" customWidth="1"/>
    <col min="787" max="787" width="6.75" customWidth="1"/>
    <col min="788" max="788" width="2.375" customWidth="1"/>
    <col min="789" max="789" width="21.625" customWidth="1"/>
    <col min="792" max="792" width="8" customWidth="1"/>
    <col min="1025" max="1025" width="9.375" customWidth="1"/>
    <col min="1026" max="1026" width="6.75" customWidth="1"/>
    <col min="1027" max="1027" width="2" customWidth="1"/>
    <col min="1028" max="1029" width="0" hidden="1" customWidth="1"/>
    <col min="1030" max="1030" width="24.25" customWidth="1"/>
    <col min="1031" max="1031" width="6.75" customWidth="1"/>
    <col min="1032" max="1032" width="2.25" customWidth="1"/>
    <col min="1033" max="1033" width="8.25" customWidth="1"/>
    <col min="1034" max="1034" width="2.375" customWidth="1"/>
    <col min="1035" max="1039" width="21.625" customWidth="1"/>
    <col min="1040" max="1040" width="2.375" customWidth="1"/>
    <col min="1041" max="1042" width="0" hidden="1" customWidth="1"/>
    <col min="1043" max="1043" width="6.75" customWidth="1"/>
    <col min="1044" max="1044" width="2.375" customWidth="1"/>
    <col min="1045" max="1045" width="21.625" customWidth="1"/>
    <col min="1048" max="1048" width="8" customWidth="1"/>
    <col min="1281" max="1281" width="9.375" customWidth="1"/>
    <col min="1282" max="1282" width="6.75" customWidth="1"/>
    <col min="1283" max="1283" width="2" customWidth="1"/>
    <col min="1284" max="1285" width="0" hidden="1" customWidth="1"/>
    <col min="1286" max="1286" width="24.25" customWidth="1"/>
    <col min="1287" max="1287" width="6.75" customWidth="1"/>
    <col min="1288" max="1288" width="2.25" customWidth="1"/>
    <col min="1289" max="1289" width="8.25" customWidth="1"/>
    <col min="1290" max="1290" width="2.375" customWidth="1"/>
    <col min="1291" max="1295" width="21.625" customWidth="1"/>
    <col min="1296" max="1296" width="2.375" customWidth="1"/>
    <col min="1297" max="1298" width="0" hidden="1" customWidth="1"/>
    <col min="1299" max="1299" width="6.75" customWidth="1"/>
    <col min="1300" max="1300" width="2.375" customWidth="1"/>
    <col min="1301" max="1301" width="21.625" customWidth="1"/>
    <col min="1304" max="1304" width="8" customWidth="1"/>
    <col min="1537" max="1537" width="9.375" customWidth="1"/>
    <col min="1538" max="1538" width="6.75" customWidth="1"/>
    <col min="1539" max="1539" width="2" customWidth="1"/>
    <col min="1540" max="1541" width="0" hidden="1" customWidth="1"/>
    <col min="1542" max="1542" width="24.25" customWidth="1"/>
    <col min="1543" max="1543" width="6.75" customWidth="1"/>
    <col min="1544" max="1544" width="2.25" customWidth="1"/>
    <col min="1545" max="1545" width="8.25" customWidth="1"/>
    <col min="1546" max="1546" width="2.375" customWidth="1"/>
    <col min="1547" max="1551" width="21.625" customWidth="1"/>
    <col min="1552" max="1552" width="2.375" customWidth="1"/>
    <col min="1553" max="1554" width="0" hidden="1" customWidth="1"/>
    <col min="1555" max="1555" width="6.75" customWidth="1"/>
    <col min="1556" max="1556" width="2.375" customWidth="1"/>
    <col min="1557" max="1557" width="21.625" customWidth="1"/>
    <col min="1560" max="1560" width="8" customWidth="1"/>
    <col min="1793" max="1793" width="9.375" customWidth="1"/>
    <col min="1794" max="1794" width="6.75" customWidth="1"/>
    <col min="1795" max="1795" width="2" customWidth="1"/>
    <col min="1796" max="1797" width="0" hidden="1" customWidth="1"/>
    <col min="1798" max="1798" width="24.25" customWidth="1"/>
    <col min="1799" max="1799" width="6.75" customWidth="1"/>
    <col min="1800" max="1800" width="2.25" customWidth="1"/>
    <col min="1801" max="1801" width="8.25" customWidth="1"/>
    <col min="1802" max="1802" width="2.375" customWidth="1"/>
    <col min="1803" max="1807" width="21.625" customWidth="1"/>
    <col min="1808" max="1808" width="2.375" customWidth="1"/>
    <col min="1809" max="1810" width="0" hidden="1" customWidth="1"/>
    <col min="1811" max="1811" width="6.75" customWidth="1"/>
    <col min="1812" max="1812" width="2.375" customWidth="1"/>
    <col min="1813" max="1813" width="21.625" customWidth="1"/>
    <col min="1816" max="1816" width="8" customWidth="1"/>
    <col min="2049" max="2049" width="9.375" customWidth="1"/>
    <col min="2050" max="2050" width="6.75" customWidth="1"/>
    <col min="2051" max="2051" width="2" customWidth="1"/>
    <col min="2052" max="2053" width="0" hidden="1" customWidth="1"/>
    <col min="2054" max="2054" width="24.25" customWidth="1"/>
    <col min="2055" max="2055" width="6.75" customWidth="1"/>
    <col min="2056" max="2056" width="2.25" customWidth="1"/>
    <col min="2057" max="2057" width="8.25" customWidth="1"/>
    <col min="2058" max="2058" width="2.375" customWidth="1"/>
    <col min="2059" max="2063" width="21.625" customWidth="1"/>
    <col min="2064" max="2064" width="2.375" customWidth="1"/>
    <col min="2065" max="2066" width="0" hidden="1" customWidth="1"/>
    <col min="2067" max="2067" width="6.75" customWidth="1"/>
    <col min="2068" max="2068" width="2.375" customWidth="1"/>
    <col min="2069" max="2069" width="21.625" customWidth="1"/>
    <col min="2072" max="2072" width="8" customWidth="1"/>
    <col min="2305" max="2305" width="9.375" customWidth="1"/>
    <col min="2306" max="2306" width="6.75" customWidth="1"/>
    <col min="2307" max="2307" width="2" customWidth="1"/>
    <col min="2308" max="2309" width="0" hidden="1" customWidth="1"/>
    <col min="2310" max="2310" width="24.25" customWidth="1"/>
    <col min="2311" max="2311" width="6.75" customWidth="1"/>
    <col min="2312" max="2312" width="2.25" customWidth="1"/>
    <col min="2313" max="2313" width="8.25" customWidth="1"/>
    <col min="2314" max="2314" width="2.375" customWidth="1"/>
    <col min="2315" max="2319" width="21.625" customWidth="1"/>
    <col min="2320" max="2320" width="2.375" customWidth="1"/>
    <col min="2321" max="2322" width="0" hidden="1" customWidth="1"/>
    <col min="2323" max="2323" width="6.75" customWidth="1"/>
    <col min="2324" max="2324" width="2.375" customWidth="1"/>
    <col min="2325" max="2325" width="21.625" customWidth="1"/>
    <col min="2328" max="2328" width="8" customWidth="1"/>
    <col min="2561" max="2561" width="9.375" customWidth="1"/>
    <col min="2562" max="2562" width="6.75" customWidth="1"/>
    <col min="2563" max="2563" width="2" customWidth="1"/>
    <col min="2564" max="2565" width="0" hidden="1" customWidth="1"/>
    <col min="2566" max="2566" width="24.25" customWidth="1"/>
    <col min="2567" max="2567" width="6.75" customWidth="1"/>
    <col min="2568" max="2568" width="2.25" customWidth="1"/>
    <col min="2569" max="2569" width="8.25" customWidth="1"/>
    <col min="2570" max="2570" width="2.375" customWidth="1"/>
    <col min="2571" max="2575" width="21.625" customWidth="1"/>
    <col min="2576" max="2576" width="2.375" customWidth="1"/>
    <col min="2577" max="2578" width="0" hidden="1" customWidth="1"/>
    <col min="2579" max="2579" width="6.75" customWidth="1"/>
    <col min="2580" max="2580" width="2.375" customWidth="1"/>
    <col min="2581" max="2581" width="21.625" customWidth="1"/>
    <col min="2584" max="2584" width="8" customWidth="1"/>
    <col min="2817" max="2817" width="9.375" customWidth="1"/>
    <col min="2818" max="2818" width="6.75" customWidth="1"/>
    <col min="2819" max="2819" width="2" customWidth="1"/>
    <col min="2820" max="2821" width="0" hidden="1" customWidth="1"/>
    <col min="2822" max="2822" width="24.25" customWidth="1"/>
    <col min="2823" max="2823" width="6.75" customWidth="1"/>
    <col min="2824" max="2824" width="2.25" customWidth="1"/>
    <col min="2825" max="2825" width="8.25" customWidth="1"/>
    <col min="2826" max="2826" width="2.375" customWidth="1"/>
    <col min="2827" max="2831" width="21.625" customWidth="1"/>
    <col min="2832" max="2832" width="2.375" customWidth="1"/>
    <col min="2833" max="2834" width="0" hidden="1" customWidth="1"/>
    <col min="2835" max="2835" width="6.75" customWidth="1"/>
    <col min="2836" max="2836" width="2.375" customWidth="1"/>
    <col min="2837" max="2837" width="21.625" customWidth="1"/>
    <col min="2840" max="2840" width="8" customWidth="1"/>
    <col min="3073" max="3073" width="9.375" customWidth="1"/>
    <col min="3074" max="3074" width="6.75" customWidth="1"/>
    <col min="3075" max="3075" width="2" customWidth="1"/>
    <col min="3076" max="3077" width="0" hidden="1" customWidth="1"/>
    <col min="3078" max="3078" width="24.25" customWidth="1"/>
    <col min="3079" max="3079" width="6.75" customWidth="1"/>
    <col min="3080" max="3080" width="2.25" customWidth="1"/>
    <col min="3081" max="3081" width="8.25" customWidth="1"/>
    <col min="3082" max="3082" width="2.375" customWidth="1"/>
    <col min="3083" max="3087" width="21.625" customWidth="1"/>
    <col min="3088" max="3088" width="2.375" customWidth="1"/>
    <col min="3089" max="3090" width="0" hidden="1" customWidth="1"/>
    <col min="3091" max="3091" width="6.75" customWidth="1"/>
    <col min="3092" max="3092" width="2.375" customWidth="1"/>
    <col min="3093" max="3093" width="21.625" customWidth="1"/>
    <col min="3096" max="3096" width="8" customWidth="1"/>
    <col min="3329" max="3329" width="9.375" customWidth="1"/>
    <col min="3330" max="3330" width="6.75" customWidth="1"/>
    <col min="3331" max="3331" width="2" customWidth="1"/>
    <col min="3332" max="3333" width="0" hidden="1" customWidth="1"/>
    <col min="3334" max="3334" width="24.25" customWidth="1"/>
    <col min="3335" max="3335" width="6.75" customWidth="1"/>
    <col min="3336" max="3336" width="2.25" customWidth="1"/>
    <col min="3337" max="3337" width="8.25" customWidth="1"/>
    <col min="3338" max="3338" width="2.375" customWidth="1"/>
    <col min="3339" max="3343" width="21.625" customWidth="1"/>
    <col min="3344" max="3344" width="2.375" customWidth="1"/>
    <col min="3345" max="3346" width="0" hidden="1" customWidth="1"/>
    <col min="3347" max="3347" width="6.75" customWidth="1"/>
    <col min="3348" max="3348" width="2.375" customWidth="1"/>
    <col min="3349" max="3349" width="21.625" customWidth="1"/>
    <col min="3352" max="3352" width="8" customWidth="1"/>
    <col min="3585" max="3585" width="9.375" customWidth="1"/>
    <col min="3586" max="3586" width="6.75" customWidth="1"/>
    <col min="3587" max="3587" width="2" customWidth="1"/>
    <col min="3588" max="3589" width="0" hidden="1" customWidth="1"/>
    <col min="3590" max="3590" width="24.25" customWidth="1"/>
    <col min="3591" max="3591" width="6.75" customWidth="1"/>
    <col min="3592" max="3592" width="2.25" customWidth="1"/>
    <col min="3593" max="3593" width="8.25" customWidth="1"/>
    <col min="3594" max="3594" width="2.375" customWidth="1"/>
    <col min="3595" max="3599" width="21.625" customWidth="1"/>
    <col min="3600" max="3600" width="2.375" customWidth="1"/>
    <col min="3601" max="3602" width="0" hidden="1" customWidth="1"/>
    <col min="3603" max="3603" width="6.75" customWidth="1"/>
    <col min="3604" max="3604" width="2.375" customWidth="1"/>
    <col min="3605" max="3605" width="21.625" customWidth="1"/>
    <col min="3608" max="3608" width="8" customWidth="1"/>
    <col min="3841" max="3841" width="9.375" customWidth="1"/>
    <col min="3842" max="3842" width="6.75" customWidth="1"/>
    <col min="3843" max="3843" width="2" customWidth="1"/>
    <col min="3844" max="3845" width="0" hidden="1" customWidth="1"/>
    <col min="3846" max="3846" width="24.25" customWidth="1"/>
    <col min="3847" max="3847" width="6.75" customWidth="1"/>
    <col min="3848" max="3848" width="2.25" customWidth="1"/>
    <col min="3849" max="3849" width="8.25" customWidth="1"/>
    <col min="3850" max="3850" width="2.375" customWidth="1"/>
    <col min="3851" max="3855" width="21.625" customWidth="1"/>
    <col min="3856" max="3856" width="2.375" customWidth="1"/>
    <col min="3857" max="3858" width="0" hidden="1" customWidth="1"/>
    <col min="3859" max="3859" width="6.75" customWidth="1"/>
    <col min="3860" max="3860" width="2.375" customWidth="1"/>
    <col min="3861" max="3861" width="21.625" customWidth="1"/>
    <col min="3864" max="3864" width="8" customWidth="1"/>
    <col min="4097" max="4097" width="9.375" customWidth="1"/>
    <col min="4098" max="4098" width="6.75" customWidth="1"/>
    <col min="4099" max="4099" width="2" customWidth="1"/>
    <col min="4100" max="4101" width="0" hidden="1" customWidth="1"/>
    <col min="4102" max="4102" width="24.25" customWidth="1"/>
    <col min="4103" max="4103" width="6.75" customWidth="1"/>
    <col min="4104" max="4104" width="2.25" customWidth="1"/>
    <col min="4105" max="4105" width="8.25" customWidth="1"/>
    <col min="4106" max="4106" width="2.375" customWidth="1"/>
    <col min="4107" max="4111" width="21.625" customWidth="1"/>
    <col min="4112" max="4112" width="2.375" customWidth="1"/>
    <col min="4113" max="4114" width="0" hidden="1" customWidth="1"/>
    <col min="4115" max="4115" width="6.75" customWidth="1"/>
    <col min="4116" max="4116" width="2.375" customWidth="1"/>
    <col min="4117" max="4117" width="21.625" customWidth="1"/>
    <col min="4120" max="4120" width="8" customWidth="1"/>
    <col min="4353" max="4353" width="9.375" customWidth="1"/>
    <col min="4354" max="4354" width="6.75" customWidth="1"/>
    <col min="4355" max="4355" width="2" customWidth="1"/>
    <col min="4356" max="4357" width="0" hidden="1" customWidth="1"/>
    <col min="4358" max="4358" width="24.25" customWidth="1"/>
    <col min="4359" max="4359" width="6.75" customWidth="1"/>
    <col min="4360" max="4360" width="2.25" customWidth="1"/>
    <col min="4361" max="4361" width="8.25" customWidth="1"/>
    <col min="4362" max="4362" width="2.375" customWidth="1"/>
    <col min="4363" max="4367" width="21.625" customWidth="1"/>
    <col min="4368" max="4368" width="2.375" customWidth="1"/>
    <col min="4369" max="4370" width="0" hidden="1" customWidth="1"/>
    <col min="4371" max="4371" width="6.75" customWidth="1"/>
    <col min="4372" max="4372" width="2.375" customWidth="1"/>
    <col min="4373" max="4373" width="21.625" customWidth="1"/>
    <col min="4376" max="4376" width="8" customWidth="1"/>
    <col min="4609" max="4609" width="9.375" customWidth="1"/>
    <col min="4610" max="4610" width="6.75" customWidth="1"/>
    <col min="4611" max="4611" width="2" customWidth="1"/>
    <col min="4612" max="4613" width="0" hidden="1" customWidth="1"/>
    <col min="4614" max="4614" width="24.25" customWidth="1"/>
    <col min="4615" max="4615" width="6.75" customWidth="1"/>
    <col min="4616" max="4616" width="2.25" customWidth="1"/>
    <col min="4617" max="4617" width="8.25" customWidth="1"/>
    <col min="4618" max="4618" width="2.375" customWidth="1"/>
    <col min="4619" max="4623" width="21.625" customWidth="1"/>
    <col min="4624" max="4624" width="2.375" customWidth="1"/>
    <col min="4625" max="4626" width="0" hidden="1" customWidth="1"/>
    <col min="4627" max="4627" width="6.75" customWidth="1"/>
    <col min="4628" max="4628" width="2.375" customWidth="1"/>
    <col min="4629" max="4629" width="21.625" customWidth="1"/>
    <col min="4632" max="4632" width="8" customWidth="1"/>
    <col min="4865" max="4865" width="9.375" customWidth="1"/>
    <col min="4866" max="4866" width="6.75" customWidth="1"/>
    <col min="4867" max="4867" width="2" customWidth="1"/>
    <col min="4868" max="4869" width="0" hidden="1" customWidth="1"/>
    <col min="4870" max="4870" width="24.25" customWidth="1"/>
    <col min="4871" max="4871" width="6.75" customWidth="1"/>
    <col min="4872" max="4872" width="2.25" customWidth="1"/>
    <col min="4873" max="4873" width="8.25" customWidth="1"/>
    <col min="4874" max="4874" width="2.375" customWidth="1"/>
    <col min="4875" max="4879" width="21.625" customWidth="1"/>
    <col min="4880" max="4880" width="2.375" customWidth="1"/>
    <col min="4881" max="4882" width="0" hidden="1" customWidth="1"/>
    <col min="4883" max="4883" width="6.75" customWidth="1"/>
    <col min="4884" max="4884" width="2.375" customWidth="1"/>
    <col min="4885" max="4885" width="21.625" customWidth="1"/>
    <col min="4888" max="4888" width="8" customWidth="1"/>
    <col min="5121" max="5121" width="9.375" customWidth="1"/>
    <col min="5122" max="5122" width="6.75" customWidth="1"/>
    <col min="5123" max="5123" width="2" customWidth="1"/>
    <col min="5124" max="5125" width="0" hidden="1" customWidth="1"/>
    <col min="5126" max="5126" width="24.25" customWidth="1"/>
    <col min="5127" max="5127" width="6.75" customWidth="1"/>
    <col min="5128" max="5128" width="2.25" customWidth="1"/>
    <col min="5129" max="5129" width="8.25" customWidth="1"/>
    <col min="5130" max="5130" width="2.375" customWidth="1"/>
    <col min="5131" max="5135" width="21.625" customWidth="1"/>
    <col min="5136" max="5136" width="2.375" customWidth="1"/>
    <col min="5137" max="5138" width="0" hidden="1" customWidth="1"/>
    <col min="5139" max="5139" width="6.75" customWidth="1"/>
    <col min="5140" max="5140" width="2.375" customWidth="1"/>
    <col min="5141" max="5141" width="21.625" customWidth="1"/>
    <col min="5144" max="5144" width="8" customWidth="1"/>
    <col min="5377" max="5377" width="9.375" customWidth="1"/>
    <col min="5378" max="5378" width="6.75" customWidth="1"/>
    <col min="5379" max="5379" width="2" customWidth="1"/>
    <col min="5380" max="5381" width="0" hidden="1" customWidth="1"/>
    <col min="5382" max="5382" width="24.25" customWidth="1"/>
    <col min="5383" max="5383" width="6.75" customWidth="1"/>
    <col min="5384" max="5384" width="2.25" customWidth="1"/>
    <col min="5385" max="5385" width="8.25" customWidth="1"/>
    <col min="5386" max="5386" width="2.375" customWidth="1"/>
    <col min="5387" max="5391" width="21.625" customWidth="1"/>
    <col min="5392" max="5392" width="2.375" customWidth="1"/>
    <col min="5393" max="5394" width="0" hidden="1" customWidth="1"/>
    <col min="5395" max="5395" width="6.75" customWidth="1"/>
    <col min="5396" max="5396" width="2.375" customWidth="1"/>
    <col min="5397" max="5397" width="21.625" customWidth="1"/>
    <col min="5400" max="5400" width="8" customWidth="1"/>
    <col min="5633" max="5633" width="9.375" customWidth="1"/>
    <col min="5634" max="5634" width="6.75" customWidth="1"/>
    <col min="5635" max="5635" width="2" customWidth="1"/>
    <col min="5636" max="5637" width="0" hidden="1" customWidth="1"/>
    <col min="5638" max="5638" width="24.25" customWidth="1"/>
    <col min="5639" max="5639" width="6.75" customWidth="1"/>
    <col min="5640" max="5640" width="2.25" customWidth="1"/>
    <col min="5641" max="5641" width="8.25" customWidth="1"/>
    <col min="5642" max="5642" width="2.375" customWidth="1"/>
    <col min="5643" max="5647" width="21.625" customWidth="1"/>
    <col min="5648" max="5648" width="2.375" customWidth="1"/>
    <col min="5649" max="5650" width="0" hidden="1" customWidth="1"/>
    <col min="5651" max="5651" width="6.75" customWidth="1"/>
    <col min="5652" max="5652" width="2.375" customWidth="1"/>
    <col min="5653" max="5653" width="21.625" customWidth="1"/>
    <col min="5656" max="5656" width="8" customWidth="1"/>
    <col min="5889" max="5889" width="9.375" customWidth="1"/>
    <col min="5890" max="5890" width="6.75" customWidth="1"/>
    <col min="5891" max="5891" width="2" customWidth="1"/>
    <col min="5892" max="5893" width="0" hidden="1" customWidth="1"/>
    <col min="5894" max="5894" width="24.25" customWidth="1"/>
    <col min="5895" max="5895" width="6.75" customWidth="1"/>
    <col min="5896" max="5896" width="2.25" customWidth="1"/>
    <col min="5897" max="5897" width="8.25" customWidth="1"/>
    <col min="5898" max="5898" width="2.375" customWidth="1"/>
    <col min="5899" max="5903" width="21.625" customWidth="1"/>
    <col min="5904" max="5904" width="2.375" customWidth="1"/>
    <col min="5905" max="5906" width="0" hidden="1" customWidth="1"/>
    <col min="5907" max="5907" width="6.75" customWidth="1"/>
    <col min="5908" max="5908" width="2.375" customWidth="1"/>
    <col min="5909" max="5909" width="21.625" customWidth="1"/>
    <col min="5912" max="5912" width="8" customWidth="1"/>
    <col min="6145" max="6145" width="9.375" customWidth="1"/>
    <col min="6146" max="6146" width="6.75" customWidth="1"/>
    <col min="6147" max="6147" width="2" customWidth="1"/>
    <col min="6148" max="6149" width="0" hidden="1" customWidth="1"/>
    <col min="6150" max="6150" width="24.25" customWidth="1"/>
    <col min="6151" max="6151" width="6.75" customWidth="1"/>
    <col min="6152" max="6152" width="2.25" customWidth="1"/>
    <col min="6153" max="6153" width="8.25" customWidth="1"/>
    <col min="6154" max="6154" width="2.375" customWidth="1"/>
    <col min="6155" max="6159" width="21.625" customWidth="1"/>
    <col min="6160" max="6160" width="2.375" customWidth="1"/>
    <col min="6161" max="6162" width="0" hidden="1" customWidth="1"/>
    <col min="6163" max="6163" width="6.75" customWidth="1"/>
    <col min="6164" max="6164" width="2.375" customWidth="1"/>
    <col min="6165" max="6165" width="21.625" customWidth="1"/>
    <col min="6168" max="6168" width="8" customWidth="1"/>
    <col min="6401" max="6401" width="9.375" customWidth="1"/>
    <col min="6402" max="6402" width="6.75" customWidth="1"/>
    <col min="6403" max="6403" width="2" customWidth="1"/>
    <col min="6404" max="6405" width="0" hidden="1" customWidth="1"/>
    <col min="6406" max="6406" width="24.25" customWidth="1"/>
    <col min="6407" max="6407" width="6.75" customWidth="1"/>
    <col min="6408" max="6408" width="2.25" customWidth="1"/>
    <col min="6409" max="6409" width="8.25" customWidth="1"/>
    <col min="6410" max="6410" width="2.375" customWidth="1"/>
    <col min="6411" max="6415" width="21.625" customWidth="1"/>
    <col min="6416" max="6416" width="2.375" customWidth="1"/>
    <col min="6417" max="6418" width="0" hidden="1" customWidth="1"/>
    <col min="6419" max="6419" width="6.75" customWidth="1"/>
    <col min="6420" max="6420" width="2.375" customWidth="1"/>
    <col min="6421" max="6421" width="21.625" customWidth="1"/>
    <col min="6424" max="6424" width="8" customWidth="1"/>
    <col min="6657" max="6657" width="9.375" customWidth="1"/>
    <col min="6658" max="6658" width="6.75" customWidth="1"/>
    <col min="6659" max="6659" width="2" customWidth="1"/>
    <col min="6660" max="6661" width="0" hidden="1" customWidth="1"/>
    <col min="6662" max="6662" width="24.25" customWidth="1"/>
    <col min="6663" max="6663" width="6.75" customWidth="1"/>
    <col min="6664" max="6664" width="2.25" customWidth="1"/>
    <col min="6665" max="6665" width="8.25" customWidth="1"/>
    <col min="6666" max="6666" width="2.375" customWidth="1"/>
    <col min="6667" max="6671" width="21.625" customWidth="1"/>
    <col min="6672" max="6672" width="2.375" customWidth="1"/>
    <col min="6673" max="6674" width="0" hidden="1" customWidth="1"/>
    <col min="6675" max="6675" width="6.75" customWidth="1"/>
    <col min="6676" max="6676" width="2.375" customWidth="1"/>
    <col min="6677" max="6677" width="21.625" customWidth="1"/>
    <col min="6680" max="6680" width="8" customWidth="1"/>
    <col min="6913" max="6913" width="9.375" customWidth="1"/>
    <col min="6914" max="6914" width="6.75" customWidth="1"/>
    <col min="6915" max="6915" width="2" customWidth="1"/>
    <col min="6916" max="6917" width="0" hidden="1" customWidth="1"/>
    <col min="6918" max="6918" width="24.25" customWidth="1"/>
    <col min="6919" max="6919" width="6.75" customWidth="1"/>
    <col min="6920" max="6920" width="2.25" customWidth="1"/>
    <col min="6921" max="6921" width="8.25" customWidth="1"/>
    <col min="6922" max="6922" width="2.375" customWidth="1"/>
    <col min="6923" max="6927" width="21.625" customWidth="1"/>
    <col min="6928" max="6928" width="2.375" customWidth="1"/>
    <col min="6929" max="6930" width="0" hidden="1" customWidth="1"/>
    <col min="6931" max="6931" width="6.75" customWidth="1"/>
    <col min="6932" max="6932" width="2.375" customWidth="1"/>
    <col min="6933" max="6933" width="21.625" customWidth="1"/>
    <col min="6936" max="6936" width="8" customWidth="1"/>
    <col min="7169" max="7169" width="9.375" customWidth="1"/>
    <col min="7170" max="7170" width="6.75" customWidth="1"/>
    <col min="7171" max="7171" width="2" customWidth="1"/>
    <col min="7172" max="7173" width="0" hidden="1" customWidth="1"/>
    <col min="7174" max="7174" width="24.25" customWidth="1"/>
    <col min="7175" max="7175" width="6.75" customWidth="1"/>
    <col min="7176" max="7176" width="2.25" customWidth="1"/>
    <col min="7177" max="7177" width="8.25" customWidth="1"/>
    <col min="7178" max="7178" width="2.375" customWidth="1"/>
    <col min="7179" max="7183" width="21.625" customWidth="1"/>
    <col min="7184" max="7184" width="2.375" customWidth="1"/>
    <col min="7185" max="7186" width="0" hidden="1" customWidth="1"/>
    <col min="7187" max="7187" width="6.75" customWidth="1"/>
    <col min="7188" max="7188" width="2.375" customWidth="1"/>
    <col min="7189" max="7189" width="21.625" customWidth="1"/>
    <col min="7192" max="7192" width="8" customWidth="1"/>
    <col min="7425" max="7425" width="9.375" customWidth="1"/>
    <col min="7426" max="7426" width="6.75" customWidth="1"/>
    <col min="7427" max="7427" width="2" customWidth="1"/>
    <col min="7428" max="7429" width="0" hidden="1" customWidth="1"/>
    <col min="7430" max="7430" width="24.25" customWidth="1"/>
    <col min="7431" max="7431" width="6.75" customWidth="1"/>
    <col min="7432" max="7432" width="2.25" customWidth="1"/>
    <col min="7433" max="7433" width="8.25" customWidth="1"/>
    <col min="7434" max="7434" width="2.375" customWidth="1"/>
    <col min="7435" max="7439" width="21.625" customWidth="1"/>
    <col min="7440" max="7440" width="2.375" customWidth="1"/>
    <col min="7441" max="7442" width="0" hidden="1" customWidth="1"/>
    <col min="7443" max="7443" width="6.75" customWidth="1"/>
    <col min="7444" max="7444" width="2.375" customWidth="1"/>
    <col min="7445" max="7445" width="21.625" customWidth="1"/>
    <col min="7448" max="7448" width="8" customWidth="1"/>
    <col min="7681" max="7681" width="9.375" customWidth="1"/>
    <col min="7682" max="7682" width="6.75" customWidth="1"/>
    <col min="7683" max="7683" width="2" customWidth="1"/>
    <col min="7684" max="7685" width="0" hidden="1" customWidth="1"/>
    <col min="7686" max="7686" width="24.25" customWidth="1"/>
    <col min="7687" max="7687" width="6.75" customWidth="1"/>
    <col min="7688" max="7688" width="2.25" customWidth="1"/>
    <col min="7689" max="7689" width="8.25" customWidth="1"/>
    <col min="7690" max="7690" width="2.375" customWidth="1"/>
    <col min="7691" max="7695" width="21.625" customWidth="1"/>
    <col min="7696" max="7696" width="2.375" customWidth="1"/>
    <col min="7697" max="7698" width="0" hidden="1" customWidth="1"/>
    <col min="7699" max="7699" width="6.75" customWidth="1"/>
    <col min="7700" max="7700" width="2.375" customWidth="1"/>
    <col min="7701" max="7701" width="21.625" customWidth="1"/>
    <col min="7704" max="7704" width="8" customWidth="1"/>
    <col min="7937" max="7937" width="9.375" customWidth="1"/>
    <col min="7938" max="7938" width="6.75" customWidth="1"/>
    <col min="7939" max="7939" width="2" customWidth="1"/>
    <col min="7940" max="7941" width="0" hidden="1" customWidth="1"/>
    <col min="7942" max="7942" width="24.25" customWidth="1"/>
    <col min="7943" max="7943" width="6.75" customWidth="1"/>
    <col min="7944" max="7944" width="2.25" customWidth="1"/>
    <col min="7945" max="7945" width="8.25" customWidth="1"/>
    <col min="7946" max="7946" width="2.375" customWidth="1"/>
    <col min="7947" max="7951" width="21.625" customWidth="1"/>
    <col min="7952" max="7952" width="2.375" customWidth="1"/>
    <col min="7953" max="7954" width="0" hidden="1" customWidth="1"/>
    <col min="7955" max="7955" width="6.75" customWidth="1"/>
    <col min="7956" max="7956" width="2.375" customWidth="1"/>
    <col min="7957" max="7957" width="21.625" customWidth="1"/>
    <col min="7960" max="7960" width="8" customWidth="1"/>
    <col min="8193" max="8193" width="9.375" customWidth="1"/>
    <col min="8194" max="8194" width="6.75" customWidth="1"/>
    <col min="8195" max="8195" width="2" customWidth="1"/>
    <col min="8196" max="8197" width="0" hidden="1" customWidth="1"/>
    <col min="8198" max="8198" width="24.25" customWidth="1"/>
    <col min="8199" max="8199" width="6.75" customWidth="1"/>
    <col min="8200" max="8200" width="2.25" customWidth="1"/>
    <col min="8201" max="8201" width="8.25" customWidth="1"/>
    <col min="8202" max="8202" width="2.375" customWidth="1"/>
    <col min="8203" max="8207" width="21.625" customWidth="1"/>
    <col min="8208" max="8208" width="2.375" customWidth="1"/>
    <col min="8209" max="8210" width="0" hidden="1" customWidth="1"/>
    <col min="8211" max="8211" width="6.75" customWidth="1"/>
    <col min="8212" max="8212" width="2.375" customWidth="1"/>
    <col min="8213" max="8213" width="21.625" customWidth="1"/>
    <col min="8216" max="8216" width="8" customWidth="1"/>
    <col min="8449" max="8449" width="9.375" customWidth="1"/>
    <col min="8450" max="8450" width="6.75" customWidth="1"/>
    <col min="8451" max="8451" width="2" customWidth="1"/>
    <col min="8452" max="8453" width="0" hidden="1" customWidth="1"/>
    <col min="8454" max="8454" width="24.25" customWidth="1"/>
    <col min="8455" max="8455" width="6.75" customWidth="1"/>
    <col min="8456" max="8456" width="2.25" customWidth="1"/>
    <col min="8457" max="8457" width="8.25" customWidth="1"/>
    <col min="8458" max="8458" width="2.375" customWidth="1"/>
    <col min="8459" max="8463" width="21.625" customWidth="1"/>
    <col min="8464" max="8464" width="2.375" customWidth="1"/>
    <col min="8465" max="8466" width="0" hidden="1" customWidth="1"/>
    <col min="8467" max="8467" width="6.75" customWidth="1"/>
    <col min="8468" max="8468" width="2.375" customWidth="1"/>
    <col min="8469" max="8469" width="21.625" customWidth="1"/>
    <col min="8472" max="8472" width="8" customWidth="1"/>
    <col min="8705" max="8705" width="9.375" customWidth="1"/>
    <col min="8706" max="8706" width="6.75" customWidth="1"/>
    <col min="8707" max="8707" width="2" customWidth="1"/>
    <col min="8708" max="8709" width="0" hidden="1" customWidth="1"/>
    <col min="8710" max="8710" width="24.25" customWidth="1"/>
    <col min="8711" max="8711" width="6.75" customWidth="1"/>
    <col min="8712" max="8712" width="2.25" customWidth="1"/>
    <col min="8713" max="8713" width="8.25" customWidth="1"/>
    <col min="8714" max="8714" width="2.375" customWidth="1"/>
    <col min="8715" max="8719" width="21.625" customWidth="1"/>
    <col min="8720" max="8720" width="2.375" customWidth="1"/>
    <col min="8721" max="8722" width="0" hidden="1" customWidth="1"/>
    <col min="8723" max="8723" width="6.75" customWidth="1"/>
    <col min="8724" max="8724" width="2.375" customWidth="1"/>
    <col min="8725" max="8725" width="21.625" customWidth="1"/>
    <col min="8728" max="8728" width="8" customWidth="1"/>
    <col min="8961" max="8961" width="9.375" customWidth="1"/>
    <col min="8962" max="8962" width="6.75" customWidth="1"/>
    <col min="8963" max="8963" width="2" customWidth="1"/>
    <col min="8964" max="8965" width="0" hidden="1" customWidth="1"/>
    <col min="8966" max="8966" width="24.25" customWidth="1"/>
    <col min="8967" max="8967" width="6.75" customWidth="1"/>
    <col min="8968" max="8968" width="2.25" customWidth="1"/>
    <col min="8969" max="8969" width="8.25" customWidth="1"/>
    <col min="8970" max="8970" width="2.375" customWidth="1"/>
    <col min="8971" max="8975" width="21.625" customWidth="1"/>
    <col min="8976" max="8976" width="2.375" customWidth="1"/>
    <col min="8977" max="8978" width="0" hidden="1" customWidth="1"/>
    <col min="8979" max="8979" width="6.75" customWidth="1"/>
    <col min="8980" max="8980" width="2.375" customWidth="1"/>
    <col min="8981" max="8981" width="21.625" customWidth="1"/>
    <col min="8984" max="8984" width="8" customWidth="1"/>
    <col min="9217" max="9217" width="9.375" customWidth="1"/>
    <col min="9218" max="9218" width="6.75" customWidth="1"/>
    <col min="9219" max="9219" width="2" customWidth="1"/>
    <col min="9220" max="9221" width="0" hidden="1" customWidth="1"/>
    <col min="9222" max="9222" width="24.25" customWidth="1"/>
    <col min="9223" max="9223" width="6.75" customWidth="1"/>
    <col min="9224" max="9224" width="2.25" customWidth="1"/>
    <col min="9225" max="9225" width="8.25" customWidth="1"/>
    <col min="9226" max="9226" width="2.375" customWidth="1"/>
    <col min="9227" max="9231" width="21.625" customWidth="1"/>
    <col min="9232" max="9232" width="2.375" customWidth="1"/>
    <col min="9233" max="9234" width="0" hidden="1" customWidth="1"/>
    <col min="9235" max="9235" width="6.75" customWidth="1"/>
    <col min="9236" max="9236" width="2.375" customWidth="1"/>
    <col min="9237" max="9237" width="21.625" customWidth="1"/>
    <col min="9240" max="9240" width="8" customWidth="1"/>
    <col min="9473" max="9473" width="9.375" customWidth="1"/>
    <col min="9474" max="9474" width="6.75" customWidth="1"/>
    <col min="9475" max="9475" width="2" customWidth="1"/>
    <col min="9476" max="9477" width="0" hidden="1" customWidth="1"/>
    <col min="9478" max="9478" width="24.25" customWidth="1"/>
    <col min="9479" max="9479" width="6.75" customWidth="1"/>
    <col min="9480" max="9480" width="2.25" customWidth="1"/>
    <col min="9481" max="9481" width="8.25" customWidth="1"/>
    <col min="9482" max="9482" width="2.375" customWidth="1"/>
    <col min="9483" max="9487" width="21.625" customWidth="1"/>
    <col min="9488" max="9488" width="2.375" customWidth="1"/>
    <col min="9489" max="9490" width="0" hidden="1" customWidth="1"/>
    <col min="9491" max="9491" width="6.75" customWidth="1"/>
    <col min="9492" max="9492" width="2.375" customWidth="1"/>
    <col min="9493" max="9493" width="21.625" customWidth="1"/>
    <col min="9496" max="9496" width="8" customWidth="1"/>
    <col min="9729" max="9729" width="9.375" customWidth="1"/>
    <col min="9730" max="9730" width="6.75" customWidth="1"/>
    <col min="9731" max="9731" width="2" customWidth="1"/>
    <col min="9732" max="9733" width="0" hidden="1" customWidth="1"/>
    <col min="9734" max="9734" width="24.25" customWidth="1"/>
    <col min="9735" max="9735" width="6.75" customWidth="1"/>
    <col min="9736" max="9736" width="2.25" customWidth="1"/>
    <col min="9737" max="9737" width="8.25" customWidth="1"/>
    <col min="9738" max="9738" width="2.375" customWidth="1"/>
    <col min="9739" max="9743" width="21.625" customWidth="1"/>
    <col min="9744" max="9744" width="2.375" customWidth="1"/>
    <col min="9745" max="9746" width="0" hidden="1" customWidth="1"/>
    <col min="9747" max="9747" width="6.75" customWidth="1"/>
    <col min="9748" max="9748" width="2.375" customWidth="1"/>
    <col min="9749" max="9749" width="21.625" customWidth="1"/>
    <col min="9752" max="9752" width="8" customWidth="1"/>
    <col min="9985" max="9985" width="9.375" customWidth="1"/>
    <col min="9986" max="9986" width="6.75" customWidth="1"/>
    <col min="9987" max="9987" width="2" customWidth="1"/>
    <col min="9988" max="9989" width="0" hidden="1" customWidth="1"/>
    <col min="9990" max="9990" width="24.25" customWidth="1"/>
    <col min="9991" max="9991" width="6.75" customWidth="1"/>
    <col min="9992" max="9992" width="2.25" customWidth="1"/>
    <col min="9993" max="9993" width="8.25" customWidth="1"/>
    <col min="9994" max="9994" width="2.375" customWidth="1"/>
    <col min="9995" max="9999" width="21.625" customWidth="1"/>
    <col min="10000" max="10000" width="2.375" customWidth="1"/>
    <col min="10001" max="10002" width="0" hidden="1" customWidth="1"/>
    <col min="10003" max="10003" width="6.75" customWidth="1"/>
    <col min="10004" max="10004" width="2.375" customWidth="1"/>
    <col min="10005" max="10005" width="21.625" customWidth="1"/>
    <col min="10008" max="10008" width="8" customWidth="1"/>
    <col min="10241" max="10241" width="9.375" customWidth="1"/>
    <col min="10242" max="10242" width="6.75" customWidth="1"/>
    <col min="10243" max="10243" width="2" customWidth="1"/>
    <col min="10244" max="10245" width="0" hidden="1" customWidth="1"/>
    <col min="10246" max="10246" width="24.25" customWidth="1"/>
    <col min="10247" max="10247" width="6.75" customWidth="1"/>
    <col min="10248" max="10248" width="2.25" customWidth="1"/>
    <col min="10249" max="10249" width="8.25" customWidth="1"/>
    <col min="10250" max="10250" width="2.375" customWidth="1"/>
    <col min="10251" max="10255" width="21.625" customWidth="1"/>
    <col min="10256" max="10256" width="2.375" customWidth="1"/>
    <col min="10257" max="10258" width="0" hidden="1" customWidth="1"/>
    <col min="10259" max="10259" width="6.75" customWidth="1"/>
    <col min="10260" max="10260" width="2.375" customWidth="1"/>
    <col min="10261" max="10261" width="21.625" customWidth="1"/>
    <col min="10264" max="10264" width="8" customWidth="1"/>
    <col min="10497" max="10497" width="9.375" customWidth="1"/>
    <col min="10498" max="10498" width="6.75" customWidth="1"/>
    <col min="10499" max="10499" width="2" customWidth="1"/>
    <col min="10500" max="10501" width="0" hidden="1" customWidth="1"/>
    <col min="10502" max="10502" width="24.25" customWidth="1"/>
    <col min="10503" max="10503" width="6.75" customWidth="1"/>
    <col min="10504" max="10504" width="2.25" customWidth="1"/>
    <col min="10505" max="10505" width="8.25" customWidth="1"/>
    <col min="10506" max="10506" width="2.375" customWidth="1"/>
    <col min="10507" max="10511" width="21.625" customWidth="1"/>
    <col min="10512" max="10512" width="2.375" customWidth="1"/>
    <col min="10513" max="10514" width="0" hidden="1" customWidth="1"/>
    <col min="10515" max="10515" width="6.75" customWidth="1"/>
    <col min="10516" max="10516" width="2.375" customWidth="1"/>
    <col min="10517" max="10517" width="21.625" customWidth="1"/>
    <col min="10520" max="10520" width="8" customWidth="1"/>
    <col min="10753" max="10753" width="9.375" customWidth="1"/>
    <col min="10754" max="10754" width="6.75" customWidth="1"/>
    <col min="10755" max="10755" width="2" customWidth="1"/>
    <col min="10756" max="10757" width="0" hidden="1" customWidth="1"/>
    <col min="10758" max="10758" width="24.25" customWidth="1"/>
    <col min="10759" max="10759" width="6.75" customWidth="1"/>
    <col min="10760" max="10760" width="2.25" customWidth="1"/>
    <col min="10761" max="10761" width="8.25" customWidth="1"/>
    <col min="10762" max="10762" width="2.375" customWidth="1"/>
    <col min="10763" max="10767" width="21.625" customWidth="1"/>
    <col min="10768" max="10768" width="2.375" customWidth="1"/>
    <col min="10769" max="10770" width="0" hidden="1" customWidth="1"/>
    <col min="10771" max="10771" width="6.75" customWidth="1"/>
    <col min="10772" max="10772" width="2.375" customWidth="1"/>
    <col min="10773" max="10773" width="21.625" customWidth="1"/>
    <col min="10776" max="10776" width="8" customWidth="1"/>
    <col min="11009" max="11009" width="9.375" customWidth="1"/>
    <col min="11010" max="11010" width="6.75" customWidth="1"/>
    <col min="11011" max="11011" width="2" customWidth="1"/>
    <col min="11012" max="11013" width="0" hidden="1" customWidth="1"/>
    <col min="11014" max="11014" width="24.25" customWidth="1"/>
    <col min="11015" max="11015" width="6.75" customWidth="1"/>
    <col min="11016" max="11016" width="2.25" customWidth="1"/>
    <col min="11017" max="11017" width="8.25" customWidth="1"/>
    <col min="11018" max="11018" width="2.375" customWidth="1"/>
    <col min="11019" max="11023" width="21.625" customWidth="1"/>
    <col min="11024" max="11024" width="2.375" customWidth="1"/>
    <col min="11025" max="11026" width="0" hidden="1" customWidth="1"/>
    <col min="11027" max="11027" width="6.75" customWidth="1"/>
    <col min="11028" max="11028" width="2.375" customWidth="1"/>
    <col min="11029" max="11029" width="21.625" customWidth="1"/>
    <col min="11032" max="11032" width="8" customWidth="1"/>
    <col min="11265" max="11265" width="9.375" customWidth="1"/>
    <col min="11266" max="11266" width="6.75" customWidth="1"/>
    <col min="11267" max="11267" width="2" customWidth="1"/>
    <col min="11268" max="11269" width="0" hidden="1" customWidth="1"/>
    <col min="11270" max="11270" width="24.25" customWidth="1"/>
    <col min="11271" max="11271" width="6.75" customWidth="1"/>
    <col min="11272" max="11272" width="2.25" customWidth="1"/>
    <col min="11273" max="11273" width="8.25" customWidth="1"/>
    <col min="11274" max="11274" width="2.375" customWidth="1"/>
    <col min="11275" max="11279" width="21.625" customWidth="1"/>
    <col min="11280" max="11280" width="2.375" customWidth="1"/>
    <col min="11281" max="11282" width="0" hidden="1" customWidth="1"/>
    <col min="11283" max="11283" width="6.75" customWidth="1"/>
    <col min="11284" max="11284" width="2.375" customWidth="1"/>
    <col min="11285" max="11285" width="21.625" customWidth="1"/>
    <col min="11288" max="11288" width="8" customWidth="1"/>
    <col min="11521" max="11521" width="9.375" customWidth="1"/>
    <col min="11522" max="11522" width="6.75" customWidth="1"/>
    <col min="11523" max="11523" width="2" customWidth="1"/>
    <col min="11524" max="11525" width="0" hidden="1" customWidth="1"/>
    <col min="11526" max="11526" width="24.25" customWidth="1"/>
    <col min="11527" max="11527" width="6.75" customWidth="1"/>
    <col min="11528" max="11528" width="2.25" customWidth="1"/>
    <col min="11529" max="11529" width="8.25" customWidth="1"/>
    <col min="11530" max="11530" width="2.375" customWidth="1"/>
    <col min="11531" max="11535" width="21.625" customWidth="1"/>
    <col min="11536" max="11536" width="2.375" customWidth="1"/>
    <col min="11537" max="11538" width="0" hidden="1" customWidth="1"/>
    <col min="11539" max="11539" width="6.75" customWidth="1"/>
    <col min="11540" max="11540" width="2.375" customWidth="1"/>
    <col min="11541" max="11541" width="21.625" customWidth="1"/>
    <col min="11544" max="11544" width="8" customWidth="1"/>
    <col min="11777" max="11777" width="9.375" customWidth="1"/>
    <col min="11778" max="11778" width="6.75" customWidth="1"/>
    <col min="11779" max="11779" width="2" customWidth="1"/>
    <col min="11780" max="11781" width="0" hidden="1" customWidth="1"/>
    <col min="11782" max="11782" width="24.25" customWidth="1"/>
    <col min="11783" max="11783" width="6.75" customWidth="1"/>
    <col min="11784" max="11784" width="2.25" customWidth="1"/>
    <col min="11785" max="11785" width="8.25" customWidth="1"/>
    <col min="11786" max="11786" width="2.375" customWidth="1"/>
    <col min="11787" max="11791" width="21.625" customWidth="1"/>
    <col min="11792" max="11792" width="2.375" customWidth="1"/>
    <col min="11793" max="11794" width="0" hidden="1" customWidth="1"/>
    <col min="11795" max="11795" width="6.75" customWidth="1"/>
    <col min="11796" max="11796" width="2.375" customWidth="1"/>
    <col min="11797" max="11797" width="21.625" customWidth="1"/>
    <col min="11800" max="11800" width="8" customWidth="1"/>
    <col min="12033" max="12033" width="9.375" customWidth="1"/>
    <col min="12034" max="12034" width="6.75" customWidth="1"/>
    <col min="12035" max="12035" width="2" customWidth="1"/>
    <col min="12036" max="12037" width="0" hidden="1" customWidth="1"/>
    <col min="12038" max="12038" width="24.25" customWidth="1"/>
    <col min="12039" max="12039" width="6.75" customWidth="1"/>
    <col min="12040" max="12040" width="2.25" customWidth="1"/>
    <col min="12041" max="12041" width="8.25" customWidth="1"/>
    <col min="12042" max="12042" width="2.375" customWidth="1"/>
    <col min="12043" max="12047" width="21.625" customWidth="1"/>
    <col min="12048" max="12048" width="2.375" customWidth="1"/>
    <col min="12049" max="12050" width="0" hidden="1" customWidth="1"/>
    <col min="12051" max="12051" width="6.75" customWidth="1"/>
    <col min="12052" max="12052" width="2.375" customWidth="1"/>
    <col min="12053" max="12053" width="21.625" customWidth="1"/>
    <col min="12056" max="12056" width="8" customWidth="1"/>
    <col min="12289" max="12289" width="9.375" customWidth="1"/>
    <col min="12290" max="12290" width="6.75" customWidth="1"/>
    <col min="12291" max="12291" width="2" customWidth="1"/>
    <col min="12292" max="12293" width="0" hidden="1" customWidth="1"/>
    <col min="12294" max="12294" width="24.25" customWidth="1"/>
    <col min="12295" max="12295" width="6.75" customWidth="1"/>
    <col min="12296" max="12296" width="2.25" customWidth="1"/>
    <col min="12297" max="12297" width="8.25" customWidth="1"/>
    <col min="12298" max="12298" width="2.375" customWidth="1"/>
    <col min="12299" max="12303" width="21.625" customWidth="1"/>
    <col min="12304" max="12304" width="2.375" customWidth="1"/>
    <col min="12305" max="12306" width="0" hidden="1" customWidth="1"/>
    <col min="12307" max="12307" width="6.75" customWidth="1"/>
    <col min="12308" max="12308" width="2.375" customWidth="1"/>
    <col min="12309" max="12309" width="21.625" customWidth="1"/>
    <col min="12312" max="12312" width="8" customWidth="1"/>
    <col min="12545" max="12545" width="9.375" customWidth="1"/>
    <col min="12546" max="12546" width="6.75" customWidth="1"/>
    <col min="12547" max="12547" width="2" customWidth="1"/>
    <col min="12548" max="12549" width="0" hidden="1" customWidth="1"/>
    <col min="12550" max="12550" width="24.25" customWidth="1"/>
    <col min="12551" max="12551" width="6.75" customWidth="1"/>
    <col min="12552" max="12552" width="2.25" customWidth="1"/>
    <col min="12553" max="12553" width="8.25" customWidth="1"/>
    <col min="12554" max="12554" width="2.375" customWidth="1"/>
    <col min="12555" max="12559" width="21.625" customWidth="1"/>
    <col min="12560" max="12560" width="2.375" customWidth="1"/>
    <col min="12561" max="12562" width="0" hidden="1" customWidth="1"/>
    <col min="12563" max="12563" width="6.75" customWidth="1"/>
    <col min="12564" max="12564" width="2.375" customWidth="1"/>
    <col min="12565" max="12565" width="21.625" customWidth="1"/>
    <col min="12568" max="12568" width="8" customWidth="1"/>
    <col min="12801" max="12801" width="9.375" customWidth="1"/>
    <col min="12802" max="12802" width="6.75" customWidth="1"/>
    <col min="12803" max="12803" width="2" customWidth="1"/>
    <col min="12804" max="12805" width="0" hidden="1" customWidth="1"/>
    <col min="12806" max="12806" width="24.25" customWidth="1"/>
    <col min="12807" max="12807" width="6.75" customWidth="1"/>
    <col min="12808" max="12808" width="2.25" customWidth="1"/>
    <col min="12809" max="12809" width="8.25" customWidth="1"/>
    <col min="12810" max="12810" width="2.375" customWidth="1"/>
    <col min="12811" max="12815" width="21.625" customWidth="1"/>
    <col min="12816" max="12816" width="2.375" customWidth="1"/>
    <col min="12817" max="12818" width="0" hidden="1" customWidth="1"/>
    <col min="12819" max="12819" width="6.75" customWidth="1"/>
    <col min="12820" max="12820" width="2.375" customWidth="1"/>
    <col min="12821" max="12821" width="21.625" customWidth="1"/>
    <col min="12824" max="12824" width="8" customWidth="1"/>
    <col min="13057" max="13057" width="9.375" customWidth="1"/>
    <col min="13058" max="13058" width="6.75" customWidth="1"/>
    <col min="13059" max="13059" width="2" customWidth="1"/>
    <col min="13060" max="13061" width="0" hidden="1" customWidth="1"/>
    <col min="13062" max="13062" width="24.25" customWidth="1"/>
    <col min="13063" max="13063" width="6.75" customWidth="1"/>
    <col min="13064" max="13064" width="2.25" customWidth="1"/>
    <col min="13065" max="13065" width="8.25" customWidth="1"/>
    <col min="13066" max="13066" width="2.375" customWidth="1"/>
    <col min="13067" max="13071" width="21.625" customWidth="1"/>
    <col min="13072" max="13072" width="2.375" customWidth="1"/>
    <col min="13073" max="13074" width="0" hidden="1" customWidth="1"/>
    <col min="13075" max="13075" width="6.75" customWidth="1"/>
    <col min="13076" max="13076" width="2.375" customWidth="1"/>
    <col min="13077" max="13077" width="21.625" customWidth="1"/>
    <col min="13080" max="13080" width="8" customWidth="1"/>
    <col min="13313" max="13313" width="9.375" customWidth="1"/>
    <col min="13314" max="13314" width="6.75" customWidth="1"/>
    <col min="13315" max="13315" width="2" customWidth="1"/>
    <col min="13316" max="13317" width="0" hidden="1" customWidth="1"/>
    <col min="13318" max="13318" width="24.25" customWidth="1"/>
    <col min="13319" max="13319" width="6.75" customWidth="1"/>
    <col min="13320" max="13320" width="2.25" customWidth="1"/>
    <col min="13321" max="13321" width="8.25" customWidth="1"/>
    <col min="13322" max="13322" width="2.375" customWidth="1"/>
    <col min="13323" max="13327" width="21.625" customWidth="1"/>
    <col min="13328" max="13328" width="2.375" customWidth="1"/>
    <col min="13329" max="13330" width="0" hidden="1" customWidth="1"/>
    <col min="13331" max="13331" width="6.75" customWidth="1"/>
    <col min="13332" max="13332" width="2.375" customWidth="1"/>
    <col min="13333" max="13333" width="21.625" customWidth="1"/>
    <col min="13336" max="13336" width="8" customWidth="1"/>
    <col min="13569" max="13569" width="9.375" customWidth="1"/>
    <col min="13570" max="13570" width="6.75" customWidth="1"/>
    <col min="13571" max="13571" width="2" customWidth="1"/>
    <col min="13572" max="13573" width="0" hidden="1" customWidth="1"/>
    <col min="13574" max="13574" width="24.25" customWidth="1"/>
    <col min="13575" max="13575" width="6.75" customWidth="1"/>
    <col min="13576" max="13576" width="2.25" customWidth="1"/>
    <col min="13577" max="13577" width="8.25" customWidth="1"/>
    <col min="13578" max="13578" width="2.375" customWidth="1"/>
    <col min="13579" max="13583" width="21.625" customWidth="1"/>
    <col min="13584" max="13584" width="2.375" customWidth="1"/>
    <col min="13585" max="13586" width="0" hidden="1" customWidth="1"/>
    <col min="13587" max="13587" width="6.75" customWidth="1"/>
    <col min="13588" max="13588" width="2.375" customWidth="1"/>
    <col min="13589" max="13589" width="21.625" customWidth="1"/>
    <col min="13592" max="13592" width="8" customWidth="1"/>
    <col min="13825" max="13825" width="9.375" customWidth="1"/>
    <col min="13826" max="13826" width="6.75" customWidth="1"/>
    <col min="13827" max="13827" width="2" customWidth="1"/>
    <col min="13828" max="13829" width="0" hidden="1" customWidth="1"/>
    <col min="13830" max="13830" width="24.25" customWidth="1"/>
    <col min="13831" max="13831" width="6.75" customWidth="1"/>
    <col min="13832" max="13832" width="2.25" customWidth="1"/>
    <col min="13833" max="13833" width="8.25" customWidth="1"/>
    <col min="13834" max="13834" width="2.375" customWidth="1"/>
    <col min="13835" max="13839" width="21.625" customWidth="1"/>
    <col min="13840" max="13840" width="2.375" customWidth="1"/>
    <col min="13841" max="13842" width="0" hidden="1" customWidth="1"/>
    <col min="13843" max="13843" width="6.75" customWidth="1"/>
    <col min="13844" max="13844" width="2.375" customWidth="1"/>
    <col min="13845" max="13845" width="21.625" customWidth="1"/>
    <col min="13848" max="13848" width="8" customWidth="1"/>
    <col min="14081" max="14081" width="9.375" customWidth="1"/>
    <col min="14082" max="14082" width="6.75" customWidth="1"/>
    <col min="14083" max="14083" width="2" customWidth="1"/>
    <col min="14084" max="14085" width="0" hidden="1" customWidth="1"/>
    <col min="14086" max="14086" width="24.25" customWidth="1"/>
    <col min="14087" max="14087" width="6.75" customWidth="1"/>
    <col min="14088" max="14088" width="2.25" customWidth="1"/>
    <col min="14089" max="14089" width="8.25" customWidth="1"/>
    <col min="14090" max="14090" width="2.375" customWidth="1"/>
    <col min="14091" max="14095" width="21.625" customWidth="1"/>
    <col min="14096" max="14096" width="2.375" customWidth="1"/>
    <col min="14097" max="14098" width="0" hidden="1" customWidth="1"/>
    <col min="14099" max="14099" width="6.75" customWidth="1"/>
    <col min="14100" max="14100" width="2.375" customWidth="1"/>
    <col min="14101" max="14101" width="21.625" customWidth="1"/>
    <col min="14104" max="14104" width="8" customWidth="1"/>
    <col min="14337" max="14337" width="9.375" customWidth="1"/>
    <col min="14338" max="14338" width="6.75" customWidth="1"/>
    <col min="14339" max="14339" width="2" customWidth="1"/>
    <col min="14340" max="14341" width="0" hidden="1" customWidth="1"/>
    <col min="14342" max="14342" width="24.25" customWidth="1"/>
    <col min="14343" max="14343" width="6.75" customWidth="1"/>
    <col min="14344" max="14344" width="2.25" customWidth="1"/>
    <col min="14345" max="14345" width="8.25" customWidth="1"/>
    <col min="14346" max="14346" width="2.375" customWidth="1"/>
    <col min="14347" max="14351" width="21.625" customWidth="1"/>
    <col min="14352" max="14352" width="2.375" customWidth="1"/>
    <col min="14353" max="14354" width="0" hidden="1" customWidth="1"/>
    <col min="14355" max="14355" width="6.75" customWidth="1"/>
    <col min="14356" max="14356" width="2.375" customWidth="1"/>
    <col min="14357" max="14357" width="21.625" customWidth="1"/>
    <col min="14360" max="14360" width="8" customWidth="1"/>
    <col min="14593" max="14593" width="9.375" customWidth="1"/>
    <col min="14594" max="14594" width="6.75" customWidth="1"/>
    <col min="14595" max="14595" width="2" customWidth="1"/>
    <col min="14596" max="14597" width="0" hidden="1" customWidth="1"/>
    <col min="14598" max="14598" width="24.25" customWidth="1"/>
    <col min="14599" max="14599" width="6.75" customWidth="1"/>
    <col min="14600" max="14600" width="2.25" customWidth="1"/>
    <col min="14601" max="14601" width="8.25" customWidth="1"/>
    <col min="14602" max="14602" width="2.375" customWidth="1"/>
    <col min="14603" max="14607" width="21.625" customWidth="1"/>
    <col min="14608" max="14608" width="2.375" customWidth="1"/>
    <col min="14609" max="14610" width="0" hidden="1" customWidth="1"/>
    <col min="14611" max="14611" width="6.75" customWidth="1"/>
    <col min="14612" max="14612" width="2.375" customWidth="1"/>
    <col min="14613" max="14613" width="21.625" customWidth="1"/>
    <col min="14616" max="14616" width="8" customWidth="1"/>
    <col min="14849" max="14849" width="9.375" customWidth="1"/>
    <col min="14850" max="14850" width="6.75" customWidth="1"/>
    <col min="14851" max="14851" width="2" customWidth="1"/>
    <col min="14852" max="14853" width="0" hidden="1" customWidth="1"/>
    <col min="14854" max="14854" width="24.25" customWidth="1"/>
    <col min="14855" max="14855" width="6.75" customWidth="1"/>
    <col min="14856" max="14856" width="2.25" customWidth="1"/>
    <col min="14857" max="14857" width="8.25" customWidth="1"/>
    <col min="14858" max="14858" width="2.375" customWidth="1"/>
    <col min="14859" max="14863" width="21.625" customWidth="1"/>
    <col min="14864" max="14864" width="2.375" customWidth="1"/>
    <col min="14865" max="14866" width="0" hidden="1" customWidth="1"/>
    <col min="14867" max="14867" width="6.75" customWidth="1"/>
    <col min="14868" max="14868" width="2.375" customWidth="1"/>
    <col min="14869" max="14869" width="21.625" customWidth="1"/>
    <col min="14872" max="14872" width="8" customWidth="1"/>
    <col min="15105" max="15105" width="9.375" customWidth="1"/>
    <col min="15106" max="15106" width="6.75" customWidth="1"/>
    <col min="15107" max="15107" width="2" customWidth="1"/>
    <col min="15108" max="15109" width="0" hidden="1" customWidth="1"/>
    <col min="15110" max="15110" width="24.25" customWidth="1"/>
    <col min="15111" max="15111" width="6.75" customWidth="1"/>
    <col min="15112" max="15112" width="2.25" customWidth="1"/>
    <col min="15113" max="15113" width="8.25" customWidth="1"/>
    <col min="15114" max="15114" width="2.375" customWidth="1"/>
    <col min="15115" max="15119" width="21.625" customWidth="1"/>
    <col min="15120" max="15120" width="2.375" customWidth="1"/>
    <col min="15121" max="15122" width="0" hidden="1" customWidth="1"/>
    <col min="15123" max="15123" width="6.75" customWidth="1"/>
    <col min="15124" max="15124" width="2.375" customWidth="1"/>
    <col min="15125" max="15125" width="21.625" customWidth="1"/>
    <col min="15128" max="15128" width="8" customWidth="1"/>
    <col min="15361" max="15361" width="9.375" customWidth="1"/>
    <col min="15362" max="15362" width="6.75" customWidth="1"/>
    <col min="15363" max="15363" width="2" customWidth="1"/>
    <col min="15364" max="15365" width="0" hidden="1" customWidth="1"/>
    <col min="15366" max="15366" width="24.25" customWidth="1"/>
    <col min="15367" max="15367" width="6.75" customWidth="1"/>
    <col min="15368" max="15368" width="2.25" customWidth="1"/>
    <col min="15369" max="15369" width="8.25" customWidth="1"/>
    <col min="15370" max="15370" width="2.375" customWidth="1"/>
    <col min="15371" max="15375" width="21.625" customWidth="1"/>
    <col min="15376" max="15376" width="2.375" customWidth="1"/>
    <col min="15377" max="15378" width="0" hidden="1" customWidth="1"/>
    <col min="15379" max="15379" width="6.75" customWidth="1"/>
    <col min="15380" max="15380" width="2.375" customWidth="1"/>
    <col min="15381" max="15381" width="21.625" customWidth="1"/>
    <col min="15384" max="15384" width="8" customWidth="1"/>
    <col min="15617" max="15617" width="9.375" customWidth="1"/>
    <col min="15618" max="15618" width="6.75" customWidth="1"/>
    <col min="15619" max="15619" width="2" customWidth="1"/>
    <col min="15620" max="15621" width="0" hidden="1" customWidth="1"/>
    <col min="15622" max="15622" width="24.25" customWidth="1"/>
    <col min="15623" max="15623" width="6.75" customWidth="1"/>
    <col min="15624" max="15624" width="2.25" customWidth="1"/>
    <col min="15625" max="15625" width="8.25" customWidth="1"/>
    <col min="15626" max="15626" width="2.375" customWidth="1"/>
    <col min="15627" max="15631" width="21.625" customWidth="1"/>
    <col min="15632" max="15632" width="2.375" customWidth="1"/>
    <col min="15633" max="15634" width="0" hidden="1" customWidth="1"/>
    <col min="15635" max="15635" width="6.75" customWidth="1"/>
    <col min="15636" max="15636" width="2.375" customWidth="1"/>
    <col min="15637" max="15637" width="21.625" customWidth="1"/>
    <col min="15640" max="15640" width="8" customWidth="1"/>
    <col min="15873" max="15873" width="9.375" customWidth="1"/>
    <col min="15874" max="15874" width="6.75" customWidth="1"/>
    <col min="15875" max="15875" width="2" customWidth="1"/>
    <col min="15876" max="15877" width="0" hidden="1" customWidth="1"/>
    <col min="15878" max="15878" width="24.25" customWidth="1"/>
    <col min="15879" max="15879" width="6.75" customWidth="1"/>
    <col min="15880" max="15880" width="2.25" customWidth="1"/>
    <col min="15881" max="15881" width="8.25" customWidth="1"/>
    <col min="15882" max="15882" width="2.375" customWidth="1"/>
    <col min="15883" max="15887" width="21.625" customWidth="1"/>
    <col min="15888" max="15888" width="2.375" customWidth="1"/>
    <col min="15889" max="15890" width="0" hidden="1" customWidth="1"/>
    <col min="15891" max="15891" width="6.75" customWidth="1"/>
    <col min="15892" max="15892" width="2.375" customWidth="1"/>
    <col min="15893" max="15893" width="21.625" customWidth="1"/>
    <col min="15896" max="15896" width="8" customWidth="1"/>
    <col min="16129" max="16129" width="9.375" customWidth="1"/>
    <col min="16130" max="16130" width="6.75" customWidth="1"/>
    <col min="16131" max="16131" width="2" customWidth="1"/>
    <col min="16132" max="16133" width="0" hidden="1" customWidth="1"/>
    <col min="16134" max="16134" width="24.25" customWidth="1"/>
    <col min="16135" max="16135" width="6.75" customWidth="1"/>
    <col min="16136" max="16136" width="2.25" customWidth="1"/>
    <col min="16137" max="16137" width="8.25" customWidth="1"/>
    <col min="16138" max="16138" width="2.375" customWidth="1"/>
    <col min="16139" max="16143" width="21.625" customWidth="1"/>
    <col min="16144" max="16144" width="2.375" customWidth="1"/>
    <col min="16145" max="16146" width="0" hidden="1" customWidth="1"/>
    <col min="16147" max="16147" width="6.75" customWidth="1"/>
    <col min="16148" max="16148" width="2.375" customWidth="1"/>
    <col min="16149" max="16149" width="21.625" customWidth="1"/>
    <col min="16152" max="16152" width="8" customWidth="1"/>
  </cols>
  <sheetData>
    <row r="1" spans="1:27" ht="29.25" customHeight="1" thickBot="1" x14ac:dyDescent="0.25">
      <c r="A1" t="s">
        <v>10</v>
      </c>
    </row>
    <row r="2" spans="1:27" ht="33" customHeight="1" thickBot="1" x14ac:dyDescent="0.25">
      <c r="A2" s="252" t="s">
        <v>11</v>
      </c>
      <c r="B2" s="307"/>
      <c r="C2" s="307"/>
      <c r="D2" s="307"/>
      <c r="E2" s="307"/>
      <c r="F2" s="307"/>
      <c r="G2" s="307"/>
      <c r="H2" s="307"/>
      <c r="I2" s="307"/>
      <c r="J2" s="307"/>
      <c r="K2" s="307"/>
      <c r="L2" s="307"/>
      <c r="M2" s="307"/>
      <c r="N2" s="307"/>
      <c r="O2" s="308"/>
      <c r="P2" s="43"/>
      <c r="Q2" s="44"/>
      <c r="R2" s="309" t="s">
        <v>12</v>
      </c>
      <c r="S2" s="310"/>
      <c r="T2" s="311"/>
      <c r="U2" s="312"/>
    </row>
    <row r="3" spans="1:27" ht="13.5" customHeight="1" x14ac:dyDescent="0.2">
      <c r="A3" s="45"/>
      <c r="B3" s="45"/>
      <c r="C3" s="45"/>
      <c r="D3" s="45"/>
      <c r="E3" s="45"/>
      <c r="F3" s="45"/>
      <c r="G3" s="45"/>
      <c r="H3" s="45"/>
      <c r="I3" s="45"/>
      <c r="J3" s="45"/>
      <c r="M3" s="46"/>
      <c r="R3" s="47" t="e">
        <f>ROUND(SUM(R9:R30),0)</f>
        <v>#DIV/0!</v>
      </c>
      <c r="S3" s="258" t="str">
        <f>IF(SUM(E9:E30)=0,"ernstig aub",ROUND(SUM(R9:R30),0)/100)</f>
        <v>ernstig aub</v>
      </c>
      <c r="T3" s="259"/>
      <c r="U3" s="260"/>
    </row>
    <row r="4" spans="1:27" ht="27" customHeight="1" x14ac:dyDescent="0.35">
      <c r="A4" s="267" t="s">
        <v>290</v>
      </c>
      <c r="B4" s="313"/>
      <c r="C4" s="48"/>
      <c r="D4" s="48"/>
      <c r="E4" s="50"/>
      <c r="F4" s="268" t="s">
        <v>259</v>
      </c>
      <c r="G4" s="268"/>
      <c r="H4" s="268"/>
      <c r="I4" s="268"/>
      <c r="J4" s="268"/>
      <c r="K4" s="268"/>
      <c r="L4" s="268"/>
      <c r="M4" s="268"/>
      <c r="N4" s="268"/>
      <c r="O4" s="51"/>
      <c r="P4" s="52"/>
      <c r="Q4" s="53"/>
      <c r="R4" s="54"/>
      <c r="S4" s="261"/>
      <c r="T4" s="262"/>
      <c r="U4" s="263"/>
    </row>
    <row r="5" spans="1:27" ht="24.95" customHeight="1" x14ac:dyDescent="0.35">
      <c r="A5" s="269"/>
      <c r="B5" s="314"/>
      <c r="C5" s="55"/>
      <c r="D5" s="55"/>
      <c r="E5" s="57"/>
      <c r="F5" s="270"/>
      <c r="G5" s="314"/>
      <c r="H5" s="314"/>
      <c r="I5" s="314"/>
      <c r="J5" s="314"/>
      <c r="K5" s="314"/>
      <c r="L5" s="314"/>
      <c r="M5" s="314"/>
      <c r="N5" s="314"/>
      <c r="O5" s="58"/>
      <c r="P5" s="52"/>
      <c r="Q5" s="53"/>
      <c r="R5" s="54"/>
      <c r="S5" s="261"/>
      <c r="T5" s="262"/>
      <c r="U5" s="263"/>
      <c r="W5" s="59"/>
      <c r="X5" s="59"/>
    </row>
    <row r="6" spans="1:27" ht="29.25" customHeight="1" thickBot="1" x14ac:dyDescent="0.4">
      <c r="A6" s="269"/>
      <c r="B6" s="315"/>
      <c r="C6" s="60"/>
      <c r="D6" s="60"/>
      <c r="E6" s="57"/>
      <c r="F6" s="271"/>
      <c r="G6" s="316"/>
      <c r="H6" s="316"/>
      <c r="I6" s="316"/>
      <c r="J6" s="316"/>
      <c r="K6" s="316"/>
      <c r="L6" s="316"/>
      <c r="M6" s="316"/>
      <c r="N6" s="316"/>
      <c r="O6" s="61"/>
      <c r="P6" s="52"/>
      <c r="Q6" s="53"/>
      <c r="R6" s="62"/>
      <c r="S6" s="264"/>
      <c r="T6" s="265"/>
      <c r="U6" s="266"/>
      <c r="W6" s="63"/>
    </row>
    <row r="7" spans="1:27" ht="11.25" customHeight="1" x14ac:dyDescent="0.35">
      <c r="A7" s="272"/>
      <c r="B7" s="317"/>
      <c r="C7" s="64"/>
      <c r="D7" s="64"/>
      <c r="E7" s="65"/>
      <c r="F7" s="274"/>
      <c r="G7" s="318"/>
      <c r="H7" s="318"/>
      <c r="I7" s="318"/>
      <c r="J7" s="318"/>
      <c r="K7" s="318"/>
      <c r="L7" s="318"/>
      <c r="M7" s="318"/>
      <c r="N7" s="318"/>
      <c r="O7" s="66"/>
      <c r="P7" s="67"/>
    </row>
    <row r="8" spans="1:27" ht="26.25" thickBot="1" x14ac:dyDescent="0.25">
      <c r="A8" s="68" t="s">
        <v>13</v>
      </c>
      <c r="B8" s="68" t="s">
        <v>14</v>
      </c>
      <c r="C8" s="68"/>
      <c r="D8" s="68"/>
      <c r="E8" s="68"/>
      <c r="F8" s="68" t="s">
        <v>15</v>
      </c>
      <c r="G8" s="68" t="s">
        <v>14</v>
      </c>
      <c r="H8" s="68"/>
      <c r="I8" s="69" t="s">
        <v>16</v>
      </c>
      <c r="J8" s="68"/>
      <c r="K8" s="70" t="s">
        <v>17</v>
      </c>
      <c r="L8" s="71" t="s">
        <v>18</v>
      </c>
      <c r="M8" s="72" t="s">
        <v>19</v>
      </c>
      <c r="N8" s="73" t="s">
        <v>20</v>
      </c>
      <c r="O8" s="74" t="s">
        <v>21</v>
      </c>
      <c r="P8" s="75"/>
      <c r="R8" s="68" t="s">
        <v>22</v>
      </c>
      <c r="S8" s="68" t="s">
        <v>22</v>
      </c>
      <c r="T8" s="68"/>
      <c r="U8" s="69" t="s">
        <v>23</v>
      </c>
      <c r="AA8" s="63"/>
    </row>
    <row r="9" spans="1:27" ht="60" customHeight="1" x14ac:dyDescent="0.2">
      <c r="A9" s="275" t="s">
        <v>24</v>
      </c>
      <c r="B9" s="278" t="e">
        <f>40*100*D9/SUM($E$9:$E$30)</f>
        <v>#DIV/0!</v>
      </c>
      <c r="C9" s="76"/>
      <c r="D9" s="45">
        <f>SUM(G9:G16)</f>
        <v>0</v>
      </c>
      <c r="E9" s="45">
        <f>40*D9</f>
        <v>0</v>
      </c>
      <c r="F9" s="77" t="s">
        <v>25</v>
      </c>
      <c r="G9" s="321">
        <f>15*(I9&lt;&gt;"nvt")</f>
        <v>0</v>
      </c>
      <c r="H9" s="78"/>
      <c r="I9" s="283" t="s">
        <v>55</v>
      </c>
      <c r="J9" s="79"/>
      <c r="K9" s="285" t="s">
        <v>26</v>
      </c>
      <c r="L9" s="285"/>
      <c r="M9" s="285"/>
      <c r="N9" s="285"/>
      <c r="O9" s="285" t="s">
        <v>27</v>
      </c>
      <c r="P9" s="80"/>
      <c r="Q9" s="322">
        <f>IF(G9=0,0,10*G9*(10*($I9="++")+7.5*($I9="+")+5*($I9="+/-")+2.5*($I9="-"))/SUM($G$9:$G$16))</f>
        <v>0</v>
      </c>
      <c r="R9" s="288" t="e">
        <f>SUM(Q9:Q16)*B9/100</f>
        <v>#DIV/0!</v>
      </c>
      <c r="S9" s="291">
        <f>SUM(Q9:Q16)/100</f>
        <v>0</v>
      </c>
      <c r="T9" s="78"/>
      <c r="U9" s="323" t="s">
        <v>239</v>
      </c>
    </row>
    <row r="10" spans="1:27" ht="12.75" customHeight="1" x14ac:dyDescent="0.2">
      <c r="A10" s="319"/>
      <c r="B10" s="279"/>
      <c r="C10" s="76"/>
      <c r="D10" s="81"/>
      <c r="E10" s="45"/>
      <c r="F10" s="82" t="s">
        <v>28</v>
      </c>
      <c r="G10" s="321"/>
      <c r="H10" s="78"/>
      <c r="I10" s="284"/>
      <c r="J10" s="83"/>
      <c r="K10" s="286"/>
      <c r="L10" s="286"/>
      <c r="M10" s="286"/>
      <c r="N10" s="286"/>
      <c r="O10" s="286"/>
      <c r="P10" s="84"/>
      <c r="Q10" s="322"/>
      <c r="R10" s="289"/>
      <c r="S10" s="292"/>
      <c r="T10" s="78"/>
      <c r="U10" s="323"/>
    </row>
    <row r="11" spans="1:27" ht="41.25" customHeight="1" x14ac:dyDescent="0.2">
      <c r="A11" s="319"/>
      <c r="B11" s="279"/>
      <c r="C11" s="76"/>
      <c r="D11" s="81"/>
      <c r="E11" s="45"/>
      <c r="F11" s="285" t="s">
        <v>29</v>
      </c>
      <c r="G11" s="321">
        <f>15*(I11&lt;&gt;"nvt")</f>
        <v>0</v>
      </c>
      <c r="H11" s="78"/>
      <c r="I11" s="283" t="s">
        <v>55</v>
      </c>
      <c r="J11" s="79"/>
      <c r="K11" s="285" t="s">
        <v>30</v>
      </c>
      <c r="L11" s="285"/>
      <c r="M11" s="285"/>
      <c r="N11" s="285"/>
      <c r="O11" s="285" t="s">
        <v>31</v>
      </c>
      <c r="P11" s="80"/>
      <c r="Q11" s="322">
        <f>IF(G11=0,0,10*G11*(10*($I11="++")+7.5*($I11="+")+5*($I11="+/-")+2.5*($I11="-"))/SUM($G$9:$G$16))</f>
        <v>0</v>
      </c>
      <c r="R11" s="289"/>
      <c r="S11" s="292"/>
      <c r="T11" s="78"/>
      <c r="U11" s="85"/>
    </row>
    <row r="12" spans="1:27" ht="12.75" customHeight="1" x14ac:dyDescent="0.2">
      <c r="A12" s="319"/>
      <c r="B12" s="279"/>
      <c r="C12" s="76"/>
      <c r="D12" s="81"/>
      <c r="E12" s="45"/>
      <c r="F12" s="286"/>
      <c r="G12" s="321"/>
      <c r="H12" s="78"/>
      <c r="I12" s="284"/>
      <c r="J12" s="83"/>
      <c r="K12" s="286"/>
      <c r="L12" s="286"/>
      <c r="M12" s="286"/>
      <c r="N12" s="286"/>
      <c r="O12" s="286"/>
      <c r="P12" s="84"/>
      <c r="Q12" s="322"/>
      <c r="R12" s="289"/>
      <c r="S12" s="292"/>
      <c r="T12" s="78"/>
      <c r="U12" s="86"/>
    </row>
    <row r="13" spans="1:27" ht="38.25" x14ac:dyDescent="0.2">
      <c r="A13" s="319"/>
      <c r="B13" s="279"/>
      <c r="C13" s="76"/>
      <c r="D13" s="81"/>
      <c r="F13" s="77" t="s">
        <v>32</v>
      </c>
      <c r="G13" s="321">
        <f>40*(I13&lt;&gt;"nvt")</f>
        <v>0</v>
      </c>
      <c r="H13" s="78"/>
      <c r="I13" s="283" t="s">
        <v>55</v>
      </c>
      <c r="J13" s="79"/>
      <c r="K13" s="285" t="s">
        <v>33</v>
      </c>
      <c r="L13" s="285"/>
      <c r="M13" s="285" t="s">
        <v>34</v>
      </c>
      <c r="N13" s="285"/>
      <c r="O13" s="285" t="s">
        <v>35</v>
      </c>
      <c r="P13" s="87"/>
      <c r="Q13" s="322">
        <f>IF(G13=0,0,10*G13*(10*($I13="++")+7.5*($I13="+")+5*($I13="+/-")+2.5*($I13="-"))/SUM($G$9:$G$16))</f>
        <v>0</v>
      </c>
      <c r="R13" s="289"/>
      <c r="S13" s="292"/>
      <c r="T13" s="53"/>
      <c r="U13" s="323" t="s">
        <v>36</v>
      </c>
    </row>
    <row r="14" spans="1:27" ht="12.75" customHeight="1" x14ac:dyDescent="0.2">
      <c r="A14" s="319"/>
      <c r="B14" s="279"/>
      <c r="C14" s="76"/>
      <c r="D14" s="81"/>
      <c r="E14" s="88"/>
      <c r="F14" s="89" t="s">
        <v>37</v>
      </c>
      <c r="G14" s="321"/>
      <c r="H14" s="78"/>
      <c r="I14" s="284"/>
      <c r="J14" s="83"/>
      <c r="K14" s="286"/>
      <c r="L14" s="286"/>
      <c r="M14" s="286"/>
      <c r="N14" s="286"/>
      <c r="O14" s="286"/>
      <c r="P14" s="87"/>
      <c r="Q14" s="322"/>
      <c r="R14" s="289"/>
      <c r="S14" s="292"/>
      <c r="T14" s="53"/>
      <c r="U14" s="323"/>
    </row>
    <row r="15" spans="1:27" ht="80.25" customHeight="1" x14ac:dyDescent="0.2">
      <c r="A15" s="319"/>
      <c r="B15" s="279"/>
      <c r="C15" s="76"/>
      <c r="D15" s="81"/>
      <c r="E15" s="45"/>
      <c r="F15" s="77" t="s">
        <v>38</v>
      </c>
      <c r="G15" s="321">
        <f>30*(I15&lt;&gt;"nvt")</f>
        <v>0</v>
      </c>
      <c r="H15" s="78"/>
      <c r="I15" s="283" t="s">
        <v>55</v>
      </c>
      <c r="J15" s="79"/>
      <c r="K15" s="285" t="s">
        <v>39</v>
      </c>
      <c r="L15" s="285"/>
      <c r="M15" s="285" t="s">
        <v>40</v>
      </c>
      <c r="N15" s="285"/>
      <c r="O15" s="285" t="s">
        <v>41</v>
      </c>
      <c r="P15" s="87"/>
      <c r="Q15" s="322">
        <f>IF(G15=0,0,10*G15*(10*($I15="++")+7.5*($I15="+")+5*($I15="+/-")+2.5*($I15="-"))/SUM($G$9:$G$16))</f>
        <v>0</v>
      </c>
      <c r="R15" s="289"/>
      <c r="S15" s="292"/>
      <c r="T15" s="53"/>
      <c r="U15" s="323"/>
    </row>
    <row r="16" spans="1:27" ht="13.5" customHeight="1" thickBot="1" x14ac:dyDescent="0.25">
      <c r="A16" s="320"/>
      <c r="B16" s="280"/>
      <c r="C16" s="76"/>
      <c r="D16" s="81"/>
      <c r="E16" s="45"/>
      <c r="F16" s="89" t="s">
        <v>42</v>
      </c>
      <c r="G16" s="321"/>
      <c r="H16" s="78"/>
      <c r="I16" s="284"/>
      <c r="J16" s="83"/>
      <c r="K16" s="286"/>
      <c r="L16" s="286"/>
      <c r="M16" s="286"/>
      <c r="N16" s="286"/>
      <c r="O16" s="286"/>
      <c r="P16" s="87"/>
      <c r="Q16" s="322"/>
      <c r="R16" s="290"/>
      <c r="S16" s="293"/>
      <c r="T16" s="53"/>
      <c r="U16" s="323"/>
    </row>
    <row r="17" spans="1:21" ht="13.5" thickBot="1" x14ac:dyDescent="0.25">
      <c r="I17" s="90"/>
      <c r="Q17" s="91"/>
      <c r="U17" s="92"/>
    </row>
    <row r="18" spans="1:21" ht="88.5" customHeight="1" x14ac:dyDescent="0.2">
      <c r="A18" s="275" t="s">
        <v>43</v>
      </c>
      <c r="B18" s="278" t="e">
        <f>30*100*D18/SUM($E$9:$E$30)</f>
        <v>#DIV/0!</v>
      </c>
      <c r="C18" s="76"/>
      <c r="D18" s="45">
        <f>SUM(G18:G23)</f>
        <v>0</v>
      </c>
      <c r="E18" s="45">
        <f>30*D18</f>
        <v>0</v>
      </c>
      <c r="F18" s="77" t="s">
        <v>44</v>
      </c>
      <c r="G18" s="321">
        <f>40*(I18&lt;&gt;"nvt")</f>
        <v>0</v>
      </c>
      <c r="H18" s="53"/>
      <c r="I18" s="283" t="s">
        <v>55</v>
      </c>
      <c r="K18" s="285" t="s">
        <v>45</v>
      </c>
      <c r="L18" s="285"/>
      <c r="M18" s="285" t="s">
        <v>46</v>
      </c>
      <c r="N18" s="285"/>
      <c r="O18" s="285" t="s">
        <v>47</v>
      </c>
      <c r="P18" s="87"/>
      <c r="Q18" s="322">
        <f>IF(G18=0,0,10*G18*(10*($I18="++")+7.5*($I18="+")+5*($I18="+/-")+2.5*($I18="-"))/SUM($G$18:$G$23))</f>
        <v>0</v>
      </c>
      <c r="R18" s="288" t="e">
        <f>SUM(Q18:Q23)*B18/100</f>
        <v>#DIV/0!</v>
      </c>
      <c r="S18" s="291">
        <f>SUM(Q18:Q23)/100</f>
        <v>0</v>
      </c>
      <c r="T18" s="87"/>
      <c r="U18" s="324" t="s">
        <v>240</v>
      </c>
    </row>
    <row r="19" spans="1:21" ht="11.25" customHeight="1" x14ac:dyDescent="0.2">
      <c r="A19" s="319"/>
      <c r="B19" s="279"/>
      <c r="C19" s="76"/>
      <c r="D19" s="81"/>
      <c r="F19" s="89" t="s">
        <v>48</v>
      </c>
      <c r="G19" s="321"/>
      <c r="H19" s="53"/>
      <c r="I19" s="284"/>
      <c r="K19" s="286"/>
      <c r="L19" s="286"/>
      <c r="M19" s="286"/>
      <c r="N19" s="286"/>
      <c r="O19" s="286"/>
      <c r="P19" s="87"/>
      <c r="Q19" s="322"/>
      <c r="R19" s="289"/>
      <c r="S19" s="292"/>
      <c r="T19" s="87"/>
      <c r="U19" s="324"/>
    </row>
    <row r="20" spans="1:21" ht="75.75" customHeight="1" x14ac:dyDescent="0.25">
      <c r="A20" s="319"/>
      <c r="B20" s="279"/>
      <c r="C20" s="76"/>
      <c r="D20" s="93"/>
      <c r="F20" s="77" t="s">
        <v>49</v>
      </c>
      <c r="G20" s="321">
        <f>40*(I20&lt;&gt;"nvt")</f>
        <v>0</v>
      </c>
      <c r="H20" s="53"/>
      <c r="I20" s="283" t="s">
        <v>55</v>
      </c>
      <c r="K20" s="285" t="s">
        <v>50</v>
      </c>
      <c r="L20" s="285"/>
      <c r="M20" s="285" t="s">
        <v>51</v>
      </c>
      <c r="N20" s="285"/>
      <c r="O20" s="285" t="s">
        <v>52</v>
      </c>
      <c r="P20" s="87"/>
      <c r="Q20" s="322">
        <f>IF(G20=0,0,10*G20*(10*($I20="++")+7.5*($I20="+")+5*($I20="+/-")+2.5*($I20="-"))/SUM($G$18:$G$23))</f>
        <v>0</v>
      </c>
      <c r="R20" s="289"/>
      <c r="S20" s="292"/>
      <c r="T20" s="87"/>
      <c r="U20" s="324" t="s">
        <v>53</v>
      </c>
    </row>
    <row r="21" spans="1:21" ht="12.75" customHeight="1" x14ac:dyDescent="0.25">
      <c r="A21" s="319"/>
      <c r="B21" s="279"/>
      <c r="C21" s="76"/>
      <c r="D21" s="93"/>
      <c r="F21" s="89" t="s">
        <v>48</v>
      </c>
      <c r="G21" s="321"/>
      <c r="H21" s="53"/>
      <c r="I21" s="284"/>
      <c r="K21" s="286"/>
      <c r="L21" s="286"/>
      <c r="M21" s="286"/>
      <c r="N21" s="286"/>
      <c r="O21" s="286"/>
      <c r="P21" s="87"/>
      <c r="Q21" s="322"/>
      <c r="R21" s="289"/>
      <c r="S21" s="292"/>
      <c r="T21" s="87"/>
      <c r="U21" s="324"/>
    </row>
    <row r="22" spans="1:21" ht="130.5" customHeight="1" x14ac:dyDescent="0.25">
      <c r="A22" s="319"/>
      <c r="B22" s="279"/>
      <c r="C22" s="76"/>
      <c r="D22" s="93"/>
      <c r="F22" s="77" t="s">
        <v>54</v>
      </c>
      <c r="G22" s="321">
        <f>20*(I22&lt;&gt;"nvt")</f>
        <v>0</v>
      </c>
      <c r="H22" s="53"/>
      <c r="I22" s="283" t="s">
        <v>55</v>
      </c>
      <c r="K22" s="285" t="s">
        <v>56</v>
      </c>
      <c r="L22" s="285"/>
      <c r="M22" s="285" t="s">
        <v>57</v>
      </c>
      <c r="N22" s="285"/>
      <c r="O22" s="285" t="s">
        <v>58</v>
      </c>
      <c r="P22" s="87"/>
      <c r="Q22" s="322">
        <f>IF(G22=0,0,10*G22*(10*($I22="++")+7.5*($I22="+")+5*($I22="+/-")+2.5*($I22="-"))/SUM($G$18:$G$23))</f>
        <v>0</v>
      </c>
      <c r="R22" s="289"/>
      <c r="S22" s="292"/>
      <c r="T22" s="87"/>
      <c r="U22" s="324"/>
    </row>
    <row r="23" spans="1:21" ht="13.5" customHeight="1" thickBot="1" x14ac:dyDescent="0.3">
      <c r="A23" s="320"/>
      <c r="B23" s="280"/>
      <c r="C23" s="76"/>
      <c r="D23" s="93"/>
      <c r="F23" s="89" t="s">
        <v>59</v>
      </c>
      <c r="G23" s="321"/>
      <c r="H23" s="53"/>
      <c r="I23" s="284"/>
      <c r="K23" s="286"/>
      <c r="L23" s="286"/>
      <c r="M23" s="286"/>
      <c r="N23" s="286"/>
      <c r="O23" s="286"/>
      <c r="P23" s="87"/>
      <c r="Q23" s="322"/>
      <c r="R23" s="290"/>
      <c r="S23" s="293"/>
      <c r="T23" s="87"/>
      <c r="U23" s="324"/>
    </row>
    <row r="24" spans="1:21" ht="13.5" thickBot="1" x14ac:dyDescent="0.25">
      <c r="A24" s="94"/>
      <c r="B24" s="53"/>
      <c r="C24" s="53"/>
      <c r="D24" s="53"/>
      <c r="F24" s="83"/>
      <c r="G24" s="53"/>
      <c r="H24" s="53"/>
      <c r="I24" s="95"/>
      <c r="K24" s="87"/>
      <c r="L24" s="53"/>
      <c r="M24" s="53"/>
      <c r="N24" s="53"/>
      <c r="O24" s="87"/>
      <c r="P24" s="87"/>
      <c r="Q24" s="91"/>
      <c r="R24" s="87"/>
      <c r="S24" s="87"/>
      <c r="T24" s="87"/>
      <c r="U24" s="95"/>
    </row>
    <row r="25" spans="1:21" ht="60" customHeight="1" x14ac:dyDescent="0.2">
      <c r="A25" s="275" t="s">
        <v>60</v>
      </c>
      <c r="B25" s="278" t="e">
        <f>30*100*D25/SUM($E$9:$E$30)</f>
        <v>#DIV/0!</v>
      </c>
      <c r="C25" s="76"/>
      <c r="D25" s="45">
        <f>SUM(G25:G30)</f>
        <v>0</v>
      </c>
      <c r="E25" s="45">
        <f>30*D25</f>
        <v>0</v>
      </c>
      <c r="F25" s="77" t="s">
        <v>61</v>
      </c>
      <c r="G25" s="321">
        <f>30*(I25&lt;&gt;"nvt")</f>
        <v>0</v>
      </c>
      <c r="H25" s="78"/>
      <c r="I25" s="283" t="s">
        <v>55</v>
      </c>
      <c r="K25" s="285" t="s">
        <v>62</v>
      </c>
      <c r="L25" s="285"/>
      <c r="M25" s="285" t="s">
        <v>63</v>
      </c>
      <c r="N25" s="285"/>
      <c r="O25" s="285" t="s">
        <v>64</v>
      </c>
      <c r="P25" s="87"/>
      <c r="Q25" s="322">
        <f>IF(G25=0,0,10*G25*(10*($I25="++")+7.5*($I25="+")+5*($I25="+/-")+2.5*($I25="-"))/SUM($G$25:$G$30))</f>
        <v>0</v>
      </c>
      <c r="R25" s="288" t="e">
        <f>SUM(Q25:Q30)*B25/100</f>
        <v>#DIV/0!</v>
      </c>
      <c r="S25" s="291">
        <f>SUM(Q25:Q30)/100</f>
        <v>0</v>
      </c>
      <c r="T25" s="87"/>
      <c r="U25" s="324" t="s">
        <v>200</v>
      </c>
    </row>
    <row r="26" spans="1:21" ht="13.5" customHeight="1" thickBot="1" x14ac:dyDescent="0.25">
      <c r="A26" s="319"/>
      <c r="B26" s="279"/>
      <c r="C26" s="76"/>
      <c r="D26" s="81"/>
      <c r="F26" s="82" t="s">
        <v>65</v>
      </c>
      <c r="G26" s="321"/>
      <c r="H26" s="78"/>
      <c r="I26" s="284"/>
      <c r="K26" s="286"/>
      <c r="L26" s="286"/>
      <c r="M26" s="286"/>
      <c r="N26" s="286"/>
      <c r="O26" s="286"/>
      <c r="P26" s="87"/>
      <c r="Q26" s="322"/>
      <c r="R26" s="289"/>
      <c r="S26" s="292"/>
      <c r="T26" s="87"/>
      <c r="U26" s="324"/>
    </row>
    <row r="27" spans="1:21" ht="55.5" customHeight="1" x14ac:dyDescent="0.25">
      <c r="A27" s="319"/>
      <c r="B27" s="279"/>
      <c r="C27" s="76"/>
      <c r="D27" s="93"/>
      <c r="F27" s="96" t="s">
        <v>66</v>
      </c>
      <c r="G27" s="321">
        <f>30*(I27&lt;&gt;"nvt")</f>
        <v>0</v>
      </c>
      <c r="H27" s="53"/>
      <c r="I27" s="283" t="s">
        <v>55</v>
      </c>
      <c r="K27" s="285" t="s">
        <v>67</v>
      </c>
      <c r="L27" s="285"/>
      <c r="M27" s="285"/>
      <c r="N27" s="285"/>
      <c r="O27" s="285" t="s">
        <v>68</v>
      </c>
      <c r="P27" s="87"/>
      <c r="Q27" s="322">
        <f>IF(G27=0,0,10*G27*(10*($I27="++")+7.5*($I27="+")+5*($I27="+/-")+2.5*($I27="-"))/SUM($G$25:$G$30))</f>
        <v>0</v>
      </c>
      <c r="R27" s="289"/>
      <c r="S27" s="292"/>
      <c r="T27" s="87"/>
      <c r="U27" s="324"/>
    </row>
    <row r="28" spans="1:21" ht="12.75" customHeight="1" x14ac:dyDescent="0.25">
      <c r="A28" s="319"/>
      <c r="B28" s="279"/>
      <c r="C28" s="76"/>
      <c r="D28" s="93"/>
      <c r="F28" s="82" t="s">
        <v>69</v>
      </c>
      <c r="G28" s="321"/>
      <c r="H28" s="53"/>
      <c r="I28" s="284"/>
      <c r="K28" s="286"/>
      <c r="L28" s="286"/>
      <c r="M28" s="286"/>
      <c r="N28" s="286"/>
      <c r="O28" s="286"/>
      <c r="P28" s="87"/>
      <c r="Q28" s="322"/>
      <c r="R28" s="289"/>
      <c r="S28" s="292"/>
      <c r="T28" s="87"/>
      <c r="U28" s="324"/>
    </row>
    <row r="29" spans="1:21" ht="42.75" customHeight="1" x14ac:dyDescent="0.25">
      <c r="A29" s="319"/>
      <c r="B29" s="279"/>
      <c r="C29" s="76"/>
      <c r="D29" s="93"/>
      <c r="F29" s="77" t="s">
        <v>70</v>
      </c>
      <c r="G29" s="321">
        <f>40*(I29&lt;&gt;"nvt")</f>
        <v>0</v>
      </c>
      <c r="H29" s="53"/>
      <c r="I29" s="283" t="s">
        <v>55</v>
      </c>
      <c r="K29" s="285" t="s">
        <v>71</v>
      </c>
      <c r="L29" s="285"/>
      <c r="M29" s="285"/>
      <c r="N29" s="285"/>
      <c r="O29" s="285" t="s">
        <v>72</v>
      </c>
      <c r="P29" s="87"/>
      <c r="Q29" s="322">
        <f>IF(G29=0,0,10*G29*(10*($I29="++")+7.5*($I29="+")+5*($I29="+/-")+2.5*($I29="-"))/SUM($G$25:$G$30))</f>
        <v>0</v>
      </c>
      <c r="R29" s="289"/>
      <c r="S29" s="292"/>
      <c r="T29" s="87"/>
      <c r="U29" s="324"/>
    </row>
    <row r="30" spans="1:21" ht="13.5" customHeight="1" thickBot="1" x14ac:dyDescent="0.3">
      <c r="A30" s="320"/>
      <c r="B30" s="280"/>
      <c r="C30" s="76"/>
      <c r="D30" s="93"/>
      <c r="F30" s="82" t="s">
        <v>73</v>
      </c>
      <c r="G30" s="321"/>
      <c r="H30" s="53"/>
      <c r="I30" s="284"/>
      <c r="K30" s="286"/>
      <c r="L30" s="286"/>
      <c r="M30" s="286"/>
      <c r="N30" s="286"/>
      <c r="O30" s="286"/>
      <c r="P30" s="87"/>
      <c r="Q30" s="322"/>
      <c r="R30" s="290"/>
      <c r="S30" s="293"/>
      <c r="T30" s="87"/>
      <c r="U30" s="324"/>
    </row>
    <row r="31" spans="1:21" x14ac:dyDescent="0.2">
      <c r="Q31" s="91"/>
    </row>
    <row r="33" spans="2:24" hidden="1" x14ac:dyDescent="0.2">
      <c r="B33" t="e">
        <f>SUM(B9:B32)</f>
        <v>#DIV/0!</v>
      </c>
      <c r="R33" t="e">
        <f>SUM(R9:R32)</f>
        <v>#DIV/0!</v>
      </c>
    </row>
    <row r="36" spans="2:24" hidden="1" x14ac:dyDescent="0.2"/>
    <row r="37" spans="2:24" ht="25.5" hidden="1" x14ac:dyDescent="0.35">
      <c r="X37" s="97" t="s">
        <v>55</v>
      </c>
    </row>
    <row r="38" spans="2:24" ht="25.5" hidden="1" x14ac:dyDescent="0.35">
      <c r="X38" s="98" t="s">
        <v>17</v>
      </c>
    </row>
    <row r="39" spans="2:24" ht="25.5" hidden="1" x14ac:dyDescent="0.35">
      <c r="X39" s="98" t="s">
        <v>18</v>
      </c>
    </row>
    <row r="40" spans="2:24" ht="25.5" hidden="1" x14ac:dyDescent="0.35">
      <c r="X40" s="98" t="s">
        <v>19</v>
      </c>
    </row>
    <row r="41" spans="2:24" ht="25.5" hidden="1" x14ac:dyDescent="0.35">
      <c r="X41" s="98" t="s">
        <v>20</v>
      </c>
    </row>
    <row r="42" spans="2:24" ht="25.5" hidden="1" x14ac:dyDescent="0.35">
      <c r="X42" s="99" t="s">
        <v>21</v>
      </c>
    </row>
    <row r="43" spans="2:24" hidden="1" x14ac:dyDescent="0.2"/>
    <row r="44" spans="2:24" hidden="1" x14ac:dyDescent="0.2"/>
  </sheetData>
  <sheetProtection sheet="1" objects="1" scenarios="1"/>
  <mergeCells count="113">
    <mergeCell ref="Q25:Q26"/>
    <mergeCell ref="R25:R30"/>
    <mergeCell ref="S25:S30"/>
    <mergeCell ref="U25:U26"/>
    <mergeCell ref="O27:O28"/>
    <mergeCell ref="Q27:Q28"/>
    <mergeCell ref="U27:U28"/>
    <mergeCell ref="O29:O30"/>
    <mergeCell ref="Q29:Q30"/>
    <mergeCell ref="U29:U30"/>
    <mergeCell ref="A25:A30"/>
    <mergeCell ref="B25:B30"/>
    <mergeCell ref="G25:G26"/>
    <mergeCell ref="I25:I26"/>
    <mergeCell ref="K25:K26"/>
    <mergeCell ref="L25:L26"/>
    <mergeCell ref="M25:M26"/>
    <mergeCell ref="N25:N26"/>
    <mergeCell ref="O25:O26"/>
    <mergeCell ref="G29:G30"/>
    <mergeCell ref="I29:I30"/>
    <mergeCell ref="K29:K30"/>
    <mergeCell ref="L29:L30"/>
    <mergeCell ref="M29:M30"/>
    <mergeCell ref="N29:N30"/>
    <mergeCell ref="G27:G28"/>
    <mergeCell ref="I27:I28"/>
    <mergeCell ref="K27:K28"/>
    <mergeCell ref="L27:L28"/>
    <mergeCell ref="M27:M28"/>
    <mergeCell ref="N27:N28"/>
    <mergeCell ref="U20:U21"/>
    <mergeCell ref="G22:G23"/>
    <mergeCell ref="I22:I23"/>
    <mergeCell ref="K22:K23"/>
    <mergeCell ref="L22:L23"/>
    <mergeCell ref="M22:M23"/>
    <mergeCell ref="N22:N23"/>
    <mergeCell ref="O22:O23"/>
    <mergeCell ref="Q22:Q23"/>
    <mergeCell ref="U22:U23"/>
    <mergeCell ref="O15:O16"/>
    <mergeCell ref="Q15:Q16"/>
    <mergeCell ref="U15:U16"/>
    <mergeCell ref="A18:A23"/>
    <mergeCell ref="B18:B23"/>
    <mergeCell ref="G18:G19"/>
    <mergeCell ref="I18:I19"/>
    <mergeCell ref="K18:K19"/>
    <mergeCell ref="L18:L19"/>
    <mergeCell ref="M18:M19"/>
    <mergeCell ref="N18:N19"/>
    <mergeCell ref="O18:O19"/>
    <mergeCell ref="Q18:Q19"/>
    <mergeCell ref="R18:R23"/>
    <mergeCell ref="S18:S23"/>
    <mergeCell ref="U18:U19"/>
    <mergeCell ref="G20:G21"/>
    <mergeCell ref="I20:I21"/>
    <mergeCell ref="K20:K21"/>
    <mergeCell ref="L20:L21"/>
    <mergeCell ref="M20:M21"/>
    <mergeCell ref="N20:N21"/>
    <mergeCell ref="O20:O21"/>
    <mergeCell ref="Q20:Q21"/>
    <mergeCell ref="O9:O10"/>
    <mergeCell ref="Q9:Q10"/>
    <mergeCell ref="R9:R16"/>
    <mergeCell ref="S9:S16"/>
    <mergeCell ref="U9:U10"/>
    <mergeCell ref="F11:F12"/>
    <mergeCell ref="G11:G12"/>
    <mergeCell ref="I11:I12"/>
    <mergeCell ref="K11:K12"/>
    <mergeCell ref="L11:L12"/>
    <mergeCell ref="M11:M12"/>
    <mergeCell ref="N11:N12"/>
    <mergeCell ref="O11:O12"/>
    <mergeCell ref="Q11:Q12"/>
    <mergeCell ref="G13:G14"/>
    <mergeCell ref="I13:I14"/>
    <mergeCell ref="K13:K14"/>
    <mergeCell ref="L13:L14"/>
    <mergeCell ref="M13:M14"/>
    <mergeCell ref="N13:N14"/>
    <mergeCell ref="O13:O14"/>
    <mergeCell ref="Q13:Q14"/>
    <mergeCell ref="U13:U14"/>
    <mergeCell ref="G15:G16"/>
    <mergeCell ref="A7:B7"/>
    <mergeCell ref="F7:N7"/>
    <mergeCell ref="A9:A16"/>
    <mergeCell ref="B9:B16"/>
    <mergeCell ref="G9:G10"/>
    <mergeCell ref="I9:I10"/>
    <mergeCell ref="K9:K10"/>
    <mergeCell ref="L9:L10"/>
    <mergeCell ref="M9:M10"/>
    <mergeCell ref="N9:N10"/>
    <mergeCell ref="I15:I16"/>
    <mergeCell ref="K15:K16"/>
    <mergeCell ref="L15:L16"/>
    <mergeCell ref="M15:M16"/>
    <mergeCell ref="N15:N16"/>
    <mergeCell ref="A2:O2"/>
    <mergeCell ref="R2:U2"/>
    <mergeCell ref="S3:U6"/>
    <mergeCell ref="A4:B4"/>
    <mergeCell ref="F4:N4"/>
    <mergeCell ref="A5:B5"/>
    <mergeCell ref="F5:N5"/>
    <mergeCell ref="A6:B6"/>
    <mergeCell ref="F6:N6"/>
  </mergeCells>
  <conditionalFormatting sqref="F20">
    <cfRule type="colorScale" priority="38">
      <colorScale>
        <cfvo type="min"/>
        <cfvo type="percentile" val="50"/>
        <cfvo type="max"/>
        <color rgb="FFF8696B"/>
        <color rgb="FFFFEB84"/>
        <color rgb="FF63BE7B"/>
      </colorScale>
    </cfRule>
  </conditionalFormatting>
  <conditionalFormatting sqref="F22">
    <cfRule type="colorScale" priority="19">
      <colorScale>
        <cfvo type="min"/>
        <cfvo type="percentile" val="50"/>
        <cfvo type="max"/>
        <color rgb="FFF8696B"/>
        <color rgb="FFFFEB84"/>
        <color rgb="FF63BE7B"/>
      </colorScale>
    </cfRule>
  </conditionalFormatting>
  <conditionalFormatting sqref="M9:M10 M24:M30 M13:M17">
    <cfRule type="expression" dxfId="1039" priority="43" stopIfTrue="1">
      <formula>$I9="+/-"</formula>
    </cfRule>
    <cfRule type="expression" dxfId="1038" priority="44" stopIfTrue="1">
      <formula>$I9="nvt"</formula>
    </cfRule>
  </conditionalFormatting>
  <conditionalFormatting sqref="K9:K10 K24:K30 K13:K17">
    <cfRule type="expression" dxfId="1037" priority="39" stopIfTrue="1">
      <formula>$I9="++"</formula>
    </cfRule>
    <cfRule type="expression" dxfId="1036" priority="40" stopIfTrue="1">
      <formula>$I9="nvt"</formula>
    </cfRule>
  </conditionalFormatting>
  <conditionalFormatting sqref="L9:L10 L22:L30 L13:L17">
    <cfRule type="expression" dxfId="1035" priority="41" stopIfTrue="1">
      <formula>$I9="+"</formula>
    </cfRule>
    <cfRule type="expression" dxfId="1034" priority="42" stopIfTrue="1">
      <formula>$I9="nvt"</formula>
    </cfRule>
  </conditionalFormatting>
  <conditionalFormatting sqref="N9:N10 N22:N30 N13:N17">
    <cfRule type="expression" dxfId="1033" priority="45" stopIfTrue="1">
      <formula>$I9="-"</formula>
    </cfRule>
    <cfRule type="expression" dxfId="1032" priority="46" stopIfTrue="1">
      <formula>$I9="nvt"</formula>
    </cfRule>
  </conditionalFormatting>
  <conditionalFormatting sqref="O24:O30 O9:O10 O13:O17">
    <cfRule type="expression" dxfId="1031" priority="47" stopIfTrue="1">
      <formula>$I9="--"</formula>
    </cfRule>
    <cfRule type="expression" dxfId="1030" priority="48" stopIfTrue="1">
      <formula>$I9="nvt"</formula>
    </cfRule>
  </conditionalFormatting>
  <conditionalFormatting sqref="M11:M12">
    <cfRule type="expression" dxfId="1029" priority="32" stopIfTrue="1">
      <formula>$I11="+/-"</formula>
    </cfRule>
    <cfRule type="expression" dxfId="1028" priority="33" stopIfTrue="1">
      <formula>$I11="nvt"</formula>
    </cfRule>
  </conditionalFormatting>
  <conditionalFormatting sqref="K11:K12">
    <cfRule type="expression" dxfId="1027" priority="28" stopIfTrue="1">
      <formula>$I11="++"</formula>
    </cfRule>
    <cfRule type="expression" dxfId="1026" priority="29" stopIfTrue="1">
      <formula>$I11="nvt"</formula>
    </cfRule>
  </conditionalFormatting>
  <conditionalFormatting sqref="L11:L12">
    <cfRule type="expression" dxfId="1025" priority="30" stopIfTrue="1">
      <formula>$I11="+"</formula>
    </cfRule>
    <cfRule type="expression" dxfId="1024" priority="31" stopIfTrue="1">
      <formula>$I11="nvt"</formula>
    </cfRule>
  </conditionalFormatting>
  <conditionalFormatting sqref="N11:N12">
    <cfRule type="expression" dxfId="1023" priority="34" stopIfTrue="1">
      <formula>$I11="-"</formula>
    </cfRule>
    <cfRule type="expression" dxfId="1022" priority="35" stopIfTrue="1">
      <formula>$I11="nvt"</formula>
    </cfRule>
  </conditionalFormatting>
  <conditionalFormatting sqref="O11:O12">
    <cfRule type="expression" dxfId="1021" priority="36" stopIfTrue="1">
      <formula>$I11="--"</formula>
    </cfRule>
    <cfRule type="expression" dxfId="1020" priority="37" stopIfTrue="1">
      <formula>$I11="nvt"</formula>
    </cfRule>
  </conditionalFormatting>
  <conditionalFormatting sqref="L18:L19">
    <cfRule type="expression" dxfId="1019" priority="24" stopIfTrue="1">
      <formula>$I18="+"</formula>
    </cfRule>
    <cfRule type="expression" dxfId="1018" priority="25" stopIfTrue="1">
      <formula>$I18="nvt"</formula>
    </cfRule>
  </conditionalFormatting>
  <conditionalFormatting sqref="N18:N19">
    <cfRule type="expression" dxfId="1017" priority="26" stopIfTrue="1">
      <formula>$I18="-"</formula>
    </cfRule>
    <cfRule type="expression" dxfId="1016" priority="27" stopIfTrue="1">
      <formula>$I18="nvt"</formula>
    </cfRule>
  </conditionalFormatting>
  <conditionalFormatting sqref="L20:L21">
    <cfRule type="expression" dxfId="1015" priority="20" stopIfTrue="1">
      <formula>$I20="+"</formula>
    </cfRule>
    <cfRule type="expression" dxfId="1014" priority="21" stopIfTrue="1">
      <formula>$I20="nvt"</formula>
    </cfRule>
  </conditionalFormatting>
  <conditionalFormatting sqref="N20:N21">
    <cfRule type="expression" dxfId="1013" priority="22" stopIfTrue="1">
      <formula>$I20="-"</formula>
    </cfRule>
    <cfRule type="expression" dxfId="1012" priority="23" stopIfTrue="1">
      <formula>$I20="nvt"</formula>
    </cfRule>
  </conditionalFormatting>
  <conditionalFormatting sqref="K22:K23">
    <cfRule type="expression" dxfId="1011" priority="17" stopIfTrue="1">
      <formula>$I22="++"</formula>
    </cfRule>
    <cfRule type="expression" dxfId="1010" priority="18" stopIfTrue="1">
      <formula>$I22="nvt"</formula>
    </cfRule>
  </conditionalFormatting>
  <conditionalFormatting sqref="M22:M23">
    <cfRule type="expression" dxfId="1009" priority="15" stopIfTrue="1">
      <formula>$I22="+/-"</formula>
    </cfRule>
    <cfRule type="expression" dxfId="1008" priority="16" stopIfTrue="1">
      <formula>$I22="nvt"</formula>
    </cfRule>
  </conditionalFormatting>
  <conditionalFormatting sqref="O22:O23">
    <cfRule type="expression" dxfId="1007" priority="13" stopIfTrue="1">
      <formula>$I22="--"</formula>
    </cfRule>
    <cfRule type="expression" dxfId="1006" priority="14" stopIfTrue="1">
      <formula>$I22="nvt"</formula>
    </cfRule>
  </conditionalFormatting>
  <conditionalFormatting sqref="K20:K21">
    <cfRule type="expression" dxfId="1005" priority="11" stopIfTrue="1">
      <formula>$I20="++"</formula>
    </cfRule>
    <cfRule type="expression" dxfId="1004" priority="12" stopIfTrue="1">
      <formula>$I20="nvt"</formula>
    </cfRule>
  </conditionalFormatting>
  <conditionalFormatting sqref="M20:M21">
    <cfRule type="expression" dxfId="1003" priority="9" stopIfTrue="1">
      <formula>$I20="+/-"</formula>
    </cfRule>
    <cfRule type="expression" dxfId="1002" priority="10" stopIfTrue="1">
      <formula>$I20="nvt"</formula>
    </cfRule>
  </conditionalFormatting>
  <conditionalFormatting sqref="O18:O19">
    <cfRule type="expression" dxfId="1001" priority="1" stopIfTrue="1">
      <formula>$I18="--"</formula>
    </cfRule>
    <cfRule type="expression" dxfId="1000" priority="2" stopIfTrue="1">
      <formula>$I18="nvt"</formula>
    </cfRule>
  </conditionalFormatting>
  <conditionalFormatting sqref="O20:O21">
    <cfRule type="expression" dxfId="999" priority="7" stopIfTrue="1">
      <formula>$I20="--"</formula>
    </cfRule>
    <cfRule type="expression" dxfId="998" priority="8" stopIfTrue="1">
      <formula>$I20="nvt"</formula>
    </cfRule>
  </conditionalFormatting>
  <conditionalFormatting sqref="K18:K19">
    <cfRule type="expression" dxfId="997" priority="5" stopIfTrue="1">
      <formula>$I18="++"</formula>
    </cfRule>
    <cfRule type="expression" dxfId="996" priority="6" stopIfTrue="1">
      <formula>$I18="nvt"</formula>
    </cfRule>
  </conditionalFormatting>
  <conditionalFormatting sqref="M18:M19">
    <cfRule type="expression" dxfId="995" priority="3" stopIfTrue="1">
      <formula>$I18="+/-"</formula>
    </cfRule>
    <cfRule type="expression" dxfId="994" priority="4" stopIfTrue="1">
      <formula>$I18="nvt"</formula>
    </cfRule>
  </conditionalFormatting>
  <dataValidations count="1">
    <dataValidation type="list" allowBlank="1" showInputMessage="1" showErrorMessage="1" sqref="I25:I30 JE25:JE30 TA25:TA30 ACW25:ACW30 AMS25:AMS30 AWO25:AWO30 BGK25:BGK30 BQG25:BQG30 CAC25:CAC30 CJY25:CJY30 CTU25:CTU30 DDQ25:DDQ30 DNM25:DNM30 DXI25:DXI30 EHE25:EHE30 ERA25:ERA30 FAW25:FAW30 FKS25:FKS30 FUO25:FUO30 GEK25:GEK30 GOG25:GOG30 GYC25:GYC30 HHY25:HHY30 HRU25:HRU30 IBQ25:IBQ30 ILM25:ILM30 IVI25:IVI30 JFE25:JFE30 JPA25:JPA30 JYW25:JYW30 KIS25:KIS30 KSO25:KSO30 LCK25:LCK30 LMG25:LMG30 LWC25:LWC30 MFY25:MFY30 MPU25:MPU30 MZQ25:MZQ30 NJM25:NJM30 NTI25:NTI30 ODE25:ODE30 ONA25:ONA30 OWW25:OWW30 PGS25:PGS30 PQO25:PQO30 QAK25:QAK30 QKG25:QKG30 QUC25:QUC30 RDY25:RDY30 RNU25:RNU30 RXQ25:RXQ30 SHM25:SHM30 SRI25:SRI30 TBE25:TBE30 TLA25:TLA30 TUW25:TUW30 UES25:UES30 UOO25:UOO30 UYK25:UYK30 VIG25:VIG30 VSC25:VSC30 WBY25:WBY30 WLU25:WLU30 WVQ25:WVQ30 I65561:I65566 JE65561:JE65566 TA65561:TA65566 ACW65561:ACW65566 AMS65561:AMS65566 AWO65561:AWO65566 BGK65561:BGK65566 BQG65561:BQG65566 CAC65561:CAC65566 CJY65561:CJY65566 CTU65561:CTU65566 DDQ65561:DDQ65566 DNM65561:DNM65566 DXI65561:DXI65566 EHE65561:EHE65566 ERA65561:ERA65566 FAW65561:FAW65566 FKS65561:FKS65566 FUO65561:FUO65566 GEK65561:GEK65566 GOG65561:GOG65566 GYC65561:GYC65566 HHY65561:HHY65566 HRU65561:HRU65566 IBQ65561:IBQ65566 ILM65561:ILM65566 IVI65561:IVI65566 JFE65561:JFE65566 JPA65561:JPA65566 JYW65561:JYW65566 KIS65561:KIS65566 KSO65561:KSO65566 LCK65561:LCK65566 LMG65561:LMG65566 LWC65561:LWC65566 MFY65561:MFY65566 MPU65561:MPU65566 MZQ65561:MZQ65566 NJM65561:NJM65566 NTI65561:NTI65566 ODE65561:ODE65566 ONA65561:ONA65566 OWW65561:OWW65566 PGS65561:PGS65566 PQO65561:PQO65566 QAK65561:QAK65566 QKG65561:QKG65566 QUC65561:QUC65566 RDY65561:RDY65566 RNU65561:RNU65566 RXQ65561:RXQ65566 SHM65561:SHM65566 SRI65561:SRI65566 TBE65561:TBE65566 TLA65561:TLA65566 TUW65561:TUW65566 UES65561:UES65566 UOO65561:UOO65566 UYK65561:UYK65566 VIG65561:VIG65566 VSC65561:VSC65566 WBY65561:WBY65566 WLU65561:WLU65566 WVQ65561:WVQ65566 I131097:I131102 JE131097:JE131102 TA131097:TA131102 ACW131097:ACW131102 AMS131097:AMS131102 AWO131097:AWO131102 BGK131097:BGK131102 BQG131097:BQG131102 CAC131097:CAC131102 CJY131097:CJY131102 CTU131097:CTU131102 DDQ131097:DDQ131102 DNM131097:DNM131102 DXI131097:DXI131102 EHE131097:EHE131102 ERA131097:ERA131102 FAW131097:FAW131102 FKS131097:FKS131102 FUO131097:FUO131102 GEK131097:GEK131102 GOG131097:GOG131102 GYC131097:GYC131102 HHY131097:HHY131102 HRU131097:HRU131102 IBQ131097:IBQ131102 ILM131097:ILM131102 IVI131097:IVI131102 JFE131097:JFE131102 JPA131097:JPA131102 JYW131097:JYW131102 KIS131097:KIS131102 KSO131097:KSO131102 LCK131097:LCK131102 LMG131097:LMG131102 LWC131097:LWC131102 MFY131097:MFY131102 MPU131097:MPU131102 MZQ131097:MZQ131102 NJM131097:NJM131102 NTI131097:NTI131102 ODE131097:ODE131102 ONA131097:ONA131102 OWW131097:OWW131102 PGS131097:PGS131102 PQO131097:PQO131102 QAK131097:QAK131102 QKG131097:QKG131102 QUC131097:QUC131102 RDY131097:RDY131102 RNU131097:RNU131102 RXQ131097:RXQ131102 SHM131097:SHM131102 SRI131097:SRI131102 TBE131097:TBE131102 TLA131097:TLA131102 TUW131097:TUW131102 UES131097:UES131102 UOO131097:UOO131102 UYK131097:UYK131102 VIG131097:VIG131102 VSC131097:VSC131102 WBY131097:WBY131102 WLU131097:WLU131102 WVQ131097:WVQ131102 I196633:I196638 JE196633:JE196638 TA196633:TA196638 ACW196633:ACW196638 AMS196633:AMS196638 AWO196633:AWO196638 BGK196633:BGK196638 BQG196633:BQG196638 CAC196633:CAC196638 CJY196633:CJY196638 CTU196633:CTU196638 DDQ196633:DDQ196638 DNM196633:DNM196638 DXI196633:DXI196638 EHE196633:EHE196638 ERA196633:ERA196638 FAW196633:FAW196638 FKS196633:FKS196638 FUO196633:FUO196638 GEK196633:GEK196638 GOG196633:GOG196638 GYC196633:GYC196638 HHY196633:HHY196638 HRU196633:HRU196638 IBQ196633:IBQ196638 ILM196633:ILM196638 IVI196633:IVI196638 JFE196633:JFE196638 JPA196633:JPA196638 JYW196633:JYW196638 KIS196633:KIS196638 KSO196633:KSO196638 LCK196633:LCK196638 LMG196633:LMG196638 LWC196633:LWC196638 MFY196633:MFY196638 MPU196633:MPU196638 MZQ196633:MZQ196638 NJM196633:NJM196638 NTI196633:NTI196638 ODE196633:ODE196638 ONA196633:ONA196638 OWW196633:OWW196638 PGS196633:PGS196638 PQO196633:PQO196638 QAK196633:QAK196638 QKG196633:QKG196638 QUC196633:QUC196638 RDY196633:RDY196638 RNU196633:RNU196638 RXQ196633:RXQ196638 SHM196633:SHM196638 SRI196633:SRI196638 TBE196633:TBE196638 TLA196633:TLA196638 TUW196633:TUW196638 UES196633:UES196638 UOO196633:UOO196638 UYK196633:UYK196638 VIG196633:VIG196638 VSC196633:VSC196638 WBY196633:WBY196638 WLU196633:WLU196638 WVQ196633:WVQ196638 I262169:I262174 JE262169:JE262174 TA262169:TA262174 ACW262169:ACW262174 AMS262169:AMS262174 AWO262169:AWO262174 BGK262169:BGK262174 BQG262169:BQG262174 CAC262169:CAC262174 CJY262169:CJY262174 CTU262169:CTU262174 DDQ262169:DDQ262174 DNM262169:DNM262174 DXI262169:DXI262174 EHE262169:EHE262174 ERA262169:ERA262174 FAW262169:FAW262174 FKS262169:FKS262174 FUO262169:FUO262174 GEK262169:GEK262174 GOG262169:GOG262174 GYC262169:GYC262174 HHY262169:HHY262174 HRU262169:HRU262174 IBQ262169:IBQ262174 ILM262169:ILM262174 IVI262169:IVI262174 JFE262169:JFE262174 JPA262169:JPA262174 JYW262169:JYW262174 KIS262169:KIS262174 KSO262169:KSO262174 LCK262169:LCK262174 LMG262169:LMG262174 LWC262169:LWC262174 MFY262169:MFY262174 MPU262169:MPU262174 MZQ262169:MZQ262174 NJM262169:NJM262174 NTI262169:NTI262174 ODE262169:ODE262174 ONA262169:ONA262174 OWW262169:OWW262174 PGS262169:PGS262174 PQO262169:PQO262174 QAK262169:QAK262174 QKG262169:QKG262174 QUC262169:QUC262174 RDY262169:RDY262174 RNU262169:RNU262174 RXQ262169:RXQ262174 SHM262169:SHM262174 SRI262169:SRI262174 TBE262169:TBE262174 TLA262169:TLA262174 TUW262169:TUW262174 UES262169:UES262174 UOO262169:UOO262174 UYK262169:UYK262174 VIG262169:VIG262174 VSC262169:VSC262174 WBY262169:WBY262174 WLU262169:WLU262174 WVQ262169:WVQ262174 I327705:I327710 JE327705:JE327710 TA327705:TA327710 ACW327705:ACW327710 AMS327705:AMS327710 AWO327705:AWO327710 BGK327705:BGK327710 BQG327705:BQG327710 CAC327705:CAC327710 CJY327705:CJY327710 CTU327705:CTU327710 DDQ327705:DDQ327710 DNM327705:DNM327710 DXI327705:DXI327710 EHE327705:EHE327710 ERA327705:ERA327710 FAW327705:FAW327710 FKS327705:FKS327710 FUO327705:FUO327710 GEK327705:GEK327710 GOG327705:GOG327710 GYC327705:GYC327710 HHY327705:HHY327710 HRU327705:HRU327710 IBQ327705:IBQ327710 ILM327705:ILM327710 IVI327705:IVI327710 JFE327705:JFE327710 JPA327705:JPA327710 JYW327705:JYW327710 KIS327705:KIS327710 KSO327705:KSO327710 LCK327705:LCK327710 LMG327705:LMG327710 LWC327705:LWC327710 MFY327705:MFY327710 MPU327705:MPU327710 MZQ327705:MZQ327710 NJM327705:NJM327710 NTI327705:NTI327710 ODE327705:ODE327710 ONA327705:ONA327710 OWW327705:OWW327710 PGS327705:PGS327710 PQO327705:PQO327710 QAK327705:QAK327710 QKG327705:QKG327710 QUC327705:QUC327710 RDY327705:RDY327710 RNU327705:RNU327710 RXQ327705:RXQ327710 SHM327705:SHM327710 SRI327705:SRI327710 TBE327705:TBE327710 TLA327705:TLA327710 TUW327705:TUW327710 UES327705:UES327710 UOO327705:UOO327710 UYK327705:UYK327710 VIG327705:VIG327710 VSC327705:VSC327710 WBY327705:WBY327710 WLU327705:WLU327710 WVQ327705:WVQ327710 I393241:I393246 JE393241:JE393246 TA393241:TA393246 ACW393241:ACW393246 AMS393241:AMS393246 AWO393241:AWO393246 BGK393241:BGK393246 BQG393241:BQG393246 CAC393241:CAC393246 CJY393241:CJY393246 CTU393241:CTU393246 DDQ393241:DDQ393246 DNM393241:DNM393246 DXI393241:DXI393246 EHE393241:EHE393246 ERA393241:ERA393246 FAW393241:FAW393246 FKS393241:FKS393246 FUO393241:FUO393246 GEK393241:GEK393246 GOG393241:GOG393246 GYC393241:GYC393246 HHY393241:HHY393246 HRU393241:HRU393246 IBQ393241:IBQ393246 ILM393241:ILM393246 IVI393241:IVI393246 JFE393241:JFE393246 JPA393241:JPA393246 JYW393241:JYW393246 KIS393241:KIS393246 KSO393241:KSO393246 LCK393241:LCK393246 LMG393241:LMG393246 LWC393241:LWC393246 MFY393241:MFY393246 MPU393241:MPU393246 MZQ393241:MZQ393246 NJM393241:NJM393246 NTI393241:NTI393246 ODE393241:ODE393246 ONA393241:ONA393246 OWW393241:OWW393246 PGS393241:PGS393246 PQO393241:PQO393246 QAK393241:QAK393246 QKG393241:QKG393246 QUC393241:QUC393246 RDY393241:RDY393246 RNU393241:RNU393246 RXQ393241:RXQ393246 SHM393241:SHM393246 SRI393241:SRI393246 TBE393241:TBE393246 TLA393241:TLA393246 TUW393241:TUW393246 UES393241:UES393246 UOO393241:UOO393246 UYK393241:UYK393246 VIG393241:VIG393246 VSC393241:VSC393246 WBY393241:WBY393246 WLU393241:WLU393246 WVQ393241:WVQ393246 I458777:I458782 JE458777:JE458782 TA458777:TA458782 ACW458777:ACW458782 AMS458777:AMS458782 AWO458777:AWO458782 BGK458777:BGK458782 BQG458777:BQG458782 CAC458777:CAC458782 CJY458777:CJY458782 CTU458777:CTU458782 DDQ458777:DDQ458782 DNM458777:DNM458782 DXI458777:DXI458782 EHE458777:EHE458782 ERA458777:ERA458782 FAW458777:FAW458782 FKS458777:FKS458782 FUO458777:FUO458782 GEK458777:GEK458782 GOG458777:GOG458782 GYC458777:GYC458782 HHY458777:HHY458782 HRU458777:HRU458782 IBQ458777:IBQ458782 ILM458777:ILM458782 IVI458777:IVI458782 JFE458777:JFE458782 JPA458777:JPA458782 JYW458777:JYW458782 KIS458777:KIS458782 KSO458777:KSO458782 LCK458777:LCK458782 LMG458777:LMG458782 LWC458777:LWC458782 MFY458777:MFY458782 MPU458777:MPU458782 MZQ458777:MZQ458782 NJM458777:NJM458782 NTI458777:NTI458782 ODE458777:ODE458782 ONA458777:ONA458782 OWW458777:OWW458782 PGS458777:PGS458782 PQO458777:PQO458782 QAK458777:QAK458782 QKG458777:QKG458782 QUC458777:QUC458782 RDY458777:RDY458782 RNU458777:RNU458782 RXQ458777:RXQ458782 SHM458777:SHM458782 SRI458777:SRI458782 TBE458777:TBE458782 TLA458777:TLA458782 TUW458777:TUW458782 UES458777:UES458782 UOO458777:UOO458782 UYK458777:UYK458782 VIG458777:VIG458782 VSC458777:VSC458782 WBY458777:WBY458782 WLU458777:WLU458782 WVQ458777:WVQ458782 I524313:I524318 JE524313:JE524318 TA524313:TA524318 ACW524313:ACW524318 AMS524313:AMS524318 AWO524313:AWO524318 BGK524313:BGK524318 BQG524313:BQG524318 CAC524313:CAC524318 CJY524313:CJY524318 CTU524313:CTU524318 DDQ524313:DDQ524318 DNM524313:DNM524318 DXI524313:DXI524318 EHE524313:EHE524318 ERA524313:ERA524318 FAW524313:FAW524318 FKS524313:FKS524318 FUO524313:FUO524318 GEK524313:GEK524318 GOG524313:GOG524318 GYC524313:GYC524318 HHY524313:HHY524318 HRU524313:HRU524318 IBQ524313:IBQ524318 ILM524313:ILM524318 IVI524313:IVI524318 JFE524313:JFE524318 JPA524313:JPA524318 JYW524313:JYW524318 KIS524313:KIS524318 KSO524313:KSO524318 LCK524313:LCK524318 LMG524313:LMG524318 LWC524313:LWC524318 MFY524313:MFY524318 MPU524313:MPU524318 MZQ524313:MZQ524318 NJM524313:NJM524318 NTI524313:NTI524318 ODE524313:ODE524318 ONA524313:ONA524318 OWW524313:OWW524318 PGS524313:PGS524318 PQO524313:PQO524318 QAK524313:QAK524318 QKG524313:QKG524318 QUC524313:QUC524318 RDY524313:RDY524318 RNU524313:RNU524318 RXQ524313:RXQ524318 SHM524313:SHM524318 SRI524313:SRI524318 TBE524313:TBE524318 TLA524313:TLA524318 TUW524313:TUW524318 UES524313:UES524318 UOO524313:UOO524318 UYK524313:UYK524318 VIG524313:VIG524318 VSC524313:VSC524318 WBY524313:WBY524318 WLU524313:WLU524318 WVQ524313:WVQ524318 I589849:I589854 JE589849:JE589854 TA589849:TA589854 ACW589849:ACW589854 AMS589849:AMS589854 AWO589849:AWO589854 BGK589849:BGK589854 BQG589849:BQG589854 CAC589849:CAC589854 CJY589849:CJY589854 CTU589849:CTU589854 DDQ589849:DDQ589854 DNM589849:DNM589854 DXI589849:DXI589854 EHE589849:EHE589854 ERA589849:ERA589854 FAW589849:FAW589854 FKS589849:FKS589854 FUO589849:FUO589854 GEK589849:GEK589854 GOG589849:GOG589854 GYC589849:GYC589854 HHY589849:HHY589854 HRU589849:HRU589854 IBQ589849:IBQ589854 ILM589849:ILM589854 IVI589849:IVI589854 JFE589849:JFE589854 JPA589849:JPA589854 JYW589849:JYW589854 KIS589849:KIS589854 KSO589849:KSO589854 LCK589849:LCK589854 LMG589849:LMG589854 LWC589849:LWC589854 MFY589849:MFY589854 MPU589849:MPU589854 MZQ589849:MZQ589854 NJM589849:NJM589854 NTI589849:NTI589854 ODE589849:ODE589854 ONA589849:ONA589854 OWW589849:OWW589854 PGS589849:PGS589854 PQO589849:PQO589854 QAK589849:QAK589854 QKG589849:QKG589854 QUC589849:QUC589854 RDY589849:RDY589854 RNU589849:RNU589854 RXQ589849:RXQ589854 SHM589849:SHM589854 SRI589849:SRI589854 TBE589849:TBE589854 TLA589849:TLA589854 TUW589849:TUW589854 UES589849:UES589854 UOO589849:UOO589854 UYK589849:UYK589854 VIG589849:VIG589854 VSC589849:VSC589854 WBY589849:WBY589854 WLU589849:WLU589854 WVQ589849:WVQ589854 I655385:I655390 JE655385:JE655390 TA655385:TA655390 ACW655385:ACW655390 AMS655385:AMS655390 AWO655385:AWO655390 BGK655385:BGK655390 BQG655385:BQG655390 CAC655385:CAC655390 CJY655385:CJY655390 CTU655385:CTU655390 DDQ655385:DDQ655390 DNM655385:DNM655390 DXI655385:DXI655390 EHE655385:EHE655390 ERA655385:ERA655390 FAW655385:FAW655390 FKS655385:FKS655390 FUO655385:FUO655390 GEK655385:GEK655390 GOG655385:GOG655390 GYC655385:GYC655390 HHY655385:HHY655390 HRU655385:HRU655390 IBQ655385:IBQ655390 ILM655385:ILM655390 IVI655385:IVI655390 JFE655385:JFE655390 JPA655385:JPA655390 JYW655385:JYW655390 KIS655385:KIS655390 KSO655385:KSO655390 LCK655385:LCK655390 LMG655385:LMG655390 LWC655385:LWC655390 MFY655385:MFY655390 MPU655385:MPU655390 MZQ655385:MZQ655390 NJM655385:NJM655390 NTI655385:NTI655390 ODE655385:ODE655390 ONA655385:ONA655390 OWW655385:OWW655390 PGS655385:PGS655390 PQO655385:PQO655390 QAK655385:QAK655390 QKG655385:QKG655390 QUC655385:QUC655390 RDY655385:RDY655390 RNU655385:RNU655390 RXQ655385:RXQ655390 SHM655385:SHM655390 SRI655385:SRI655390 TBE655385:TBE655390 TLA655385:TLA655390 TUW655385:TUW655390 UES655385:UES655390 UOO655385:UOO655390 UYK655385:UYK655390 VIG655385:VIG655390 VSC655385:VSC655390 WBY655385:WBY655390 WLU655385:WLU655390 WVQ655385:WVQ655390 I720921:I720926 JE720921:JE720926 TA720921:TA720926 ACW720921:ACW720926 AMS720921:AMS720926 AWO720921:AWO720926 BGK720921:BGK720926 BQG720921:BQG720926 CAC720921:CAC720926 CJY720921:CJY720926 CTU720921:CTU720926 DDQ720921:DDQ720926 DNM720921:DNM720926 DXI720921:DXI720926 EHE720921:EHE720926 ERA720921:ERA720926 FAW720921:FAW720926 FKS720921:FKS720926 FUO720921:FUO720926 GEK720921:GEK720926 GOG720921:GOG720926 GYC720921:GYC720926 HHY720921:HHY720926 HRU720921:HRU720926 IBQ720921:IBQ720926 ILM720921:ILM720926 IVI720921:IVI720926 JFE720921:JFE720926 JPA720921:JPA720926 JYW720921:JYW720926 KIS720921:KIS720926 KSO720921:KSO720926 LCK720921:LCK720926 LMG720921:LMG720926 LWC720921:LWC720926 MFY720921:MFY720926 MPU720921:MPU720926 MZQ720921:MZQ720926 NJM720921:NJM720926 NTI720921:NTI720926 ODE720921:ODE720926 ONA720921:ONA720926 OWW720921:OWW720926 PGS720921:PGS720926 PQO720921:PQO720926 QAK720921:QAK720926 QKG720921:QKG720926 QUC720921:QUC720926 RDY720921:RDY720926 RNU720921:RNU720926 RXQ720921:RXQ720926 SHM720921:SHM720926 SRI720921:SRI720926 TBE720921:TBE720926 TLA720921:TLA720926 TUW720921:TUW720926 UES720921:UES720926 UOO720921:UOO720926 UYK720921:UYK720926 VIG720921:VIG720926 VSC720921:VSC720926 WBY720921:WBY720926 WLU720921:WLU720926 WVQ720921:WVQ720926 I786457:I786462 JE786457:JE786462 TA786457:TA786462 ACW786457:ACW786462 AMS786457:AMS786462 AWO786457:AWO786462 BGK786457:BGK786462 BQG786457:BQG786462 CAC786457:CAC786462 CJY786457:CJY786462 CTU786457:CTU786462 DDQ786457:DDQ786462 DNM786457:DNM786462 DXI786457:DXI786462 EHE786457:EHE786462 ERA786457:ERA786462 FAW786457:FAW786462 FKS786457:FKS786462 FUO786457:FUO786462 GEK786457:GEK786462 GOG786457:GOG786462 GYC786457:GYC786462 HHY786457:HHY786462 HRU786457:HRU786462 IBQ786457:IBQ786462 ILM786457:ILM786462 IVI786457:IVI786462 JFE786457:JFE786462 JPA786457:JPA786462 JYW786457:JYW786462 KIS786457:KIS786462 KSO786457:KSO786462 LCK786457:LCK786462 LMG786457:LMG786462 LWC786457:LWC786462 MFY786457:MFY786462 MPU786457:MPU786462 MZQ786457:MZQ786462 NJM786457:NJM786462 NTI786457:NTI786462 ODE786457:ODE786462 ONA786457:ONA786462 OWW786457:OWW786462 PGS786457:PGS786462 PQO786457:PQO786462 QAK786457:QAK786462 QKG786457:QKG786462 QUC786457:QUC786462 RDY786457:RDY786462 RNU786457:RNU786462 RXQ786457:RXQ786462 SHM786457:SHM786462 SRI786457:SRI786462 TBE786457:TBE786462 TLA786457:TLA786462 TUW786457:TUW786462 UES786457:UES786462 UOO786457:UOO786462 UYK786457:UYK786462 VIG786457:VIG786462 VSC786457:VSC786462 WBY786457:WBY786462 WLU786457:WLU786462 WVQ786457:WVQ786462 I851993:I851998 JE851993:JE851998 TA851993:TA851998 ACW851993:ACW851998 AMS851993:AMS851998 AWO851993:AWO851998 BGK851993:BGK851998 BQG851993:BQG851998 CAC851993:CAC851998 CJY851993:CJY851998 CTU851993:CTU851998 DDQ851993:DDQ851998 DNM851993:DNM851998 DXI851993:DXI851998 EHE851993:EHE851998 ERA851993:ERA851998 FAW851993:FAW851998 FKS851993:FKS851998 FUO851993:FUO851998 GEK851993:GEK851998 GOG851993:GOG851998 GYC851993:GYC851998 HHY851993:HHY851998 HRU851993:HRU851998 IBQ851993:IBQ851998 ILM851993:ILM851998 IVI851993:IVI851998 JFE851993:JFE851998 JPA851993:JPA851998 JYW851993:JYW851998 KIS851993:KIS851998 KSO851993:KSO851998 LCK851993:LCK851998 LMG851993:LMG851998 LWC851993:LWC851998 MFY851993:MFY851998 MPU851993:MPU851998 MZQ851993:MZQ851998 NJM851993:NJM851998 NTI851993:NTI851998 ODE851993:ODE851998 ONA851993:ONA851998 OWW851993:OWW851998 PGS851993:PGS851998 PQO851993:PQO851998 QAK851993:QAK851998 QKG851993:QKG851998 QUC851993:QUC851998 RDY851993:RDY851998 RNU851993:RNU851998 RXQ851993:RXQ851998 SHM851993:SHM851998 SRI851993:SRI851998 TBE851993:TBE851998 TLA851993:TLA851998 TUW851993:TUW851998 UES851993:UES851998 UOO851993:UOO851998 UYK851993:UYK851998 VIG851993:VIG851998 VSC851993:VSC851998 WBY851993:WBY851998 WLU851993:WLU851998 WVQ851993:WVQ851998 I917529:I917534 JE917529:JE917534 TA917529:TA917534 ACW917529:ACW917534 AMS917529:AMS917534 AWO917529:AWO917534 BGK917529:BGK917534 BQG917529:BQG917534 CAC917529:CAC917534 CJY917529:CJY917534 CTU917529:CTU917534 DDQ917529:DDQ917534 DNM917529:DNM917534 DXI917529:DXI917534 EHE917529:EHE917534 ERA917529:ERA917534 FAW917529:FAW917534 FKS917529:FKS917534 FUO917529:FUO917534 GEK917529:GEK917534 GOG917529:GOG917534 GYC917529:GYC917534 HHY917529:HHY917534 HRU917529:HRU917534 IBQ917529:IBQ917534 ILM917529:ILM917534 IVI917529:IVI917534 JFE917529:JFE917534 JPA917529:JPA917534 JYW917529:JYW917534 KIS917529:KIS917534 KSO917529:KSO917534 LCK917529:LCK917534 LMG917529:LMG917534 LWC917529:LWC917534 MFY917529:MFY917534 MPU917529:MPU917534 MZQ917529:MZQ917534 NJM917529:NJM917534 NTI917529:NTI917534 ODE917529:ODE917534 ONA917529:ONA917534 OWW917529:OWW917534 PGS917529:PGS917534 PQO917529:PQO917534 QAK917529:QAK917534 QKG917529:QKG917534 QUC917529:QUC917534 RDY917529:RDY917534 RNU917529:RNU917534 RXQ917529:RXQ917534 SHM917529:SHM917534 SRI917529:SRI917534 TBE917529:TBE917534 TLA917529:TLA917534 TUW917529:TUW917534 UES917529:UES917534 UOO917529:UOO917534 UYK917529:UYK917534 VIG917529:VIG917534 VSC917529:VSC917534 WBY917529:WBY917534 WLU917529:WLU917534 WVQ917529:WVQ917534 I983065:I983070 JE983065:JE983070 TA983065:TA983070 ACW983065:ACW983070 AMS983065:AMS983070 AWO983065:AWO983070 BGK983065:BGK983070 BQG983065:BQG983070 CAC983065:CAC983070 CJY983065:CJY983070 CTU983065:CTU983070 DDQ983065:DDQ983070 DNM983065:DNM983070 DXI983065:DXI983070 EHE983065:EHE983070 ERA983065:ERA983070 FAW983065:FAW983070 FKS983065:FKS983070 FUO983065:FUO983070 GEK983065:GEK983070 GOG983065:GOG983070 GYC983065:GYC983070 HHY983065:HHY983070 HRU983065:HRU983070 IBQ983065:IBQ983070 ILM983065:ILM983070 IVI983065:IVI983070 JFE983065:JFE983070 JPA983065:JPA983070 JYW983065:JYW983070 KIS983065:KIS983070 KSO983065:KSO983070 LCK983065:LCK983070 LMG983065:LMG983070 LWC983065:LWC983070 MFY983065:MFY983070 MPU983065:MPU983070 MZQ983065:MZQ983070 NJM983065:NJM983070 NTI983065:NTI983070 ODE983065:ODE983070 ONA983065:ONA983070 OWW983065:OWW983070 PGS983065:PGS983070 PQO983065:PQO983070 QAK983065:QAK983070 QKG983065:QKG983070 QUC983065:QUC983070 RDY983065:RDY983070 RNU983065:RNU983070 RXQ983065:RXQ983070 SHM983065:SHM983070 SRI983065:SRI983070 TBE983065:TBE983070 TLA983065:TLA983070 TUW983065:TUW983070 UES983065:UES983070 UOO983065:UOO983070 UYK983065:UYK983070 VIG983065:VIG983070 VSC983065:VSC983070 WBY983065:WBY983070 WLU983065:WLU983070 WVQ983065:WVQ983070 I9:I16 JE9:JE16 TA9:TA16 ACW9:ACW16 AMS9:AMS16 AWO9:AWO16 BGK9:BGK16 BQG9:BQG16 CAC9:CAC16 CJY9:CJY16 CTU9:CTU16 DDQ9:DDQ16 DNM9:DNM16 DXI9:DXI16 EHE9:EHE16 ERA9:ERA16 FAW9:FAW16 FKS9:FKS16 FUO9:FUO16 GEK9:GEK16 GOG9:GOG16 GYC9:GYC16 HHY9:HHY16 HRU9:HRU16 IBQ9:IBQ16 ILM9:ILM16 IVI9:IVI16 JFE9:JFE16 JPA9:JPA16 JYW9:JYW16 KIS9:KIS16 KSO9:KSO16 LCK9:LCK16 LMG9:LMG16 LWC9:LWC16 MFY9:MFY16 MPU9:MPU16 MZQ9:MZQ16 NJM9:NJM16 NTI9:NTI16 ODE9:ODE16 ONA9:ONA16 OWW9:OWW16 PGS9:PGS16 PQO9:PQO16 QAK9:QAK16 QKG9:QKG16 QUC9:QUC16 RDY9:RDY16 RNU9:RNU16 RXQ9:RXQ16 SHM9:SHM16 SRI9:SRI16 TBE9:TBE16 TLA9:TLA16 TUW9:TUW16 UES9:UES16 UOO9:UOO16 UYK9:UYK16 VIG9:VIG16 VSC9:VSC16 WBY9:WBY16 WLU9:WLU16 WVQ9:WVQ16 I65545:I65552 JE65545:JE65552 TA65545:TA65552 ACW65545:ACW65552 AMS65545:AMS65552 AWO65545:AWO65552 BGK65545:BGK65552 BQG65545:BQG65552 CAC65545:CAC65552 CJY65545:CJY65552 CTU65545:CTU65552 DDQ65545:DDQ65552 DNM65545:DNM65552 DXI65545:DXI65552 EHE65545:EHE65552 ERA65545:ERA65552 FAW65545:FAW65552 FKS65545:FKS65552 FUO65545:FUO65552 GEK65545:GEK65552 GOG65545:GOG65552 GYC65545:GYC65552 HHY65545:HHY65552 HRU65545:HRU65552 IBQ65545:IBQ65552 ILM65545:ILM65552 IVI65545:IVI65552 JFE65545:JFE65552 JPA65545:JPA65552 JYW65545:JYW65552 KIS65545:KIS65552 KSO65545:KSO65552 LCK65545:LCK65552 LMG65545:LMG65552 LWC65545:LWC65552 MFY65545:MFY65552 MPU65545:MPU65552 MZQ65545:MZQ65552 NJM65545:NJM65552 NTI65545:NTI65552 ODE65545:ODE65552 ONA65545:ONA65552 OWW65545:OWW65552 PGS65545:PGS65552 PQO65545:PQO65552 QAK65545:QAK65552 QKG65545:QKG65552 QUC65545:QUC65552 RDY65545:RDY65552 RNU65545:RNU65552 RXQ65545:RXQ65552 SHM65545:SHM65552 SRI65545:SRI65552 TBE65545:TBE65552 TLA65545:TLA65552 TUW65545:TUW65552 UES65545:UES65552 UOO65545:UOO65552 UYK65545:UYK65552 VIG65545:VIG65552 VSC65545:VSC65552 WBY65545:WBY65552 WLU65545:WLU65552 WVQ65545:WVQ65552 I131081:I131088 JE131081:JE131088 TA131081:TA131088 ACW131081:ACW131088 AMS131081:AMS131088 AWO131081:AWO131088 BGK131081:BGK131088 BQG131081:BQG131088 CAC131081:CAC131088 CJY131081:CJY131088 CTU131081:CTU131088 DDQ131081:DDQ131088 DNM131081:DNM131088 DXI131081:DXI131088 EHE131081:EHE131088 ERA131081:ERA131088 FAW131081:FAW131088 FKS131081:FKS131088 FUO131081:FUO131088 GEK131081:GEK131088 GOG131081:GOG131088 GYC131081:GYC131088 HHY131081:HHY131088 HRU131081:HRU131088 IBQ131081:IBQ131088 ILM131081:ILM131088 IVI131081:IVI131088 JFE131081:JFE131088 JPA131081:JPA131088 JYW131081:JYW131088 KIS131081:KIS131088 KSO131081:KSO131088 LCK131081:LCK131088 LMG131081:LMG131088 LWC131081:LWC131088 MFY131081:MFY131088 MPU131081:MPU131088 MZQ131081:MZQ131088 NJM131081:NJM131088 NTI131081:NTI131088 ODE131081:ODE131088 ONA131081:ONA131088 OWW131081:OWW131088 PGS131081:PGS131088 PQO131081:PQO131088 QAK131081:QAK131088 QKG131081:QKG131088 QUC131081:QUC131088 RDY131081:RDY131088 RNU131081:RNU131088 RXQ131081:RXQ131088 SHM131081:SHM131088 SRI131081:SRI131088 TBE131081:TBE131088 TLA131081:TLA131088 TUW131081:TUW131088 UES131081:UES131088 UOO131081:UOO131088 UYK131081:UYK131088 VIG131081:VIG131088 VSC131081:VSC131088 WBY131081:WBY131088 WLU131081:WLU131088 WVQ131081:WVQ131088 I196617:I196624 JE196617:JE196624 TA196617:TA196624 ACW196617:ACW196624 AMS196617:AMS196624 AWO196617:AWO196624 BGK196617:BGK196624 BQG196617:BQG196624 CAC196617:CAC196624 CJY196617:CJY196624 CTU196617:CTU196624 DDQ196617:DDQ196624 DNM196617:DNM196624 DXI196617:DXI196624 EHE196617:EHE196624 ERA196617:ERA196624 FAW196617:FAW196624 FKS196617:FKS196624 FUO196617:FUO196624 GEK196617:GEK196624 GOG196617:GOG196624 GYC196617:GYC196624 HHY196617:HHY196624 HRU196617:HRU196624 IBQ196617:IBQ196624 ILM196617:ILM196624 IVI196617:IVI196624 JFE196617:JFE196624 JPA196617:JPA196624 JYW196617:JYW196624 KIS196617:KIS196624 KSO196617:KSO196624 LCK196617:LCK196624 LMG196617:LMG196624 LWC196617:LWC196624 MFY196617:MFY196624 MPU196617:MPU196624 MZQ196617:MZQ196624 NJM196617:NJM196624 NTI196617:NTI196624 ODE196617:ODE196624 ONA196617:ONA196624 OWW196617:OWW196624 PGS196617:PGS196624 PQO196617:PQO196624 QAK196617:QAK196624 QKG196617:QKG196624 QUC196617:QUC196624 RDY196617:RDY196624 RNU196617:RNU196624 RXQ196617:RXQ196624 SHM196617:SHM196624 SRI196617:SRI196624 TBE196617:TBE196624 TLA196617:TLA196624 TUW196617:TUW196624 UES196617:UES196624 UOO196617:UOO196624 UYK196617:UYK196624 VIG196617:VIG196624 VSC196617:VSC196624 WBY196617:WBY196624 WLU196617:WLU196624 WVQ196617:WVQ196624 I262153:I262160 JE262153:JE262160 TA262153:TA262160 ACW262153:ACW262160 AMS262153:AMS262160 AWO262153:AWO262160 BGK262153:BGK262160 BQG262153:BQG262160 CAC262153:CAC262160 CJY262153:CJY262160 CTU262153:CTU262160 DDQ262153:DDQ262160 DNM262153:DNM262160 DXI262153:DXI262160 EHE262153:EHE262160 ERA262153:ERA262160 FAW262153:FAW262160 FKS262153:FKS262160 FUO262153:FUO262160 GEK262153:GEK262160 GOG262153:GOG262160 GYC262153:GYC262160 HHY262153:HHY262160 HRU262153:HRU262160 IBQ262153:IBQ262160 ILM262153:ILM262160 IVI262153:IVI262160 JFE262153:JFE262160 JPA262153:JPA262160 JYW262153:JYW262160 KIS262153:KIS262160 KSO262153:KSO262160 LCK262153:LCK262160 LMG262153:LMG262160 LWC262153:LWC262160 MFY262153:MFY262160 MPU262153:MPU262160 MZQ262153:MZQ262160 NJM262153:NJM262160 NTI262153:NTI262160 ODE262153:ODE262160 ONA262153:ONA262160 OWW262153:OWW262160 PGS262153:PGS262160 PQO262153:PQO262160 QAK262153:QAK262160 QKG262153:QKG262160 QUC262153:QUC262160 RDY262153:RDY262160 RNU262153:RNU262160 RXQ262153:RXQ262160 SHM262153:SHM262160 SRI262153:SRI262160 TBE262153:TBE262160 TLA262153:TLA262160 TUW262153:TUW262160 UES262153:UES262160 UOO262153:UOO262160 UYK262153:UYK262160 VIG262153:VIG262160 VSC262153:VSC262160 WBY262153:WBY262160 WLU262153:WLU262160 WVQ262153:WVQ262160 I327689:I327696 JE327689:JE327696 TA327689:TA327696 ACW327689:ACW327696 AMS327689:AMS327696 AWO327689:AWO327696 BGK327689:BGK327696 BQG327689:BQG327696 CAC327689:CAC327696 CJY327689:CJY327696 CTU327689:CTU327696 DDQ327689:DDQ327696 DNM327689:DNM327696 DXI327689:DXI327696 EHE327689:EHE327696 ERA327689:ERA327696 FAW327689:FAW327696 FKS327689:FKS327696 FUO327689:FUO327696 GEK327689:GEK327696 GOG327689:GOG327696 GYC327689:GYC327696 HHY327689:HHY327696 HRU327689:HRU327696 IBQ327689:IBQ327696 ILM327689:ILM327696 IVI327689:IVI327696 JFE327689:JFE327696 JPA327689:JPA327696 JYW327689:JYW327696 KIS327689:KIS327696 KSO327689:KSO327696 LCK327689:LCK327696 LMG327689:LMG327696 LWC327689:LWC327696 MFY327689:MFY327696 MPU327689:MPU327696 MZQ327689:MZQ327696 NJM327689:NJM327696 NTI327689:NTI327696 ODE327689:ODE327696 ONA327689:ONA327696 OWW327689:OWW327696 PGS327689:PGS327696 PQO327689:PQO327696 QAK327689:QAK327696 QKG327689:QKG327696 QUC327689:QUC327696 RDY327689:RDY327696 RNU327689:RNU327696 RXQ327689:RXQ327696 SHM327689:SHM327696 SRI327689:SRI327696 TBE327689:TBE327696 TLA327689:TLA327696 TUW327689:TUW327696 UES327689:UES327696 UOO327689:UOO327696 UYK327689:UYK327696 VIG327689:VIG327696 VSC327689:VSC327696 WBY327689:WBY327696 WLU327689:WLU327696 WVQ327689:WVQ327696 I393225:I393232 JE393225:JE393232 TA393225:TA393232 ACW393225:ACW393232 AMS393225:AMS393232 AWO393225:AWO393232 BGK393225:BGK393232 BQG393225:BQG393232 CAC393225:CAC393232 CJY393225:CJY393232 CTU393225:CTU393232 DDQ393225:DDQ393232 DNM393225:DNM393232 DXI393225:DXI393232 EHE393225:EHE393232 ERA393225:ERA393232 FAW393225:FAW393232 FKS393225:FKS393232 FUO393225:FUO393232 GEK393225:GEK393232 GOG393225:GOG393232 GYC393225:GYC393232 HHY393225:HHY393232 HRU393225:HRU393232 IBQ393225:IBQ393232 ILM393225:ILM393232 IVI393225:IVI393232 JFE393225:JFE393232 JPA393225:JPA393232 JYW393225:JYW393232 KIS393225:KIS393232 KSO393225:KSO393232 LCK393225:LCK393232 LMG393225:LMG393232 LWC393225:LWC393232 MFY393225:MFY393232 MPU393225:MPU393232 MZQ393225:MZQ393232 NJM393225:NJM393232 NTI393225:NTI393232 ODE393225:ODE393232 ONA393225:ONA393232 OWW393225:OWW393232 PGS393225:PGS393232 PQO393225:PQO393232 QAK393225:QAK393232 QKG393225:QKG393232 QUC393225:QUC393232 RDY393225:RDY393232 RNU393225:RNU393232 RXQ393225:RXQ393232 SHM393225:SHM393232 SRI393225:SRI393232 TBE393225:TBE393232 TLA393225:TLA393232 TUW393225:TUW393232 UES393225:UES393232 UOO393225:UOO393232 UYK393225:UYK393232 VIG393225:VIG393232 VSC393225:VSC393232 WBY393225:WBY393232 WLU393225:WLU393232 WVQ393225:WVQ393232 I458761:I458768 JE458761:JE458768 TA458761:TA458768 ACW458761:ACW458768 AMS458761:AMS458768 AWO458761:AWO458768 BGK458761:BGK458768 BQG458761:BQG458768 CAC458761:CAC458768 CJY458761:CJY458768 CTU458761:CTU458768 DDQ458761:DDQ458768 DNM458761:DNM458768 DXI458761:DXI458768 EHE458761:EHE458768 ERA458761:ERA458768 FAW458761:FAW458768 FKS458761:FKS458768 FUO458761:FUO458768 GEK458761:GEK458768 GOG458761:GOG458768 GYC458761:GYC458768 HHY458761:HHY458768 HRU458761:HRU458768 IBQ458761:IBQ458768 ILM458761:ILM458768 IVI458761:IVI458768 JFE458761:JFE458768 JPA458761:JPA458768 JYW458761:JYW458768 KIS458761:KIS458768 KSO458761:KSO458768 LCK458761:LCK458768 LMG458761:LMG458768 LWC458761:LWC458768 MFY458761:MFY458768 MPU458761:MPU458768 MZQ458761:MZQ458768 NJM458761:NJM458768 NTI458761:NTI458768 ODE458761:ODE458768 ONA458761:ONA458768 OWW458761:OWW458768 PGS458761:PGS458768 PQO458761:PQO458768 QAK458761:QAK458768 QKG458761:QKG458768 QUC458761:QUC458768 RDY458761:RDY458768 RNU458761:RNU458768 RXQ458761:RXQ458768 SHM458761:SHM458768 SRI458761:SRI458768 TBE458761:TBE458768 TLA458761:TLA458768 TUW458761:TUW458768 UES458761:UES458768 UOO458761:UOO458768 UYK458761:UYK458768 VIG458761:VIG458768 VSC458761:VSC458768 WBY458761:WBY458768 WLU458761:WLU458768 WVQ458761:WVQ458768 I524297:I524304 JE524297:JE524304 TA524297:TA524304 ACW524297:ACW524304 AMS524297:AMS524304 AWO524297:AWO524304 BGK524297:BGK524304 BQG524297:BQG524304 CAC524297:CAC524304 CJY524297:CJY524304 CTU524297:CTU524304 DDQ524297:DDQ524304 DNM524297:DNM524304 DXI524297:DXI524304 EHE524297:EHE524304 ERA524297:ERA524304 FAW524297:FAW524304 FKS524297:FKS524304 FUO524297:FUO524304 GEK524297:GEK524304 GOG524297:GOG524304 GYC524297:GYC524304 HHY524297:HHY524304 HRU524297:HRU524304 IBQ524297:IBQ524304 ILM524297:ILM524304 IVI524297:IVI524304 JFE524297:JFE524304 JPA524297:JPA524304 JYW524297:JYW524304 KIS524297:KIS524304 KSO524297:KSO524304 LCK524297:LCK524304 LMG524297:LMG524304 LWC524297:LWC524304 MFY524297:MFY524304 MPU524297:MPU524304 MZQ524297:MZQ524304 NJM524297:NJM524304 NTI524297:NTI524304 ODE524297:ODE524304 ONA524297:ONA524304 OWW524297:OWW524304 PGS524297:PGS524304 PQO524297:PQO524304 QAK524297:QAK524304 QKG524297:QKG524304 QUC524297:QUC524304 RDY524297:RDY524304 RNU524297:RNU524304 RXQ524297:RXQ524304 SHM524297:SHM524304 SRI524297:SRI524304 TBE524297:TBE524304 TLA524297:TLA524304 TUW524297:TUW524304 UES524297:UES524304 UOO524297:UOO524304 UYK524297:UYK524304 VIG524297:VIG524304 VSC524297:VSC524304 WBY524297:WBY524304 WLU524297:WLU524304 WVQ524297:WVQ524304 I589833:I589840 JE589833:JE589840 TA589833:TA589840 ACW589833:ACW589840 AMS589833:AMS589840 AWO589833:AWO589840 BGK589833:BGK589840 BQG589833:BQG589840 CAC589833:CAC589840 CJY589833:CJY589840 CTU589833:CTU589840 DDQ589833:DDQ589840 DNM589833:DNM589840 DXI589833:DXI589840 EHE589833:EHE589840 ERA589833:ERA589840 FAW589833:FAW589840 FKS589833:FKS589840 FUO589833:FUO589840 GEK589833:GEK589840 GOG589833:GOG589840 GYC589833:GYC589840 HHY589833:HHY589840 HRU589833:HRU589840 IBQ589833:IBQ589840 ILM589833:ILM589840 IVI589833:IVI589840 JFE589833:JFE589840 JPA589833:JPA589840 JYW589833:JYW589840 KIS589833:KIS589840 KSO589833:KSO589840 LCK589833:LCK589840 LMG589833:LMG589840 LWC589833:LWC589840 MFY589833:MFY589840 MPU589833:MPU589840 MZQ589833:MZQ589840 NJM589833:NJM589840 NTI589833:NTI589840 ODE589833:ODE589840 ONA589833:ONA589840 OWW589833:OWW589840 PGS589833:PGS589840 PQO589833:PQO589840 QAK589833:QAK589840 QKG589833:QKG589840 QUC589833:QUC589840 RDY589833:RDY589840 RNU589833:RNU589840 RXQ589833:RXQ589840 SHM589833:SHM589840 SRI589833:SRI589840 TBE589833:TBE589840 TLA589833:TLA589840 TUW589833:TUW589840 UES589833:UES589840 UOO589833:UOO589840 UYK589833:UYK589840 VIG589833:VIG589840 VSC589833:VSC589840 WBY589833:WBY589840 WLU589833:WLU589840 WVQ589833:WVQ589840 I655369:I655376 JE655369:JE655376 TA655369:TA655376 ACW655369:ACW655376 AMS655369:AMS655376 AWO655369:AWO655376 BGK655369:BGK655376 BQG655369:BQG655376 CAC655369:CAC655376 CJY655369:CJY655376 CTU655369:CTU655376 DDQ655369:DDQ655376 DNM655369:DNM655376 DXI655369:DXI655376 EHE655369:EHE655376 ERA655369:ERA655376 FAW655369:FAW655376 FKS655369:FKS655376 FUO655369:FUO655376 GEK655369:GEK655376 GOG655369:GOG655376 GYC655369:GYC655376 HHY655369:HHY655376 HRU655369:HRU655376 IBQ655369:IBQ655376 ILM655369:ILM655376 IVI655369:IVI655376 JFE655369:JFE655376 JPA655369:JPA655376 JYW655369:JYW655376 KIS655369:KIS655376 KSO655369:KSO655376 LCK655369:LCK655376 LMG655369:LMG655376 LWC655369:LWC655376 MFY655369:MFY655376 MPU655369:MPU655376 MZQ655369:MZQ655376 NJM655369:NJM655376 NTI655369:NTI655376 ODE655369:ODE655376 ONA655369:ONA655376 OWW655369:OWW655376 PGS655369:PGS655376 PQO655369:PQO655376 QAK655369:QAK655376 QKG655369:QKG655376 QUC655369:QUC655376 RDY655369:RDY655376 RNU655369:RNU655376 RXQ655369:RXQ655376 SHM655369:SHM655376 SRI655369:SRI655376 TBE655369:TBE655376 TLA655369:TLA655376 TUW655369:TUW655376 UES655369:UES655376 UOO655369:UOO655376 UYK655369:UYK655376 VIG655369:VIG655376 VSC655369:VSC655376 WBY655369:WBY655376 WLU655369:WLU655376 WVQ655369:WVQ655376 I720905:I720912 JE720905:JE720912 TA720905:TA720912 ACW720905:ACW720912 AMS720905:AMS720912 AWO720905:AWO720912 BGK720905:BGK720912 BQG720905:BQG720912 CAC720905:CAC720912 CJY720905:CJY720912 CTU720905:CTU720912 DDQ720905:DDQ720912 DNM720905:DNM720912 DXI720905:DXI720912 EHE720905:EHE720912 ERA720905:ERA720912 FAW720905:FAW720912 FKS720905:FKS720912 FUO720905:FUO720912 GEK720905:GEK720912 GOG720905:GOG720912 GYC720905:GYC720912 HHY720905:HHY720912 HRU720905:HRU720912 IBQ720905:IBQ720912 ILM720905:ILM720912 IVI720905:IVI720912 JFE720905:JFE720912 JPA720905:JPA720912 JYW720905:JYW720912 KIS720905:KIS720912 KSO720905:KSO720912 LCK720905:LCK720912 LMG720905:LMG720912 LWC720905:LWC720912 MFY720905:MFY720912 MPU720905:MPU720912 MZQ720905:MZQ720912 NJM720905:NJM720912 NTI720905:NTI720912 ODE720905:ODE720912 ONA720905:ONA720912 OWW720905:OWW720912 PGS720905:PGS720912 PQO720905:PQO720912 QAK720905:QAK720912 QKG720905:QKG720912 QUC720905:QUC720912 RDY720905:RDY720912 RNU720905:RNU720912 RXQ720905:RXQ720912 SHM720905:SHM720912 SRI720905:SRI720912 TBE720905:TBE720912 TLA720905:TLA720912 TUW720905:TUW720912 UES720905:UES720912 UOO720905:UOO720912 UYK720905:UYK720912 VIG720905:VIG720912 VSC720905:VSC720912 WBY720905:WBY720912 WLU720905:WLU720912 WVQ720905:WVQ720912 I786441:I786448 JE786441:JE786448 TA786441:TA786448 ACW786441:ACW786448 AMS786441:AMS786448 AWO786441:AWO786448 BGK786441:BGK786448 BQG786441:BQG786448 CAC786441:CAC786448 CJY786441:CJY786448 CTU786441:CTU786448 DDQ786441:DDQ786448 DNM786441:DNM786448 DXI786441:DXI786448 EHE786441:EHE786448 ERA786441:ERA786448 FAW786441:FAW786448 FKS786441:FKS786448 FUO786441:FUO786448 GEK786441:GEK786448 GOG786441:GOG786448 GYC786441:GYC786448 HHY786441:HHY786448 HRU786441:HRU786448 IBQ786441:IBQ786448 ILM786441:ILM786448 IVI786441:IVI786448 JFE786441:JFE786448 JPA786441:JPA786448 JYW786441:JYW786448 KIS786441:KIS786448 KSO786441:KSO786448 LCK786441:LCK786448 LMG786441:LMG786448 LWC786441:LWC786448 MFY786441:MFY786448 MPU786441:MPU786448 MZQ786441:MZQ786448 NJM786441:NJM786448 NTI786441:NTI786448 ODE786441:ODE786448 ONA786441:ONA786448 OWW786441:OWW786448 PGS786441:PGS786448 PQO786441:PQO786448 QAK786441:QAK786448 QKG786441:QKG786448 QUC786441:QUC786448 RDY786441:RDY786448 RNU786441:RNU786448 RXQ786441:RXQ786448 SHM786441:SHM786448 SRI786441:SRI786448 TBE786441:TBE786448 TLA786441:TLA786448 TUW786441:TUW786448 UES786441:UES786448 UOO786441:UOO786448 UYK786441:UYK786448 VIG786441:VIG786448 VSC786441:VSC786448 WBY786441:WBY786448 WLU786441:WLU786448 WVQ786441:WVQ786448 I851977:I851984 JE851977:JE851984 TA851977:TA851984 ACW851977:ACW851984 AMS851977:AMS851984 AWO851977:AWO851984 BGK851977:BGK851984 BQG851977:BQG851984 CAC851977:CAC851984 CJY851977:CJY851984 CTU851977:CTU851984 DDQ851977:DDQ851984 DNM851977:DNM851984 DXI851977:DXI851984 EHE851977:EHE851984 ERA851977:ERA851984 FAW851977:FAW851984 FKS851977:FKS851984 FUO851977:FUO851984 GEK851977:GEK851984 GOG851977:GOG851984 GYC851977:GYC851984 HHY851977:HHY851984 HRU851977:HRU851984 IBQ851977:IBQ851984 ILM851977:ILM851984 IVI851977:IVI851984 JFE851977:JFE851984 JPA851977:JPA851984 JYW851977:JYW851984 KIS851977:KIS851984 KSO851977:KSO851984 LCK851977:LCK851984 LMG851977:LMG851984 LWC851977:LWC851984 MFY851977:MFY851984 MPU851977:MPU851984 MZQ851977:MZQ851984 NJM851977:NJM851984 NTI851977:NTI851984 ODE851977:ODE851984 ONA851977:ONA851984 OWW851977:OWW851984 PGS851977:PGS851984 PQO851977:PQO851984 QAK851977:QAK851984 QKG851977:QKG851984 QUC851977:QUC851984 RDY851977:RDY851984 RNU851977:RNU851984 RXQ851977:RXQ851984 SHM851977:SHM851984 SRI851977:SRI851984 TBE851977:TBE851984 TLA851977:TLA851984 TUW851977:TUW851984 UES851977:UES851984 UOO851977:UOO851984 UYK851977:UYK851984 VIG851977:VIG851984 VSC851977:VSC851984 WBY851977:WBY851984 WLU851977:WLU851984 WVQ851977:WVQ851984 I917513:I917520 JE917513:JE917520 TA917513:TA917520 ACW917513:ACW917520 AMS917513:AMS917520 AWO917513:AWO917520 BGK917513:BGK917520 BQG917513:BQG917520 CAC917513:CAC917520 CJY917513:CJY917520 CTU917513:CTU917520 DDQ917513:DDQ917520 DNM917513:DNM917520 DXI917513:DXI917520 EHE917513:EHE917520 ERA917513:ERA917520 FAW917513:FAW917520 FKS917513:FKS917520 FUO917513:FUO917520 GEK917513:GEK917520 GOG917513:GOG917520 GYC917513:GYC917520 HHY917513:HHY917520 HRU917513:HRU917520 IBQ917513:IBQ917520 ILM917513:ILM917520 IVI917513:IVI917520 JFE917513:JFE917520 JPA917513:JPA917520 JYW917513:JYW917520 KIS917513:KIS917520 KSO917513:KSO917520 LCK917513:LCK917520 LMG917513:LMG917520 LWC917513:LWC917520 MFY917513:MFY917520 MPU917513:MPU917520 MZQ917513:MZQ917520 NJM917513:NJM917520 NTI917513:NTI917520 ODE917513:ODE917520 ONA917513:ONA917520 OWW917513:OWW917520 PGS917513:PGS917520 PQO917513:PQO917520 QAK917513:QAK917520 QKG917513:QKG917520 QUC917513:QUC917520 RDY917513:RDY917520 RNU917513:RNU917520 RXQ917513:RXQ917520 SHM917513:SHM917520 SRI917513:SRI917520 TBE917513:TBE917520 TLA917513:TLA917520 TUW917513:TUW917520 UES917513:UES917520 UOO917513:UOO917520 UYK917513:UYK917520 VIG917513:VIG917520 VSC917513:VSC917520 WBY917513:WBY917520 WLU917513:WLU917520 WVQ917513:WVQ917520 I983049:I983056 JE983049:JE983056 TA983049:TA983056 ACW983049:ACW983056 AMS983049:AMS983056 AWO983049:AWO983056 BGK983049:BGK983056 BQG983049:BQG983056 CAC983049:CAC983056 CJY983049:CJY983056 CTU983049:CTU983056 DDQ983049:DDQ983056 DNM983049:DNM983056 DXI983049:DXI983056 EHE983049:EHE983056 ERA983049:ERA983056 FAW983049:FAW983056 FKS983049:FKS983056 FUO983049:FUO983056 GEK983049:GEK983056 GOG983049:GOG983056 GYC983049:GYC983056 HHY983049:HHY983056 HRU983049:HRU983056 IBQ983049:IBQ983056 ILM983049:ILM983056 IVI983049:IVI983056 JFE983049:JFE983056 JPA983049:JPA983056 JYW983049:JYW983056 KIS983049:KIS983056 KSO983049:KSO983056 LCK983049:LCK983056 LMG983049:LMG983056 LWC983049:LWC983056 MFY983049:MFY983056 MPU983049:MPU983056 MZQ983049:MZQ983056 NJM983049:NJM983056 NTI983049:NTI983056 ODE983049:ODE983056 ONA983049:ONA983056 OWW983049:OWW983056 PGS983049:PGS983056 PQO983049:PQO983056 QAK983049:QAK983056 QKG983049:QKG983056 QUC983049:QUC983056 RDY983049:RDY983056 RNU983049:RNU983056 RXQ983049:RXQ983056 SHM983049:SHM983056 SRI983049:SRI983056 TBE983049:TBE983056 TLA983049:TLA983056 TUW983049:TUW983056 UES983049:UES983056 UOO983049:UOO983056 UYK983049:UYK983056 VIG983049:VIG983056 VSC983049:VSC983056 WBY983049:WBY983056 WLU983049:WLU983056 WVQ983049:WVQ983056 I18:I23 JE18:JE23 TA18:TA23 ACW18:ACW23 AMS18:AMS23 AWO18:AWO23 BGK18:BGK23 BQG18:BQG23 CAC18:CAC23 CJY18:CJY23 CTU18:CTU23 DDQ18:DDQ23 DNM18:DNM23 DXI18:DXI23 EHE18:EHE23 ERA18:ERA23 FAW18:FAW23 FKS18:FKS23 FUO18:FUO23 GEK18:GEK23 GOG18:GOG23 GYC18:GYC23 HHY18:HHY23 HRU18:HRU23 IBQ18:IBQ23 ILM18:ILM23 IVI18:IVI23 JFE18:JFE23 JPA18:JPA23 JYW18:JYW23 KIS18:KIS23 KSO18:KSO23 LCK18:LCK23 LMG18:LMG23 LWC18:LWC23 MFY18:MFY23 MPU18:MPU23 MZQ18:MZQ23 NJM18:NJM23 NTI18:NTI23 ODE18:ODE23 ONA18:ONA23 OWW18:OWW23 PGS18:PGS23 PQO18:PQO23 QAK18:QAK23 QKG18:QKG23 QUC18:QUC23 RDY18:RDY23 RNU18:RNU23 RXQ18:RXQ23 SHM18:SHM23 SRI18:SRI23 TBE18:TBE23 TLA18:TLA23 TUW18:TUW23 UES18:UES23 UOO18:UOO23 UYK18:UYK23 VIG18:VIG23 VSC18:VSC23 WBY18:WBY23 WLU18:WLU23 WVQ18:WVQ23 I65554:I65559 JE65554:JE65559 TA65554:TA65559 ACW65554:ACW65559 AMS65554:AMS65559 AWO65554:AWO65559 BGK65554:BGK65559 BQG65554:BQG65559 CAC65554:CAC65559 CJY65554:CJY65559 CTU65554:CTU65559 DDQ65554:DDQ65559 DNM65554:DNM65559 DXI65554:DXI65559 EHE65554:EHE65559 ERA65554:ERA65559 FAW65554:FAW65559 FKS65554:FKS65559 FUO65554:FUO65559 GEK65554:GEK65559 GOG65554:GOG65559 GYC65554:GYC65559 HHY65554:HHY65559 HRU65554:HRU65559 IBQ65554:IBQ65559 ILM65554:ILM65559 IVI65554:IVI65559 JFE65554:JFE65559 JPA65554:JPA65559 JYW65554:JYW65559 KIS65554:KIS65559 KSO65554:KSO65559 LCK65554:LCK65559 LMG65554:LMG65559 LWC65554:LWC65559 MFY65554:MFY65559 MPU65554:MPU65559 MZQ65554:MZQ65559 NJM65554:NJM65559 NTI65554:NTI65559 ODE65554:ODE65559 ONA65554:ONA65559 OWW65554:OWW65559 PGS65554:PGS65559 PQO65554:PQO65559 QAK65554:QAK65559 QKG65554:QKG65559 QUC65554:QUC65559 RDY65554:RDY65559 RNU65554:RNU65559 RXQ65554:RXQ65559 SHM65554:SHM65559 SRI65554:SRI65559 TBE65554:TBE65559 TLA65554:TLA65559 TUW65554:TUW65559 UES65554:UES65559 UOO65554:UOO65559 UYK65554:UYK65559 VIG65554:VIG65559 VSC65554:VSC65559 WBY65554:WBY65559 WLU65554:WLU65559 WVQ65554:WVQ65559 I131090:I131095 JE131090:JE131095 TA131090:TA131095 ACW131090:ACW131095 AMS131090:AMS131095 AWO131090:AWO131095 BGK131090:BGK131095 BQG131090:BQG131095 CAC131090:CAC131095 CJY131090:CJY131095 CTU131090:CTU131095 DDQ131090:DDQ131095 DNM131090:DNM131095 DXI131090:DXI131095 EHE131090:EHE131095 ERA131090:ERA131095 FAW131090:FAW131095 FKS131090:FKS131095 FUO131090:FUO131095 GEK131090:GEK131095 GOG131090:GOG131095 GYC131090:GYC131095 HHY131090:HHY131095 HRU131090:HRU131095 IBQ131090:IBQ131095 ILM131090:ILM131095 IVI131090:IVI131095 JFE131090:JFE131095 JPA131090:JPA131095 JYW131090:JYW131095 KIS131090:KIS131095 KSO131090:KSO131095 LCK131090:LCK131095 LMG131090:LMG131095 LWC131090:LWC131095 MFY131090:MFY131095 MPU131090:MPU131095 MZQ131090:MZQ131095 NJM131090:NJM131095 NTI131090:NTI131095 ODE131090:ODE131095 ONA131090:ONA131095 OWW131090:OWW131095 PGS131090:PGS131095 PQO131090:PQO131095 QAK131090:QAK131095 QKG131090:QKG131095 QUC131090:QUC131095 RDY131090:RDY131095 RNU131090:RNU131095 RXQ131090:RXQ131095 SHM131090:SHM131095 SRI131090:SRI131095 TBE131090:TBE131095 TLA131090:TLA131095 TUW131090:TUW131095 UES131090:UES131095 UOO131090:UOO131095 UYK131090:UYK131095 VIG131090:VIG131095 VSC131090:VSC131095 WBY131090:WBY131095 WLU131090:WLU131095 WVQ131090:WVQ131095 I196626:I196631 JE196626:JE196631 TA196626:TA196631 ACW196626:ACW196631 AMS196626:AMS196631 AWO196626:AWO196631 BGK196626:BGK196631 BQG196626:BQG196631 CAC196626:CAC196631 CJY196626:CJY196631 CTU196626:CTU196631 DDQ196626:DDQ196631 DNM196626:DNM196631 DXI196626:DXI196631 EHE196626:EHE196631 ERA196626:ERA196631 FAW196626:FAW196631 FKS196626:FKS196631 FUO196626:FUO196631 GEK196626:GEK196631 GOG196626:GOG196631 GYC196626:GYC196631 HHY196626:HHY196631 HRU196626:HRU196631 IBQ196626:IBQ196631 ILM196626:ILM196631 IVI196626:IVI196631 JFE196626:JFE196631 JPA196626:JPA196631 JYW196626:JYW196631 KIS196626:KIS196631 KSO196626:KSO196631 LCK196626:LCK196631 LMG196626:LMG196631 LWC196626:LWC196631 MFY196626:MFY196631 MPU196626:MPU196631 MZQ196626:MZQ196631 NJM196626:NJM196631 NTI196626:NTI196631 ODE196626:ODE196631 ONA196626:ONA196631 OWW196626:OWW196631 PGS196626:PGS196631 PQO196626:PQO196631 QAK196626:QAK196631 QKG196626:QKG196631 QUC196626:QUC196631 RDY196626:RDY196631 RNU196626:RNU196631 RXQ196626:RXQ196631 SHM196626:SHM196631 SRI196626:SRI196631 TBE196626:TBE196631 TLA196626:TLA196631 TUW196626:TUW196631 UES196626:UES196631 UOO196626:UOO196631 UYK196626:UYK196631 VIG196626:VIG196631 VSC196626:VSC196631 WBY196626:WBY196631 WLU196626:WLU196631 WVQ196626:WVQ196631 I262162:I262167 JE262162:JE262167 TA262162:TA262167 ACW262162:ACW262167 AMS262162:AMS262167 AWO262162:AWO262167 BGK262162:BGK262167 BQG262162:BQG262167 CAC262162:CAC262167 CJY262162:CJY262167 CTU262162:CTU262167 DDQ262162:DDQ262167 DNM262162:DNM262167 DXI262162:DXI262167 EHE262162:EHE262167 ERA262162:ERA262167 FAW262162:FAW262167 FKS262162:FKS262167 FUO262162:FUO262167 GEK262162:GEK262167 GOG262162:GOG262167 GYC262162:GYC262167 HHY262162:HHY262167 HRU262162:HRU262167 IBQ262162:IBQ262167 ILM262162:ILM262167 IVI262162:IVI262167 JFE262162:JFE262167 JPA262162:JPA262167 JYW262162:JYW262167 KIS262162:KIS262167 KSO262162:KSO262167 LCK262162:LCK262167 LMG262162:LMG262167 LWC262162:LWC262167 MFY262162:MFY262167 MPU262162:MPU262167 MZQ262162:MZQ262167 NJM262162:NJM262167 NTI262162:NTI262167 ODE262162:ODE262167 ONA262162:ONA262167 OWW262162:OWW262167 PGS262162:PGS262167 PQO262162:PQO262167 QAK262162:QAK262167 QKG262162:QKG262167 QUC262162:QUC262167 RDY262162:RDY262167 RNU262162:RNU262167 RXQ262162:RXQ262167 SHM262162:SHM262167 SRI262162:SRI262167 TBE262162:TBE262167 TLA262162:TLA262167 TUW262162:TUW262167 UES262162:UES262167 UOO262162:UOO262167 UYK262162:UYK262167 VIG262162:VIG262167 VSC262162:VSC262167 WBY262162:WBY262167 WLU262162:WLU262167 WVQ262162:WVQ262167 I327698:I327703 JE327698:JE327703 TA327698:TA327703 ACW327698:ACW327703 AMS327698:AMS327703 AWO327698:AWO327703 BGK327698:BGK327703 BQG327698:BQG327703 CAC327698:CAC327703 CJY327698:CJY327703 CTU327698:CTU327703 DDQ327698:DDQ327703 DNM327698:DNM327703 DXI327698:DXI327703 EHE327698:EHE327703 ERA327698:ERA327703 FAW327698:FAW327703 FKS327698:FKS327703 FUO327698:FUO327703 GEK327698:GEK327703 GOG327698:GOG327703 GYC327698:GYC327703 HHY327698:HHY327703 HRU327698:HRU327703 IBQ327698:IBQ327703 ILM327698:ILM327703 IVI327698:IVI327703 JFE327698:JFE327703 JPA327698:JPA327703 JYW327698:JYW327703 KIS327698:KIS327703 KSO327698:KSO327703 LCK327698:LCK327703 LMG327698:LMG327703 LWC327698:LWC327703 MFY327698:MFY327703 MPU327698:MPU327703 MZQ327698:MZQ327703 NJM327698:NJM327703 NTI327698:NTI327703 ODE327698:ODE327703 ONA327698:ONA327703 OWW327698:OWW327703 PGS327698:PGS327703 PQO327698:PQO327703 QAK327698:QAK327703 QKG327698:QKG327703 QUC327698:QUC327703 RDY327698:RDY327703 RNU327698:RNU327703 RXQ327698:RXQ327703 SHM327698:SHM327703 SRI327698:SRI327703 TBE327698:TBE327703 TLA327698:TLA327703 TUW327698:TUW327703 UES327698:UES327703 UOO327698:UOO327703 UYK327698:UYK327703 VIG327698:VIG327703 VSC327698:VSC327703 WBY327698:WBY327703 WLU327698:WLU327703 WVQ327698:WVQ327703 I393234:I393239 JE393234:JE393239 TA393234:TA393239 ACW393234:ACW393239 AMS393234:AMS393239 AWO393234:AWO393239 BGK393234:BGK393239 BQG393234:BQG393239 CAC393234:CAC393239 CJY393234:CJY393239 CTU393234:CTU393239 DDQ393234:DDQ393239 DNM393234:DNM393239 DXI393234:DXI393239 EHE393234:EHE393239 ERA393234:ERA393239 FAW393234:FAW393239 FKS393234:FKS393239 FUO393234:FUO393239 GEK393234:GEK393239 GOG393234:GOG393239 GYC393234:GYC393239 HHY393234:HHY393239 HRU393234:HRU393239 IBQ393234:IBQ393239 ILM393234:ILM393239 IVI393234:IVI393239 JFE393234:JFE393239 JPA393234:JPA393239 JYW393234:JYW393239 KIS393234:KIS393239 KSO393234:KSO393239 LCK393234:LCK393239 LMG393234:LMG393239 LWC393234:LWC393239 MFY393234:MFY393239 MPU393234:MPU393239 MZQ393234:MZQ393239 NJM393234:NJM393239 NTI393234:NTI393239 ODE393234:ODE393239 ONA393234:ONA393239 OWW393234:OWW393239 PGS393234:PGS393239 PQO393234:PQO393239 QAK393234:QAK393239 QKG393234:QKG393239 QUC393234:QUC393239 RDY393234:RDY393239 RNU393234:RNU393239 RXQ393234:RXQ393239 SHM393234:SHM393239 SRI393234:SRI393239 TBE393234:TBE393239 TLA393234:TLA393239 TUW393234:TUW393239 UES393234:UES393239 UOO393234:UOO393239 UYK393234:UYK393239 VIG393234:VIG393239 VSC393234:VSC393239 WBY393234:WBY393239 WLU393234:WLU393239 WVQ393234:WVQ393239 I458770:I458775 JE458770:JE458775 TA458770:TA458775 ACW458770:ACW458775 AMS458770:AMS458775 AWO458770:AWO458775 BGK458770:BGK458775 BQG458770:BQG458775 CAC458770:CAC458775 CJY458770:CJY458775 CTU458770:CTU458775 DDQ458770:DDQ458775 DNM458770:DNM458775 DXI458770:DXI458775 EHE458770:EHE458775 ERA458770:ERA458775 FAW458770:FAW458775 FKS458770:FKS458775 FUO458770:FUO458775 GEK458770:GEK458775 GOG458770:GOG458775 GYC458770:GYC458775 HHY458770:HHY458775 HRU458770:HRU458775 IBQ458770:IBQ458775 ILM458770:ILM458775 IVI458770:IVI458775 JFE458770:JFE458775 JPA458770:JPA458775 JYW458770:JYW458775 KIS458770:KIS458775 KSO458770:KSO458775 LCK458770:LCK458775 LMG458770:LMG458775 LWC458770:LWC458775 MFY458770:MFY458775 MPU458770:MPU458775 MZQ458770:MZQ458775 NJM458770:NJM458775 NTI458770:NTI458775 ODE458770:ODE458775 ONA458770:ONA458775 OWW458770:OWW458775 PGS458770:PGS458775 PQO458770:PQO458775 QAK458770:QAK458775 QKG458770:QKG458775 QUC458770:QUC458775 RDY458770:RDY458775 RNU458770:RNU458775 RXQ458770:RXQ458775 SHM458770:SHM458775 SRI458770:SRI458775 TBE458770:TBE458775 TLA458770:TLA458775 TUW458770:TUW458775 UES458770:UES458775 UOO458770:UOO458775 UYK458770:UYK458775 VIG458770:VIG458775 VSC458770:VSC458775 WBY458770:WBY458775 WLU458770:WLU458775 WVQ458770:WVQ458775 I524306:I524311 JE524306:JE524311 TA524306:TA524311 ACW524306:ACW524311 AMS524306:AMS524311 AWO524306:AWO524311 BGK524306:BGK524311 BQG524306:BQG524311 CAC524306:CAC524311 CJY524306:CJY524311 CTU524306:CTU524311 DDQ524306:DDQ524311 DNM524306:DNM524311 DXI524306:DXI524311 EHE524306:EHE524311 ERA524306:ERA524311 FAW524306:FAW524311 FKS524306:FKS524311 FUO524306:FUO524311 GEK524306:GEK524311 GOG524306:GOG524311 GYC524306:GYC524311 HHY524306:HHY524311 HRU524306:HRU524311 IBQ524306:IBQ524311 ILM524306:ILM524311 IVI524306:IVI524311 JFE524306:JFE524311 JPA524306:JPA524311 JYW524306:JYW524311 KIS524306:KIS524311 KSO524306:KSO524311 LCK524306:LCK524311 LMG524306:LMG524311 LWC524306:LWC524311 MFY524306:MFY524311 MPU524306:MPU524311 MZQ524306:MZQ524311 NJM524306:NJM524311 NTI524306:NTI524311 ODE524306:ODE524311 ONA524306:ONA524311 OWW524306:OWW524311 PGS524306:PGS524311 PQO524306:PQO524311 QAK524306:QAK524311 QKG524306:QKG524311 QUC524306:QUC524311 RDY524306:RDY524311 RNU524306:RNU524311 RXQ524306:RXQ524311 SHM524306:SHM524311 SRI524306:SRI524311 TBE524306:TBE524311 TLA524306:TLA524311 TUW524306:TUW524311 UES524306:UES524311 UOO524306:UOO524311 UYK524306:UYK524311 VIG524306:VIG524311 VSC524306:VSC524311 WBY524306:WBY524311 WLU524306:WLU524311 WVQ524306:WVQ524311 I589842:I589847 JE589842:JE589847 TA589842:TA589847 ACW589842:ACW589847 AMS589842:AMS589847 AWO589842:AWO589847 BGK589842:BGK589847 BQG589842:BQG589847 CAC589842:CAC589847 CJY589842:CJY589847 CTU589842:CTU589847 DDQ589842:DDQ589847 DNM589842:DNM589847 DXI589842:DXI589847 EHE589842:EHE589847 ERA589842:ERA589847 FAW589842:FAW589847 FKS589842:FKS589847 FUO589842:FUO589847 GEK589842:GEK589847 GOG589842:GOG589847 GYC589842:GYC589847 HHY589842:HHY589847 HRU589842:HRU589847 IBQ589842:IBQ589847 ILM589842:ILM589847 IVI589842:IVI589847 JFE589842:JFE589847 JPA589842:JPA589847 JYW589842:JYW589847 KIS589842:KIS589847 KSO589842:KSO589847 LCK589842:LCK589847 LMG589842:LMG589847 LWC589842:LWC589847 MFY589842:MFY589847 MPU589842:MPU589847 MZQ589842:MZQ589847 NJM589842:NJM589847 NTI589842:NTI589847 ODE589842:ODE589847 ONA589842:ONA589847 OWW589842:OWW589847 PGS589842:PGS589847 PQO589842:PQO589847 QAK589842:QAK589847 QKG589842:QKG589847 QUC589842:QUC589847 RDY589842:RDY589847 RNU589842:RNU589847 RXQ589842:RXQ589847 SHM589842:SHM589847 SRI589842:SRI589847 TBE589842:TBE589847 TLA589842:TLA589847 TUW589842:TUW589847 UES589842:UES589847 UOO589842:UOO589847 UYK589842:UYK589847 VIG589842:VIG589847 VSC589842:VSC589847 WBY589842:WBY589847 WLU589842:WLU589847 WVQ589842:WVQ589847 I655378:I655383 JE655378:JE655383 TA655378:TA655383 ACW655378:ACW655383 AMS655378:AMS655383 AWO655378:AWO655383 BGK655378:BGK655383 BQG655378:BQG655383 CAC655378:CAC655383 CJY655378:CJY655383 CTU655378:CTU655383 DDQ655378:DDQ655383 DNM655378:DNM655383 DXI655378:DXI655383 EHE655378:EHE655383 ERA655378:ERA655383 FAW655378:FAW655383 FKS655378:FKS655383 FUO655378:FUO655383 GEK655378:GEK655383 GOG655378:GOG655383 GYC655378:GYC655383 HHY655378:HHY655383 HRU655378:HRU655383 IBQ655378:IBQ655383 ILM655378:ILM655383 IVI655378:IVI655383 JFE655378:JFE655383 JPA655378:JPA655383 JYW655378:JYW655383 KIS655378:KIS655383 KSO655378:KSO655383 LCK655378:LCK655383 LMG655378:LMG655383 LWC655378:LWC655383 MFY655378:MFY655383 MPU655378:MPU655383 MZQ655378:MZQ655383 NJM655378:NJM655383 NTI655378:NTI655383 ODE655378:ODE655383 ONA655378:ONA655383 OWW655378:OWW655383 PGS655378:PGS655383 PQO655378:PQO655383 QAK655378:QAK655383 QKG655378:QKG655383 QUC655378:QUC655383 RDY655378:RDY655383 RNU655378:RNU655383 RXQ655378:RXQ655383 SHM655378:SHM655383 SRI655378:SRI655383 TBE655378:TBE655383 TLA655378:TLA655383 TUW655378:TUW655383 UES655378:UES655383 UOO655378:UOO655383 UYK655378:UYK655383 VIG655378:VIG655383 VSC655378:VSC655383 WBY655378:WBY655383 WLU655378:WLU655383 WVQ655378:WVQ655383 I720914:I720919 JE720914:JE720919 TA720914:TA720919 ACW720914:ACW720919 AMS720914:AMS720919 AWO720914:AWO720919 BGK720914:BGK720919 BQG720914:BQG720919 CAC720914:CAC720919 CJY720914:CJY720919 CTU720914:CTU720919 DDQ720914:DDQ720919 DNM720914:DNM720919 DXI720914:DXI720919 EHE720914:EHE720919 ERA720914:ERA720919 FAW720914:FAW720919 FKS720914:FKS720919 FUO720914:FUO720919 GEK720914:GEK720919 GOG720914:GOG720919 GYC720914:GYC720919 HHY720914:HHY720919 HRU720914:HRU720919 IBQ720914:IBQ720919 ILM720914:ILM720919 IVI720914:IVI720919 JFE720914:JFE720919 JPA720914:JPA720919 JYW720914:JYW720919 KIS720914:KIS720919 KSO720914:KSO720919 LCK720914:LCK720919 LMG720914:LMG720919 LWC720914:LWC720919 MFY720914:MFY720919 MPU720914:MPU720919 MZQ720914:MZQ720919 NJM720914:NJM720919 NTI720914:NTI720919 ODE720914:ODE720919 ONA720914:ONA720919 OWW720914:OWW720919 PGS720914:PGS720919 PQO720914:PQO720919 QAK720914:QAK720919 QKG720914:QKG720919 QUC720914:QUC720919 RDY720914:RDY720919 RNU720914:RNU720919 RXQ720914:RXQ720919 SHM720914:SHM720919 SRI720914:SRI720919 TBE720914:TBE720919 TLA720914:TLA720919 TUW720914:TUW720919 UES720914:UES720919 UOO720914:UOO720919 UYK720914:UYK720919 VIG720914:VIG720919 VSC720914:VSC720919 WBY720914:WBY720919 WLU720914:WLU720919 WVQ720914:WVQ720919 I786450:I786455 JE786450:JE786455 TA786450:TA786455 ACW786450:ACW786455 AMS786450:AMS786455 AWO786450:AWO786455 BGK786450:BGK786455 BQG786450:BQG786455 CAC786450:CAC786455 CJY786450:CJY786455 CTU786450:CTU786455 DDQ786450:DDQ786455 DNM786450:DNM786455 DXI786450:DXI786455 EHE786450:EHE786455 ERA786450:ERA786455 FAW786450:FAW786455 FKS786450:FKS786455 FUO786450:FUO786455 GEK786450:GEK786455 GOG786450:GOG786455 GYC786450:GYC786455 HHY786450:HHY786455 HRU786450:HRU786455 IBQ786450:IBQ786455 ILM786450:ILM786455 IVI786450:IVI786455 JFE786450:JFE786455 JPA786450:JPA786455 JYW786450:JYW786455 KIS786450:KIS786455 KSO786450:KSO786455 LCK786450:LCK786455 LMG786450:LMG786455 LWC786450:LWC786455 MFY786450:MFY786455 MPU786450:MPU786455 MZQ786450:MZQ786455 NJM786450:NJM786455 NTI786450:NTI786455 ODE786450:ODE786455 ONA786450:ONA786455 OWW786450:OWW786455 PGS786450:PGS786455 PQO786450:PQO786455 QAK786450:QAK786455 QKG786450:QKG786455 QUC786450:QUC786455 RDY786450:RDY786455 RNU786450:RNU786455 RXQ786450:RXQ786455 SHM786450:SHM786455 SRI786450:SRI786455 TBE786450:TBE786455 TLA786450:TLA786455 TUW786450:TUW786455 UES786450:UES786455 UOO786450:UOO786455 UYK786450:UYK786455 VIG786450:VIG786455 VSC786450:VSC786455 WBY786450:WBY786455 WLU786450:WLU786455 WVQ786450:WVQ786455 I851986:I851991 JE851986:JE851991 TA851986:TA851991 ACW851986:ACW851991 AMS851986:AMS851991 AWO851986:AWO851991 BGK851986:BGK851991 BQG851986:BQG851991 CAC851986:CAC851991 CJY851986:CJY851991 CTU851986:CTU851991 DDQ851986:DDQ851991 DNM851986:DNM851991 DXI851986:DXI851991 EHE851986:EHE851991 ERA851986:ERA851991 FAW851986:FAW851991 FKS851986:FKS851991 FUO851986:FUO851991 GEK851986:GEK851991 GOG851986:GOG851991 GYC851986:GYC851991 HHY851986:HHY851991 HRU851986:HRU851991 IBQ851986:IBQ851991 ILM851986:ILM851991 IVI851986:IVI851991 JFE851986:JFE851991 JPA851986:JPA851991 JYW851986:JYW851991 KIS851986:KIS851991 KSO851986:KSO851991 LCK851986:LCK851991 LMG851986:LMG851991 LWC851986:LWC851991 MFY851986:MFY851991 MPU851986:MPU851991 MZQ851986:MZQ851991 NJM851986:NJM851991 NTI851986:NTI851991 ODE851986:ODE851991 ONA851986:ONA851991 OWW851986:OWW851991 PGS851986:PGS851991 PQO851986:PQO851991 QAK851986:QAK851991 QKG851986:QKG851991 QUC851986:QUC851991 RDY851986:RDY851991 RNU851986:RNU851991 RXQ851986:RXQ851991 SHM851986:SHM851991 SRI851986:SRI851991 TBE851986:TBE851991 TLA851986:TLA851991 TUW851986:TUW851991 UES851986:UES851991 UOO851986:UOO851991 UYK851986:UYK851991 VIG851986:VIG851991 VSC851986:VSC851991 WBY851986:WBY851991 WLU851986:WLU851991 WVQ851986:WVQ851991 I917522:I917527 JE917522:JE917527 TA917522:TA917527 ACW917522:ACW917527 AMS917522:AMS917527 AWO917522:AWO917527 BGK917522:BGK917527 BQG917522:BQG917527 CAC917522:CAC917527 CJY917522:CJY917527 CTU917522:CTU917527 DDQ917522:DDQ917527 DNM917522:DNM917527 DXI917522:DXI917527 EHE917522:EHE917527 ERA917522:ERA917527 FAW917522:FAW917527 FKS917522:FKS917527 FUO917522:FUO917527 GEK917522:GEK917527 GOG917522:GOG917527 GYC917522:GYC917527 HHY917522:HHY917527 HRU917522:HRU917527 IBQ917522:IBQ917527 ILM917522:ILM917527 IVI917522:IVI917527 JFE917522:JFE917527 JPA917522:JPA917527 JYW917522:JYW917527 KIS917522:KIS917527 KSO917522:KSO917527 LCK917522:LCK917527 LMG917522:LMG917527 LWC917522:LWC917527 MFY917522:MFY917527 MPU917522:MPU917527 MZQ917522:MZQ917527 NJM917522:NJM917527 NTI917522:NTI917527 ODE917522:ODE917527 ONA917522:ONA917527 OWW917522:OWW917527 PGS917522:PGS917527 PQO917522:PQO917527 QAK917522:QAK917527 QKG917522:QKG917527 QUC917522:QUC917527 RDY917522:RDY917527 RNU917522:RNU917527 RXQ917522:RXQ917527 SHM917522:SHM917527 SRI917522:SRI917527 TBE917522:TBE917527 TLA917522:TLA917527 TUW917522:TUW917527 UES917522:UES917527 UOO917522:UOO917527 UYK917522:UYK917527 VIG917522:VIG917527 VSC917522:VSC917527 WBY917522:WBY917527 WLU917522:WLU917527 WVQ917522:WVQ917527 I983058:I983063 JE983058:JE983063 TA983058:TA983063 ACW983058:ACW983063 AMS983058:AMS983063 AWO983058:AWO983063 BGK983058:BGK983063 BQG983058:BQG983063 CAC983058:CAC983063 CJY983058:CJY983063 CTU983058:CTU983063 DDQ983058:DDQ983063 DNM983058:DNM983063 DXI983058:DXI983063 EHE983058:EHE983063 ERA983058:ERA983063 FAW983058:FAW983063 FKS983058:FKS983063 FUO983058:FUO983063 GEK983058:GEK983063 GOG983058:GOG983063 GYC983058:GYC983063 HHY983058:HHY983063 HRU983058:HRU983063 IBQ983058:IBQ983063 ILM983058:ILM983063 IVI983058:IVI983063 JFE983058:JFE983063 JPA983058:JPA983063 JYW983058:JYW983063 KIS983058:KIS983063 KSO983058:KSO983063 LCK983058:LCK983063 LMG983058:LMG983063 LWC983058:LWC983063 MFY983058:MFY983063 MPU983058:MPU983063 MZQ983058:MZQ983063 NJM983058:NJM983063 NTI983058:NTI983063 ODE983058:ODE983063 ONA983058:ONA983063 OWW983058:OWW983063 PGS983058:PGS983063 PQO983058:PQO983063 QAK983058:QAK983063 QKG983058:QKG983063 QUC983058:QUC983063 RDY983058:RDY983063 RNU983058:RNU983063 RXQ983058:RXQ983063 SHM983058:SHM983063 SRI983058:SRI983063 TBE983058:TBE983063 TLA983058:TLA983063 TUW983058:TUW983063 UES983058:UES983063 UOO983058:UOO983063 UYK983058:UYK983063 VIG983058:VIG983063 VSC983058:VSC983063 WBY983058:WBY983063 WLU983058:WLU983063 WVQ983058:WVQ983063">
      <formula1>($X$37:$X$1107)</formula1>
    </dataValidation>
  </dataValidations>
  <pageMargins left="0.7" right="0.7" top="0.75" bottom="0.75" header="0.3" footer="0.3"/>
  <pageSetup paperSize="9" scale="57"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
    <tabColor rgb="FF00FFCC"/>
    <pageSetUpPr fitToPage="1"/>
  </sheetPr>
  <dimension ref="A1:AA85"/>
  <sheetViews>
    <sheetView zoomScale="75" zoomScaleNormal="75" workbookViewId="0">
      <selection activeCell="I9" sqref="I9:I66"/>
    </sheetView>
  </sheetViews>
  <sheetFormatPr defaultRowHeight="12.75" x14ac:dyDescent="0.2"/>
  <cols>
    <col min="1" max="1" width="9.375" customWidth="1"/>
    <col min="2" max="2" width="6.75" customWidth="1"/>
    <col min="3" max="3" width="2" customWidth="1"/>
    <col min="4" max="4" width="6.75" hidden="1" customWidth="1"/>
    <col min="5" max="5" width="4.875" hidden="1" customWidth="1"/>
    <col min="6" max="6" width="24.25" customWidth="1"/>
    <col min="7" max="7" width="6.75" customWidth="1"/>
    <col min="8" max="8" width="2.25" customWidth="1"/>
    <col min="9" max="9" width="8.25" customWidth="1"/>
    <col min="10" max="10" width="2.375" customWidth="1"/>
    <col min="11" max="15" width="21.625" customWidth="1"/>
    <col min="16" max="16" width="2.375" customWidth="1"/>
    <col min="17" max="17" width="6.5" hidden="1" customWidth="1"/>
    <col min="18" max="18" width="10.625" hidden="1" customWidth="1"/>
    <col min="19" max="19" width="6.75" customWidth="1"/>
    <col min="20" max="20" width="2.375" customWidth="1"/>
    <col min="21" max="21" width="21.625" customWidth="1"/>
    <col min="24" max="24" width="8" customWidth="1"/>
    <col min="257" max="257" width="9.375" customWidth="1"/>
    <col min="258" max="258" width="6.75" customWidth="1"/>
    <col min="259" max="259" width="2" customWidth="1"/>
    <col min="260" max="261" width="0" hidden="1" customWidth="1"/>
    <col min="262" max="262" width="24.25" customWidth="1"/>
    <col min="263" max="263" width="6.75" customWidth="1"/>
    <col min="264" max="264" width="2.25" customWidth="1"/>
    <col min="265" max="265" width="8.25" customWidth="1"/>
    <col min="266" max="266" width="2.375" customWidth="1"/>
    <col min="267" max="271" width="21.625" customWidth="1"/>
    <col min="272" max="272" width="2.375" customWidth="1"/>
    <col min="273" max="274" width="0" hidden="1" customWidth="1"/>
    <col min="275" max="275" width="6.75" customWidth="1"/>
    <col min="276" max="276" width="2.375" customWidth="1"/>
    <col min="277" max="277" width="21.625" customWidth="1"/>
    <col min="280" max="280" width="8" customWidth="1"/>
    <col min="513" max="513" width="9.375" customWidth="1"/>
    <col min="514" max="514" width="6.75" customWidth="1"/>
    <col min="515" max="515" width="2" customWidth="1"/>
    <col min="516" max="517" width="0" hidden="1" customWidth="1"/>
    <col min="518" max="518" width="24.25" customWidth="1"/>
    <col min="519" max="519" width="6.75" customWidth="1"/>
    <col min="520" max="520" width="2.25" customWidth="1"/>
    <col min="521" max="521" width="8.25" customWidth="1"/>
    <col min="522" max="522" width="2.375" customWidth="1"/>
    <col min="523" max="527" width="21.625" customWidth="1"/>
    <col min="528" max="528" width="2.375" customWidth="1"/>
    <col min="529" max="530" width="0" hidden="1" customWidth="1"/>
    <col min="531" max="531" width="6.75" customWidth="1"/>
    <col min="532" max="532" width="2.375" customWidth="1"/>
    <col min="533" max="533" width="21.625" customWidth="1"/>
    <col min="536" max="536" width="8" customWidth="1"/>
    <col min="769" max="769" width="9.375" customWidth="1"/>
    <col min="770" max="770" width="6.75" customWidth="1"/>
    <col min="771" max="771" width="2" customWidth="1"/>
    <col min="772" max="773" width="0" hidden="1" customWidth="1"/>
    <col min="774" max="774" width="24.25" customWidth="1"/>
    <col min="775" max="775" width="6.75" customWidth="1"/>
    <col min="776" max="776" width="2.25" customWidth="1"/>
    <col min="777" max="777" width="8.25" customWidth="1"/>
    <col min="778" max="778" width="2.375" customWidth="1"/>
    <col min="779" max="783" width="21.625" customWidth="1"/>
    <col min="784" max="784" width="2.375" customWidth="1"/>
    <col min="785" max="786" width="0" hidden="1" customWidth="1"/>
    <col min="787" max="787" width="6.75" customWidth="1"/>
    <col min="788" max="788" width="2.375" customWidth="1"/>
    <col min="789" max="789" width="21.625" customWidth="1"/>
    <col min="792" max="792" width="8" customWidth="1"/>
    <col min="1025" max="1025" width="9.375" customWidth="1"/>
    <col min="1026" max="1026" width="6.75" customWidth="1"/>
    <col min="1027" max="1027" width="2" customWidth="1"/>
    <col min="1028" max="1029" width="0" hidden="1" customWidth="1"/>
    <col min="1030" max="1030" width="24.25" customWidth="1"/>
    <col min="1031" max="1031" width="6.75" customWidth="1"/>
    <col min="1032" max="1032" width="2.25" customWidth="1"/>
    <col min="1033" max="1033" width="8.25" customWidth="1"/>
    <col min="1034" max="1034" width="2.375" customWidth="1"/>
    <col min="1035" max="1039" width="21.625" customWidth="1"/>
    <col min="1040" max="1040" width="2.375" customWidth="1"/>
    <col min="1041" max="1042" width="0" hidden="1" customWidth="1"/>
    <col min="1043" max="1043" width="6.75" customWidth="1"/>
    <col min="1044" max="1044" width="2.375" customWidth="1"/>
    <col min="1045" max="1045" width="21.625" customWidth="1"/>
    <col min="1048" max="1048" width="8" customWidth="1"/>
    <col min="1281" max="1281" width="9.375" customWidth="1"/>
    <col min="1282" max="1282" width="6.75" customWidth="1"/>
    <col min="1283" max="1283" width="2" customWidth="1"/>
    <col min="1284" max="1285" width="0" hidden="1" customWidth="1"/>
    <col min="1286" max="1286" width="24.25" customWidth="1"/>
    <col min="1287" max="1287" width="6.75" customWidth="1"/>
    <col min="1288" max="1288" width="2.25" customWidth="1"/>
    <col min="1289" max="1289" width="8.25" customWidth="1"/>
    <col min="1290" max="1290" width="2.375" customWidth="1"/>
    <col min="1291" max="1295" width="21.625" customWidth="1"/>
    <col min="1296" max="1296" width="2.375" customWidth="1"/>
    <col min="1297" max="1298" width="0" hidden="1" customWidth="1"/>
    <col min="1299" max="1299" width="6.75" customWidth="1"/>
    <col min="1300" max="1300" width="2.375" customWidth="1"/>
    <col min="1301" max="1301" width="21.625" customWidth="1"/>
    <col min="1304" max="1304" width="8" customWidth="1"/>
    <col min="1537" max="1537" width="9.375" customWidth="1"/>
    <col min="1538" max="1538" width="6.75" customWidth="1"/>
    <col min="1539" max="1539" width="2" customWidth="1"/>
    <col min="1540" max="1541" width="0" hidden="1" customWidth="1"/>
    <col min="1542" max="1542" width="24.25" customWidth="1"/>
    <col min="1543" max="1543" width="6.75" customWidth="1"/>
    <col min="1544" max="1544" width="2.25" customWidth="1"/>
    <col min="1545" max="1545" width="8.25" customWidth="1"/>
    <col min="1546" max="1546" width="2.375" customWidth="1"/>
    <col min="1547" max="1551" width="21.625" customWidth="1"/>
    <col min="1552" max="1552" width="2.375" customWidth="1"/>
    <col min="1553" max="1554" width="0" hidden="1" customWidth="1"/>
    <col min="1555" max="1555" width="6.75" customWidth="1"/>
    <col min="1556" max="1556" width="2.375" customWidth="1"/>
    <col min="1557" max="1557" width="21.625" customWidth="1"/>
    <col min="1560" max="1560" width="8" customWidth="1"/>
    <col min="1793" max="1793" width="9.375" customWidth="1"/>
    <col min="1794" max="1794" width="6.75" customWidth="1"/>
    <col min="1795" max="1795" width="2" customWidth="1"/>
    <col min="1796" max="1797" width="0" hidden="1" customWidth="1"/>
    <col min="1798" max="1798" width="24.25" customWidth="1"/>
    <col min="1799" max="1799" width="6.75" customWidth="1"/>
    <col min="1800" max="1800" width="2.25" customWidth="1"/>
    <col min="1801" max="1801" width="8.25" customWidth="1"/>
    <col min="1802" max="1802" width="2.375" customWidth="1"/>
    <col min="1803" max="1807" width="21.625" customWidth="1"/>
    <col min="1808" max="1808" width="2.375" customWidth="1"/>
    <col min="1809" max="1810" width="0" hidden="1" customWidth="1"/>
    <col min="1811" max="1811" width="6.75" customWidth="1"/>
    <col min="1812" max="1812" width="2.375" customWidth="1"/>
    <col min="1813" max="1813" width="21.625" customWidth="1"/>
    <col min="1816" max="1816" width="8" customWidth="1"/>
    <col min="2049" max="2049" width="9.375" customWidth="1"/>
    <col min="2050" max="2050" width="6.75" customWidth="1"/>
    <col min="2051" max="2051" width="2" customWidth="1"/>
    <col min="2052" max="2053" width="0" hidden="1" customWidth="1"/>
    <col min="2054" max="2054" width="24.25" customWidth="1"/>
    <col min="2055" max="2055" width="6.75" customWidth="1"/>
    <col min="2056" max="2056" width="2.25" customWidth="1"/>
    <col min="2057" max="2057" width="8.25" customWidth="1"/>
    <col min="2058" max="2058" width="2.375" customWidth="1"/>
    <col min="2059" max="2063" width="21.625" customWidth="1"/>
    <col min="2064" max="2064" width="2.375" customWidth="1"/>
    <col min="2065" max="2066" width="0" hidden="1" customWidth="1"/>
    <col min="2067" max="2067" width="6.75" customWidth="1"/>
    <col min="2068" max="2068" width="2.375" customWidth="1"/>
    <col min="2069" max="2069" width="21.625" customWidth="1"/>
    <col min="2072" max="2072" width="8" customWidth="1"/>
    <col min="2305" max="2305" width="9.375" customWidth="1"/>
    <col min="2306" max="2306" width="6.75" customWidth="1"/>
    <col min="2307" max="2307" width="2" customWidth="1"/>
    <col min="2308" max="2309" width="0" hidden="1" customWidth="1"/>
    <col min="2310" max="2310" width="24.25" customWidth="1"/>
    <col min="2311" max="2311" width="6.75" customWidth="1"/>
    <col min="2312" max="2312" width="2.25" customWidth="1"/>
    <col min="2313" max="2313" width="8.25" customWidth="1"/>
    <col min="2314" max="2314" width="2.375" customWidth="1"/>
    <col min="2315" max="2319" width="21.625" customWidth="1"/>
    <col min="2320" max="2320" width="2.375" customWidth="1"/>
    <col min="2321" max="2322" width="0" hidden="1" customWidth="1"/>
    <col min="2323" max="2323" width="6.75" customWidth="1"/>
    <col min="2324" max="2324" width="2.375" customWidth="1"/>
    <col min="2325" max="2325" width="21.625" customWidth="1"/>
    <col min="2328" max="2328" width="8" customWidth="1"/>
    <col min="2561" max="2561" width="9.375" customWidth="1"/>
    <col min="2562" max="2562" width="6.75" customWidth="1"/>
    <col min="2563" max="2563" width="2" customWidth="1"/>
    <col min="2564" max="2565" width="0" hidden="1" customWidth="1"/>
    <col min="2566" max="2566" width="24.25" customWidth="1"/>
    <col min="2567" max="2567" width="6.75" customWidth="1"/>
    <col min="2568" max="2568" width="2.25" customWidth="1"/>
    <col min="2569" max="2569" width="8.25" customWidth="1"/>
    <col min="2570" max="2570" width="2.375" customWidth="1"/>
    <col min="2571" max="2575" width="21.625" customWidth="1"/>
    <col min="2576" max="2576" width="2.375" customWidth="1"/>
    <col min="2577" max="2578" width="0" hidden="1" customWidth="1"/>
    <col min="2579" max="2579" width="6.75" customWidth="1"/>
    <col min="2580" max="2580" width="2.375" customWidth="1"/>
    <col min="2581" max="2581" width="21.625" customWidth="1"/>
    <col min="2584" max="2584" width="8" customWidth="1"/>
    <col min="2817" max="2817" width="9.375" customWidth="1"/>
    <col min="2818" max="2818" width="6.75" customWidth="1"/>
    <col min="2819" max="2819" width="2" customWidth="1"/>
    <col min="2820" max="2821" width="0" hidden="1" customWidth="1"/>
    <col min="2822" max="2822" width="24.25" customWidth="1"/>
    <col min="2823" max="2823" width="6.75" customWidth="1"/>
    <col min="2824" max="2824" width="2.25" customWidth="1"/>
    <col min="2825" max="2825" width="8.25" customWidth="1"/>
    <col min="2826" max="2826" width="2.375" customWidth="1"/>
    <col min="2827" max="2831" width="21.625" customWidth="1"/>
    <col min="2832" max="2832" width="2.375" customWidth="1"/>
    <col min="2833" max="2834" width="0" hidden="1" customWidth="1"/>
    <col min="2835" max="2835" width="6.75" customWidth="1"/>
    <col min="2836" max="2836" width="2.375" customWidth="1"/>
    <col min="2837" max="2837" width="21.625" customWidth="1"/>
    <col min="2840" max="2840" width="8" customWidth="1"/>
    <col min="3073" max="3073" width="9.375" customWidth="1"/>
    <col min="3074" max="3074" width="6.75" customWidth="1"/>
    <col min="3075" max="3075" width="2" customWidth="1"/>
    <col min="3076" max="3077" width="0" hidden="1" customWidth="1"/>
    <col min="3078" max="3078" width="24.25" customWidth="1"/>
    <col min="3079" max="3079" width="6.75" customWidth="1"/>
    <col min="3080" max="3080" width="2.25" customWidth="1"/>
    <col min="3081" max="3081" width="8.25" customWidth="1"/>
    <col min="3082" max="3082" width="2.375" customWidth="1"/>
    <col min="3083" max="3087" width="21.625" customWidth="1"/>
    <col min="3088" max="3088" width="2.375" customWidth="1"/>
    <col min="3089" max="3090" width="0" hidden="1" customWidth="1"/>
    <col min="3091" max="3091" width="6.75" customWidth="1"/>
    <col min="3092" max="3092" width="2.375" customWidth="1"/>
    <col min="3093" max="3093" width="21.625" customWidth="1"/>
    <col min="3096" max="3096" width="8" customWidth="1"/>
    <col min="3329" max="3329" width="9.375" customWidth="1"/>
    <col min="3330" max="3330" width="6.75" customWidth="1"/>
    <col min="3331" max="3331" width="2" customWidth="1"/>
    <col min="3332" max="3333" width="0" hidden="1" customWidth="1"/>
    <col min="3334" max="3334" width="24.25" customWidth="1"/>
    <col min="3335" max="3335" width="6.75" customWidth="1"/>
    <col min="3336" max="3336" width="2.25" customWidth="1"/>
    <col min="3337" max="3337" width="8.25" customWidth="1"/>
    <col min="3338" max="3338" width="2.375" customWidth="1"/>
    <col min="3339" max="3343" width="21.625" customWidth="1"/>
    <col min="3344" max="3344" width="2.375" customWidth="1"/>
    <col min="3345" max="3346" width="0" hidden="1" customWidth="1"/>
    <col min="3347" max="3347" width="6.75" customWidth="1"/>
    <col min="3348" max="3348" width="2.375" customWidth="1"/>
    <col min="3349" max="3349" width="21.625" customWidth="1"/>
    <col min="3352" max="3352" width="8" customWidth="1"/>
    <col min="3585" max="3585" width="9.375" customWidth="1"/>
    <col min="3586" max="3586" width="6.75" customWidth="1"/>
    <col min="3587" max="3587" width="2" customWidth="1"/>
    <col min="3588" max="3589" width="0" hidden="1" customWidth="1"/>
    <col min="3590" max="3590" width="24.25" customWidth="1"/>
    <col min="3591" max="3591" width="6.75" customWidth="1"/>
    <col min="3592" max="3592" width="2.25" customWidth="1"/>
    <col min="3593" max="3593" width="8.25" customWidth="1"/>
    <col min="3594" max="3594" width="2.375" customWidth="1"/>
    <col min="3595" max="3599" width="21.625" customWidth="1"/>
    <col min="3600" max="3600" width="2.375" customWidth="1"/>
    <col min="3601" max="3602" width="0" hidden="1" customWidth="1"/>
    <col min="3603" max="3603" width="6.75" customWidth="1"/>
    <col min="3604" max="3604" width="2.375" customWidth="1"/>
    <col min="3605" max="3605" width="21.625" customWidth="1"/>
    <col min="3608" max="3608" width="8" customWidth="1"/>
    <col min="3841" max="3841" width="9.375" customWidth="1"/>
    <col min="3842" max="3842" width="6.75" customWidth="1"/>
    <col min="3843" max="3843" width="2" customWidth="1"/>
    <col min="3844" max="3845" width="0" hidden="1" customWidth="1"/>
    <col min="3846" max="3846" width="24.25" customWidth="1"/>
    <col min="3847" max="3847" width="6.75" customWidth="1"/>
    <col min="3848" max="3848" width="2.25" customWidth="1"/>
    <col min="3849" max="3849" width="8.25" customWidth="1"/>
    <col min="3850" max="3850" width="2.375" customWidth="1"/>
    <col min="3851" max="3855" width="21.625" customWidth="1"/>
    <col min="3856" max="3856" width="2.375" customWidth="1"/>
    <col min="3857" max="3858" width="0" hidden="1" customWidth="1"/>
    <col min="3859" max="3859" width="6.75" customWidth="1"/>
    <col min="3860" max="3860" width="2.375" customWidth="1"/>
    <col min="3861" max="3861" width="21.625" customWidth="1"/>
    <col min="3864" max="3864" width="8" customWidth="1"/>
    <col min="4097" max="4097" width="9.375" customWidth="1"/>
    <col min="4098" max="4098" width="6.75" customWidth="1"/>
    <col min="4099" max="4099" width="2" customWidth="1"/>
    <col min="4100" max="4101" width="0" hidden="1" customWidth="1"/>
    <col min="4102" max="4102" width="24.25" customWidth="1"/>
    <col min="4103" max="4103" width="6.75" customWidth="1"/>
    <col min="4104" max="4104" width="2.25" customWidth="1"/>
    <col min="4105" max="4105" width="8.25" customWidth="1"/>
    <col min="4106" max="4106" width="2.375" customWidth="1"/>
    <col min="4107" max="4111" width="21.625" customWidth="1"/>
    <col min="4112" max="4112" width="2.375" customWidth="1"/>
    <col min="4113" max="4114" width="0" hidden="1" customWidth="1"/>
    <col min="4115" max="4115" width="6.75" customWidth="1"/>
    <col min="4116" max="4116" width="2.375" customWidth="1"/>
    <col min="4117" max="4117" width="21.625" customWidth="1"/>
    <col min="4120" max="4120" width="8" customWidth="1"/>
    <col min="4353" max="4353" width="9.375" customWidth="1"/>
    <col min="4354" max="4354" width="6.75" customWidth="1"/>
    <col min="4355" max="4355" width="2" customWidth="1"/>
    <col min="4356" max="4357" width="0" hidden="1" customWidth="1"/>
    <col min="4358" max="4358" width="24.25" customWidth="1"/>
    <col min="4359" max="4359" width="6.75" customWidth="1"/>
    <col min="4360" max="4360" width="2.25" customWidth="1"/>
    <col min="4361" max="4361" width="8.25" customWidth="1"/>
    <col min="4362" max="4362" width="2.375" customWidth="1"/>
    <col min="4363" max="4367" width="21.625" customWidth="1"/>
    <col min="4368" max="4368" width="2.375" customWidth="1"/>
    <col min="4369" max="4370" width="0" hidden="1" customWidth="1"/>
    <col min="4371" max="4371" width="6.75" customWidth="1"/>
    <col min="4372" max="4372" width="2.375" customWidth="1"/>
    <col min="4373" max="4373" width="21.625" customWidth="1"/>
    <col min="4376" max="4376" width="8" customWidth="1"/>
    <col min="4609" max="4609" width="9.375" customWidth="1"/>
    <col min="4610" max="4610" width="6.75" customWidth="1"/>
    <col min="4611" max="4611" width="2" customWidth="1"/>
    <col min="4612" max="4613" width="0" hidden="1" customWidth="1"/>
    <col min="4614" max="4614" width="24.25" customWidth="1"/>
    <col min="4615" max="4615" width="6.75" customWidth="1"/>
    <col min="4616" max="4616" width="2.25" customWidth="1"/>
    <col min="4617" max="4617" width="8.25" customWidth="1"/>
    <col min="4618" max="4618" width="2.375" customWidth="1"/>
    <col min="4619" max="4623" width="21.625" customWidth="1"/>
    <col min="4624" max="4624" width="2.375" customWidth="1"/>
    <col min="4625" max="4626" width="0" hidden="1" customWidth="1"/>
    <col min="4627" max="4627" width="6.75" customWidth="1"/>
    <col min="4628" max="4628" width="2.375" customWidth="1"/>
    <col min="4629" max="4629" width="21.625" customWidth="1"/>
    <col min="4632" max="4632" width="8" customWidth="1"/>
    <col min="4865" max="4865" width="9.375" customWidth="1"/>
    <col min="4866" max="4866" width="6.75" customWidth="1"/>
    <col min="4867" max="4867" width="2" customWidth="1"/>
    <col min="4868" max="4869" width="0" hidden="1" customWidth="1"/>
    <col min="4870" max="4870" width="24.25" customWidth="1"/>
    <col min="4871" max="4871" width="6.75" customWidth="1"/>
    <col min="4872" max="4872" width="2.25" customWidth="1"/>
    <col min="4873" max="4873" width="8.25" customWidth="1"/>
    <col min="4874" max="4874" width="2.375" customWidth="1"/>
    <col min="4875" max="4879" width="21.625" customWidth="1"/>
    <col min="4880" max="4880" width="2.375" customWidth="1"/>
    <col min="4881" max="4882" width="0" hidden="1" customWidth="1"/>
    <col min="4883" max="4883" width="6.75" customWidth="1"/>
    <col min="4884" max="4884" width="2.375" customWidth="1"/>
    <col min="4885" max="4885" width="21.625" customWidth="1"/>
    <col min="4888" max="4888" width="8" customWidth="1"/>
    <col min="5121" max="5121" width="9.375" customWidth="1"/>
    <col min="5122" max="5122" width="6.75" customWidth="1"/>
    <col min="5123" max="5123" width="2" customWidth="1"/>
    <col min="5124" max="5125" width="0" hidden="1" customWidth="1"/>
    <col min="5126" max="5126" width="24.25" customWidth="1"/>
    <col min="5127" max="5127" width="6.75" customWidth="1"/>
    <col min="5128" max="5128" width="2.25" customWidth="1"/>
    <col min="5129" max="5129" width="8.25" customWidth="1"/>
    <col min="5130" max="5130" width="2.375" customWidth="1"/>
    <col min="5131" max="5135" width="21.625" customWidth="1"/>
    <col min="5136" max="5136" width="2.375" customWidth="1"/>
    <col min="5137" max="5138" width="0" hidden="1" customWidth="1"/>
    <col min="5139" max="5139" width="6.75" customWidth="1"/>
    <col min="5140" max="5140" width="2.375" customWidth="1"/>
    <col min="5141" max="5141" width="21.625" customWidth="1"/>
    <col min="5144" max="5144" width="8" customWidth="1"/>
    <col min="5377" max="5377" width="9.375" customWidth="1"/>
    <col min="5378" max="5378" width="6.75" customWidth="1"/>
    <col min="5379" max="5379" width="2" customWidth="1"/>
    <col min="5380" max="5381" width="0" hidden="1" customWidth="1"/>
    <col min="5382" max="5382" width="24.25" customWidth="1"/>
    <col min="5383" max="5383" width="6.75" customWidth="1"/>
    <col min="5384" max="5384" width="2.25" customWidth="1"/>
    <col min="5385" max="5385" width="8.25" customWidth="1"/>
    <col min="5386" max="5386" width="2.375" customWidth="1"/>
    <col min="5387" max="5391" width="21.625" customWidth="1"/>
    <col min="5392" max="5392" width="2.375" customWidth="1"/>
    <col min="5393" max="5394" width="0" hidden="1" customWidth="1"/>
    <col min="5395" max="5395" width="6.75" customWidth="1"/>
    <col min="5396" max="5396" width="2.375" customWidth="1"/>
    <col min="5397" max="5397" width="21.625" customWidth="1"/>
    <col min="5400" max="5400" width="8" customWidth="1"/>
    <col min="5633" max="5633" width="9.375" customWidth="1"/>
    <col min="5634" max="5634" width="6.75" customWidth="1"/>
    <col min="5635" max="5635" width="2" customWidth="1"/>
    <col min="5636" max="5637" width="0" hidden="1" customWidth="1"/>
    <col min="5638" max="5638" width="24.25" customWidth="1"/>
    <col min="5639" max="5639" width="6.75" customWidth="1"/>
    <col min="5640" max="5640" width="2.25" customWidth="1"/>
    <col min="5641" max="5641" width="8.25" customWidth="1"/>
    <col min="5642" max="5642" width="2.375" customWidth="1"/>
    <col min="5643" max="5647" width="21.625" customWidth="1"/>
    <col min="5648" max="5648" width="2.375" customWidth="1"/>
    <col min="5649" max="5650" width="0" hidden="1" customWidth="1"/>
    <col min="5651" max="5651" width="6.75" customWidth="1"/>
    <col min="5652" max="5652" width="2.375" customWidth="1"/>
    <col min="5653" max="5653" width="21.625" customWidth="1"/>
    <col min="5656" max="5656" width="8" customWidth="1"/>
    <col min="5889" max="5889" width="9.375" customWidth="1"/>
    <col min="5890" max="5890" width="6.75" customWidth="1"/>
    <col min="5891" max="5891" width="2" customWidth="1"/>
    <col min="5892" max="5893" width="0" hidden="1" customWidth="1"/>
    <col min="5894" max="5894" width="24.25" customWidth="1"/>
    <col min="5895" max="5895" width="6.75" customWidth="1"/>
    <col min="5896" max="5896" width="2.25" customWidth="1"/>
    <col min="5897" max="5897" width="8.25" customWidth="1"/>
    <col min="5898" max="5898" width="2.375" customWidth="1"/>
    <col min="5899" max="5903" width="21.625" customWidth="1"/>
    <col min="5904" max="5904" width="2.375" customWidth="1"/>
    <col min="5905" max="5906" width="0" hidden="1" customWidth="1"/>
    <col min="5907" max="5907" width="6.75" customWidth="1"/>
    <col min="5908" max="5908" width="2.375" customWidth="1"/>
    <col min="5909" max="5909" width="21.625" customWidth="1"/>
    <col min="5912" max="5912" width="8" customWidth="1"/>
    <col min="6145" max="6145" width="9.375" customWidth="1"/>
    <col min="6146" max="6146" width="6.75" customWidth="1"/>
    <col min="6147" max="6147" width="2" customWidth="1"/>
    <col min="6148" max="6149" width="0" hidden="1" customWidth="1"/>
    <col min="6150" max="6150" width="24.25" customWidth="1"/>
    <col min="6151" max="6151" width="6.75" customWidth="1"/>
    <col min="6152" max="6152" width="2.25" customWidth="1"/>
    <col min="6153" max="6153" width="8.25" customWidth="1"/>
    <col min="6154" max="6154" width="2.375" customWidth="1"/>
    <col min="6155" max="6159" width="21.625" customWidth="1"/>
    <col min="6160" max="6160" width="2.375" customWidth="1"/>
    <col min="6161" max="6162" width="0" hidden="1" customWidth="1"/>
    <col min="6163" max="6163" width="6.75" customWidth="1"/>
    <col min="6164" max="6164" width="2.375" customWidth="1"/>
    <col min="6165" max="6165" width="21.625" customWidth="1"/>
    <col min="6168" max="6168" width="8" customWidth="1"/>
    <col min="6401" max="6401" width="9.375" customWidth="1"/>
    <col min="6402" max="6402" width="6.75" customWidth="1"/>
    <col min="6403" max="6403" width="2" customWidth="1"/>
    <col min="6404" max="6405" width="0" hidden="1" customWidth="1"/>
    <col min="6406" max="6406" width="24.25" customWidth="1"/>
    <col min="6407" max="6407" width="6.75" customWidth="1"/>
    <col min="6408" max="6408" width="2.25" customWidth="1"/>
    <col min="6409" max="6409" width="8.25" customWidth="1"/>
    <col min="6410" max="6410" width="2.375" customWidth="1"/>
    <col min="6411" max="6415" width="21.625" customWidth="1"/>
    <col min="6416" max="6416" width="2.375" customWidth="1"/>
    <col min="6417" max="6418" width="0" hidden="1" customWidth="1"/>
    <col min="6419" max="6419" width="6.75" customWidth="1"/>
    <col min="6420" max="6420" width="2.375" customWidth="1"/>
    <col min="6421" max="6421" width="21.625" customWidth="1"/>
    <col min="6424" max="6424" width="8" customWidth="1"/>
    <col min="6657" max="6657" width="9.375" customWidth="1"/>
    <col min="6658" max="6658" width="6.75" customWidth="1"/>
    <col min="6659" max="6659" width="2" customWidth="1"/>
    <col min="6660" max="6661" width="0" hidden="1" customWidth="1"/>
    <col min="6662" max="6662" width="24.25" customWidth="1"/>
    <col min="6663" max="6663" width="6.75" customWidth="1"/>
    <col min="6664" max="6664" width="2.25" customWidth="1"/>
    <col min="6665" max="6665" width="8.25" customWidth="1"/>
    <col min="6666" max="6666" width="2.375" customWidth="1"/>
    <col min="6667" max="6671" width="21.625" customWidth="1"/>
    <col min="6672" max="6672" width="2.375" customWidth="1"/>
    <col min="6673" max="6674" width="0" hidden="1" customWidth="1"/>
    <col min="6675" max="6675" width="6.75" customWidth="1"/>
    <col min="6676" max="6676" width="2.375" customWidth="1"/>
    <col min="6677" max="6677" width="21.625" customWidth="1"/>
    <col min="6680" max="6680" width="8" customWidth="1"/>
    <col min="6913" max="6913" width="9.375" customWidth="1"/>
    <col min="6914" max="6914" width="6.75" customWidth="1"/>
    <col min="6915" max="6915" width="2" customWidth="1"/>
    <col min="6916" max="6917" width="0" hidden="1" customWidth="1"/>
    <col min="6918" max="6918" width="24.25" customWidth="1"/>
    <col min="6919" max="6919" width="6.75" customWidth="1"/>
    <col min="6920" max="6920" width="2.25" customWidth="1"/>
    <col min="6921" max="6921" width="8.25" customWidth="1"/>
    <col min="6922" max="6922" width="2.375" customWidth="1"/>
    <col min="6923" max="6927" width="21.625" customWidth="1"/>
    <col min="6928" max="6928" width="2.375" customWidth="1"/>
    <col min="6929" max="6930" width="0" hidden="1" customWidth="1"/>
    <col min="6931" max="6931" width="6.75" customWidth="1"/>
    <col min="6932" max="6932" width="2.375" customWidth="1"/>
    <col min="6933" max="6933" width="21.625" customWidth="1"/>
    <col min="6936" max="6936" width="8" customWidth="1"/>
    <col min="7169" max="7169" width="9.375" customWidth="1"/>
    <col min="7170" max="7170" width="6.75" customWidth="1"/>
    <col min="7171" max="7171" width="2" customWidth="1"/>
    <col min="7172" max="7173" width="0" hidden="1" customWidth="1"/>
    <col min="7174" max="7174" width="24.25" customWidth="1"/>
    <col min="7175" max="7175" width="6.75" customWidth="1"/>
    <col min="7176" max="7176" width="2.25" customWidth="1"/>
    <col min="7177" max="7177" width="8.25" customWidth="1"/>
    <col min="7178" max="7178" width="2.375" customWidth="1"/>
    <col min="7179" max="7183" width="21.625" customWidth="1"/>
    <col min="7184" max="7184" width="2.375" customWidth="1"/>
    <col min="7185" max="7186" width="0" hidden="1" customWidth="1"/>
    <col min="7187" max="7187" width="6.75" customWidth="1"/>
    <col min="7188" max="7188" width="2.375" customWidth="1"/>
    <col min="7189" max="7189" width="21.625" customWidth="1"/>
    <col min="7192" max="7192" width="8" customWidth="1"/>
    <col min="7425" max="7425" width="9.375" customWidth="1"/>
    <col min="7426" max="7426" width="6.75" customWidth="1"/>
    <col min="7427" max="7427" width="2" customWidth="1"/>
    <col min="7428" max="7429" width="0" hidden="1" customWidth="1"/>
    <col min="7430" max="7430" width="24.25" customWidth="1"/>
    <col min="7431" max="7431" width="6.75" customWidth="1"/>
    <col min="7432" max="7432" width="2.25" customWidth="1"/>
    <col min="7433" max="7433" width="8.25" customWidth="1"/>
    <col min="7434" max="7434" width="2.375" customWidth="1"/>
    <col min="7435" max="7439" width="21.625" customWidth="1"/>
    <col min="7440" max="7440" width="2.375" customWidth="1"/>
    <col min="7441" max="7442" width="0" hidden="1" customWidth="1"/>
    <col min="7443" max="7443" width="6.75" customWidth="1"/>
    <col min="7444" max="7444" width="2.375" customWidth="1"/>
    <col min="7445" max="7445" width="21.625" customWidth="1"/>
    <col min="7448" max="7448" width="8" customWidth="1"/>
    <col min="7681" max="7681" width="9.375" customWidth="1"/>
    <col min="7682" max="7682" width="6.75" customWidth="1"/>
    <col min="7683" max="7683" width="2" customWidth="1"/>
    <col min="7684" max="7685" width="0" hidden="1" customWidth="1"/>
    <col min="7686" max="7686" width="24.25" customWidth="1"/>
    <col min="7687" max="7687" width="6.75" customWidth="1"/>
    <col min="7688" max="7688" width="2.25" customWidth="1"/>
    <col min="7689" max="7689" width="8.25" customWidth="1"/>
    <col min="7690" max="7690" width="2.375" customWidth="1"/>
    <col min="7691" max="7695" width="21.625" customWidth="1"/>
    <col min="7696" max="7696" width="2.375" customWidth="1"/>
    <col min="7697" max="7698" width="0" hidden="1" customWidth="1"/>
    <col min="7699" max="7699" width="6.75" customWidth="1"/>
    <col min="7700" max="7700" width="2.375" customWidth="1"/>
    <col min="7701" max="7701" width="21.625" customWidth="1"/>
    <col min="7704" max="7704" width="8" customWidth="1"/>
    <col min="7937" max="7937" width="9.375" customWidth="1"/>
    <col min="7938" max="7938" width="6.75" customWidth="1"/>
    <col min="7939" max="7939" width="2" customWidth="1"/>
    <col min="7940" max="7941" width="0" hidden="1" customWidth="1"/>
    <col min="7942" max="7942" width="24.25" customWidth="1"/>
    <col min="7943" max="7943" width="6.75" customWidth="1"/>
    <col min="7944" max="7944" width="2.25" customWidth="1"/>
    <col min="7945" max="7945" width="8.25" customWidth="1"/>
    <col min="7946" max="7946" width="2.375" customWidth="1"/>
    <col min="7947" max="7951" width="21.625" customWidth="1"/>
    <col min="7952" max="7952" width="2.375" customWidth="1"/>
    <col min="7953" max="7954" width="0" hidden="1" customWidth="1"/>
    <col min="7955" max="7955" width="6.75" customWidth="1"/>
    <col min="7956" max="7956" width="2.375" customWidth="1"/>
    <col min="7957" max="7957" width="21.625" customWidth="1"/>
    <col min="7960" max="7960" width="8" customWidth="1"/>
    <col min="8193" max="8193" width="9.375" customWidth="1"/>
    <col min="8194" max="8194" width="6.75" customWidth="1"/>
    <col min="8195" max="8195" width="2" customWidth="1"/>
    <col min="8196" max="8197" width="0" hidden="1" customWidth="1"/>
    <col min="8198" max="8198" width="24.25" customWidth="1"/>
    <col min="8199" max="8199" width="6.75" customWidth="1"/>
    <col min="8200" max="8200" width="2.25" customWidth="1"/>
    <col min="8201" max="8201" width="8.25" customWidth="1"/>
    <col min="8202" max="8202" width="2.375" customWidth="1"/>
    <col min="8203" max="8207" width="21.625" customWidth="1"/>
    <col min="8208" max="8208" width="2.375" customWidth="1"/>
    <col min="8209" max="8210" width="0" hidden="1" customWidth="1"/>
    <col min="8211" max="8211" width="6.75" customWidth="1"/>
    <col min="8212" max="8212" width="2.375" customWidth="1"/>
    <col min="8213" max="8213" width="21.625" customWidth="1"/>
    <col min="8216" max="8216" width="8" customWidth="1"/>
    <col min="8449" max="8449" width="9.375" customWidth="1"/>
    <col min="8450" max="8450" width="6.75" customWidth="1"/>
    <col min="8451" max="8451" width="2" customWidth="1"/>
    <col min="8452" max="8453" width="0" hidden="1" customWidth="1"/>
    <col min="8454" max="8454" width="24.25" customWidth="1"/>
    <col min="8455" max="8455" width="6.75" customWidth="1"/>
    <col min="8456" max="8456" width="2.25" customWidth="1"/>
    <col min="8457" max="8457" width="8.25" customWidth="1"/>
    <col min="8458" max="8458" width="2.375" customWidth="1"/>
    <col min="8459" max="8463" width="21.625" customWidth="1"/>
    <col min="8464" max="8464" width="2.375" customWidth="1"/>
    <col min="8465" max="8466" width="0" hidden="1" customWidth="1"/>
    <col min="8467" max="8467" width="6.75" customWidth="1"/>
    <col min="8468" max="8468" width="2.375" customWidth="1"/>
    <col min="8469" max="8469" width="21.625" customWidth="1"/>
    <col min="8472" max="8472" width="8" customWidth="1"/>
    <col min="8705" max="8705" width="9.375" customWidth="1"/>
    <col min="8706" max="8706" width="6.75" customWidth="1"/>
    <col min="8707" max="8707" width="2" customWidth="1"/>
    <col min="8708" max="8709" width="0" hidden="1" customWidth="1"/>
    <col min="8710" max="8710" width="24.25" customWidth="1"/>
    <col min="8711" max="8711" width="6.75" customWidth="1"/>
    <col min="8712" max="8712" width="2.25" customWidth="1"/>
    <col min="8713" max="8713" width="8.25" customWidth="1"/>
    <col min="8714" max="8714" width="2.375" customWidth="1"/>
    <col min="8715" max="8719" width="21.625" customWidth="1"/>
    <col min="8720" max="8720" width="2.375" customWidth="1"/>
    <col min="8721" max="8722" width="0" hidden="1" customWidth="1"/>
    <col min="8723" max="8723" width="6.75" customWidth="1"/>
    <col min="8724" max="8724" width="2.375" customWidth="1"/>
    <col min="8725" max="8725" width="21.625" customWidth="1"/>
    <col min="8728" max="8728" width="8" customWidth="1"/>
    <col min="8961" max="8961" width="9.375" customWidth="1"/>
    <col min="8962" max="8962" width="6.75" customWidth="1"/>
    <col min="8963" max="8963" width="2" customWidth="1"/>
    <col min="8964" max="8965" width="0" hidden="1" customWidth="1"/>
    <col min="8966" max="8966" width="24.25" customWidth="1"/>
    <col min="8967" max="8967" width="6.75" customWidth="1"/>
    <col min="8968" max="8968" width="2.25" customWidth="1"/>
    <col min="8969" max="8969" width="8.25" customWidth="1"/>
    <col min="8970" max="8970" width="2.375" customWidth="1"/>
    <col min="8971" max="8975" width="21.625" customWidth="1"/>
    <col min="8976" max="8976" width="2.375" customWidth="1"/>
    <col min="8977" max="8978" width="0" hidden="1" customWidth="1"/>
    <col min="8979" max="8979" width="6.75" customWidth="1"/>
    <col min="8980" max="8980" width="2.375" customWidth="1"/>
    <col min="8981" max="8981" width="21.625" customWidth="1"/>
    <col min="8984" max="8984" width="8" customWidth="1"/>
    <col min="9217" max="9217" width="9.375" customWidth="1"/>
    <col min="9218" max="9218" width="6.75" customWidth="1"/>
    <col min="9219" max="9219" width="2" customWidth="1"/>
    <col min="9220" max="9221" width="0" hidden="1" customWidth="1"/>
    <col min="9222" max="9222" width="24.25" customWidth="1"/>
    <col min="9223" max="9223" width="6.75" customWidth="1"/>
    <col min="9224" max="9224" width="2.25" customWidth="1"/>
    <col min="9225" max="9225" width="8.25" customWidth="1"/>
    <col min="9226" max="9226" width="2.375" customWidth="1"/>
    <col min="9227" max="9231" width="21.625" customWidth="1"/>
    <col min="9232" max="9232" width="2.375" customWidth="1"/>
    <col min="9233" max="9234" width="0" hidden="1" customWidth="1"/>
    <col min="9235" max="9235" width="6.75" customWidth="1"/>
    <col min="9236" max="9236" width="2.375" customWidth="1"/>
    <col min="9237" max="9237" width="21.625" customWidth="1"/>
    <col min="9240" max="9240" width="8" customWidth="1"/>
    <col min="9473" max="9473" width="9.375" customWidth="1"/>
    <col min="9474" max="9474" width="6.75" customWidth="1"/>
    <col min="9475" max="9475" width="2" customWidth="1"/>
    <col min="9476" max="9477" width="0" hidden="1" customWidth="1"/>
    <col min="9478" max="9478" width="24.25" customWidth="1"/>
    <col min="9479" max="9479" width="6.75" customWidth="1"/>
    <col min="9480" max="9480" width="2.25" customWidth="1"/>
    <col min="9481" max="9481" width="8.25" customWidth="1"/>
    <col min="9482" max="9482" width="2.375" customWidth="1"/>
    <col min="9483" max="9487" width="21.625" customWidth="1"/>
    <col min="9488" max="9488" width="2.375" customWidth="1"/>
    <col min="9489" max="9490" width="0" hidden="1" customWidth="1"/>
    <col min="9491" max="9491" width="6.75" customWidth="1"/>
    <col min="9492" max="9492" width="2.375" customWidth="1"/>
    <col min="9493" max="9493" width="21.625" customWidth="1"/>
    <col min="9496" max="9496" width="8" customWidth="1"/>
    <col min="9729" max="9729" width="9.375" customWidth="1"/>
    <col min="9730" max="9730" width="6.75" customWidth="1"/>
    <col min="9731" max="9731" width="2" customWidth="1"/>
    <col min="9732" max="9733" width="0" hidden="1" customWidth="1"/>
    <col min="9734" max="9734" width="24.25" customWidth="1"/>
    <col min="9735" max="9735" width="6.75" customWidth="1"/>
    <col min="9736" max="9736" width="2.25" customWidth="1"/>
    <col min="9737" max="9737" width="8.25" customWidth="1"/>
    <col min="9738" max="9738" width="2.375" customWidth="1"/>
    <col min="9739" max="9743" width="21.625" customWidth="1"/>
    <col min="9744" max="9744" width="2.375" customWidth="1"/>
    <col min="9745" max="9746" width="0" hidden="1" customWidth="1"/>
    <col min="9747" max="9747" width="6.75" customWidth="1"/>
    <col min="9748" max="9748" width="2.375" customWidth="1"/>
    <col min="9749" max="9749" width="21.625" customWidth="1"/>
    <col min="9752" max="9752" width="8" customWidth="1"/>
    <col min="9985" max="9985" width="9.375" customWidth="1"/>
    <col min="9986" max="9986" width="6.75" customWidth="1"/>
    <col min="9987" max="9987" width="2" customWidth="1"/>
    <col min="9988" max="9989" width="0" hidden="1" customWidth="1"/>
    <col min="9990" max="9990" width="24.25" customWidth="1"/>
    <col min="9991" max="9991" width="6.75" customWidth="1"/>
    <col min="9992" max="9992" width="2.25" customWidth="1"/>
    <col min="9993" max="9993" width="8.25" customWidth="1"/>
    <col min="9994" max="9994" width="2.375" customWidth="1"/>
    <col min="9995" max="9999" width="21.625" customWidth="1"/>
    <col min="10000" max="10000" width="2.375" customWidth="1"/>
    <col min="10001" max="10002" width="0" hidden="1" customWidth="1"/>
    <col min="10003" max="10003" width="6.75" customWidth="1"/>
    <col min="10004" max="10004" width="2.375" customWidth="1"/>
    <col min="10005" max="10005" width="21.625" customWidth="1"/>
    <col min="10008" max="10008" width="8" customWidth="1"/>
    <col min="10241" max="10241" width="9.375" customWidth="1"/>
    <col min="10242" max="10242" width="6.75" customWidth="1"/>
    <col min="10243" max="10243" width="2" customWidth="1"/>
    <col min="10244" max="10245" width="0" hidden="1" customWidth="1"/>
    <col min="10246" max="10246" width="24.25" customWidth="1"/>
    <col min="10247" max="10247" width="6.75" customWidth="1"/>
    <col min="10248" max="10248" width="2.25" customWidth="1"/>
    <col min="10249" max="10249" width="8.25" customWidth="1"/>
    <col min="10250" max="10250" width="2.375" customWidth="1"/>
    <col min="10251" max="10255" width="21.625" customWidth="1"/>
    <col min="10256" max="10256" width="2.375" customWidth="1"/>
    <col min="10257" max="10258" width="0" hidden="1" customWidth="1"/>
    <col min="10259" max="10259" width="6.75" customWidth="1"/>
    <col min="10260" max="10260" width="2.375" customWidth="1"/>
    <col min="10261" max="10261" width="21.625" customWidth="1"/>
    <col min="10264" max="10264" width="8" customWidth="1"/>
    <col min="10497" max="10497" width="9.375" customWidth="1"/>
    <col min="10498" max="10498" width="6.75" customWidth="1"/>
    <col min="10499" max="10499" width="2" customWidth="1"/>
    <col min="10500" max="10501" width="0" hidden="1" customWidth="1"/>
    <col min="10502" max="10502" width="24.25" customWidth="1"/>
    <col min="10503" max="10503" width="6.75" customWidth="1"/>
    <col min="10504" max="10504" width="2.25" customWidth="1"/>
    <col min="10505" max="10505" width="8.25" customWidth="1"/>
    <col min="10506" max="10506" width="2.375" customWidth="1"/>
    <col min="10507" max="10511" width="21.625" customWidth="1"/>
    <col min="10512" max="10512" width="2.375" customWidth="1"/>
    <col min="10513" max="10514" width="0" hidden="1" customWidth="1"/>
    <col min="10515" max="10515" width="6.75" customWidth="1"/>
    <col min="10516" max="10516" width="2.375" customWidth="1"/>
    <col min="10517" max="10517" width="21.625" customWidth="1"/>
    <col min="10520" max="10520" width="8" customWidth="1"/>
    <col min="10753" max="10753" width="9.375" customWidth="1"/>
    <col min="10754" max="10754" width="6.75" customWidth="1"/>
    <col min="10755" max="10755" width="2" customWidth="1"/>
    <col min="10756" max="10757" width="0" hidden="1" customWidth="1"/>
    <col min="10758" max="10758" width="24.25" customWidth="1"/>
    <col min="10759" max="10759" width="6.75" customWidth="1"/>
    <col min="10760" max="10760" width="2.25" customWidth="1"/>
    <col min="10761" max="10761" width="8.25" customWidth="1"/>
    <col min="10762" max="10762" width="2.375" customWidth="1"/>
    <col min="10763" max="10767" width="21.625" customWidth="1"/>
    <col min="10768" max="10768" width="2.375" customWidth="1"/>
    <col min="10769" max="10770" width="0" hidden="1" customWidth="1"/>
    <col min="10771" max="10771" width="6.75" customWidth="1"/>
    <col min="10772" max="10772" width="2.375" customWidth="1"/>
    <col min="10773" max="10773" width="21.625" customWidth="1"/>
    <col min="10776" max="10776" width="8" customWidth="1"/>
    <col min="11009" max="11009" width="9.375" customWidth="1"/>
    <col min="11010" max="11010" width="6.75" customWidth="1"/>
    <col min="11011" max="11011" width="2" customWidth="1"/>
    <col min="11012" max="11013" width="0" hidden="1" customWidth="1"/>
    <col min="11014" max="11014" width="24.25" customWidth="1"/>
    <col min="11015" max="11015" width="6.75" customWidth="1"/>
    <col min="11016" max="11016" width="2.25" customWidth="1"/>
    <col min="11017" max="11017" width="8.25" customWidth="1"/>
    <col min="11018" max="11018" width="2.375" customWidth="1"/>
    <col min="11019" max="11023" width="21.625" customWidth="1"/>
    <col min="11024" max="11024" width="2.375" customWidth="1"/>
    <col min="11025" max="11026" width="0" hidden="1" customWidth="1"/>
    <col min="11027" max="11027" width="6.75" customWidth="1"/>
    <col min="11028" max="11028" width="2.375" customWidth="1"/>
    <col min="11029" max="11029" width="21.625" customWidth="1"/>
    <col min="11032" max="11032" width="8" customWidth="1"/>
    <col min="11265" max="11265" width="9.375" customWidth="1"/>
    <col min="11266" max="11266" width="6.75" customWidth="1"/>
    <col min="11267" max="11267" width="2" customWidth="1"/>
    <col min="11268" max="11269" width="0" hidden="1" customWidth="1"/>
    <col min="11270" max="11270" width="24.25" customWidth="1"/>
    <col min="11271" max="11271" width="6.75" customWidth="1"/>
    <col min="11272" max="11272" width="2.25" customWidth="1"/>
    <col min="11273" max="11273" width="8.25" customWidth="1"/>
    <col min="11274" max="11274" width="2.375" customWidth="1"/>
    <col min="11275" max="11279" width="21.625" customWidth="1"/>
    <col min="11280" max="11280" width="2.375" customWidth="1"/>
    <col min="11281" max="11282" width="0" hidden="1" customWidth="1"/>
    <col min="11283" max="11283" width="6.75" customWidth="1"/>
    <col min="11284" max="11284" width="2.375" customWidth="1"/>
    <col min="11285" max="11285" width="21.625" customWidth="1"/>
    <col min="11288" max="11288" width="8" customWidth="1"/>
    <col min="11521" max="11521" width="9.375" customWidth="1"/>
    <col min="11522" max="11522" width="6.75" customWidth="1"/>
    <col min="11523" max="11523" width="2" customWidth="1"/>
    <col min="11524" max="11525" width="0" hidden="1" customWidth="1"/>
    <col min="11526" max="11526" width="24.25" customWidth="1"/>
    <col min="11527" max="11527" width="6.75" customWidth="1"/>
    <col min="11528" max="11528" width="2.25" customWidth="1"/>
    <col min="11529" max="11529" width="8.25" customWidth="1"/>
    <col min="11530" max="11530" width="2.375" customWidth="1"/>
    <col min="11531" max="11535" width="21.625" customWidth="1"/>
    <col min="11536" max="11536" width="2.375" customWidth="1"/>
    <col min="11537" max="11538" width="0" hidden="1" customWidth="1"/>
    <col min="11539" max="11539" width="6.75" customWidth="1"/>
    <col min="11540" max="11540" width="2.375" customWidth="1"/>
    <col min="11541" max="11541" width="21.625" customWidth="1"/>
    <col min="11544" max="11544" width="8" customWidth="1"/>
    <col min="11777" max="11777" width="9.375" customWidth="1"/>
    <col min="11778" max="11778" width="6.75" customWidth="1"/>
    <col min="11779" max="11779" width="2" customWidth="1"/>
    <col min="11780" max="11781" width="0" hidden="1" customWidth="1"/>
    <col min="11782" max="11782" width="24.25" customWidth="1"/>
    <col min="11783" max="11783" width="6.75" customWidth="1"/>
    <col min="11784" max="11784" width="2.25" customWidth="1"/>
    <col min="11785" max="11785" width="8.25" customWidth="1"/>
    <col min="11786" max="11786" width="2.375" customWidth="1"/>
    <col min="11787" max="11791" width="21.625" customWidth="1"/>
    <col min="11792" max="11792" width="2.375" customWidth="1"/>
    <col min="11793" max="11794" width="0" hidden="1" customWidth="1"/>
    <col min="11795" max="11795" width="6.75" customWidth="1"/>
    <col min="11796" max="11796" width="2.375" customWidth="1"/>
    <col min="11797" max="11797" width="21.625" customWidth="1"/>
    <col min="11800" max="11800" width="8" customWidth="1"/>
    <col min="12033" max="12033" width="9.375" customWidth="1"/>
    <col min="12034" max="12034" width="6.75" customWidth="1"/>
    <col min="12035" max="12035" width="2" customWidth="1"/>
    <col min="12036" max="12037" width="0" hidden="1" customWidth="1"/>
    <col min="12038" max="12038" width="24.25" customWidth="1"/>
    <col min="12039" max="12039" width="6.75" customWidth="1"/>
    <col min="12040" max="12040" width="2.25" customWidth="1"/>
    <col min="12041" max="12041" width="8.25" customWidth="1"/>
    <col min="12042" max="12042" width="2.375" customWidth="1"/>
    <col min="12043" max="12047" width="21.625" customWidth="1"/>
    <col min="12048" max="12048" width="2.375" customWidth="1"/>
    <col min="12049" max="12050" width="0" hidden="1" customWidth="1"/>
    <col min="12051" max="12051" width="6.75" customWidth="1"/>
    <col min="12052" max="12052" width="2.375" customWidth="1"/>
    <col min="12053" max="12053" width="21.625" customWidth="1"/>
    <col min="12056" max="12056" width="8" customWidth="1"/>
    <col min="12289" max="12289" width="9.375" customWidth="1"/>
    <col min="12290" max="12290" width="6.75" customWidth="1"/>
    <col min="12291" max="12291" width="2" customWidth="1"/>
    <col min="12292" max="12293" width="0" hidden="1" customWidth="1"/>
    <col min="12294" max="12294" width="24.25" customWidth="1"/>
    <col min="12295" max="12295" width="6.75" customWidth="1"/>
    <col min="12296" max="12296" width="2.25" customWidth="1"/>
    <col min="12297" max="12297" width="8.25" customWidth="1"/>
    <col min="12298" max="12298" width="2.375" customWidth="1"/>
    <col min="12299" max="12303" width="21.625" customWidth="1"/>
    <col min="12304" max="12304" width="2.375" customWidth="1"/>
    <col min="12305" max="12306" width="0" hidden="1" customWidth="1"/>
    <col min="12307" max="12307" width="6.75" customWidth="1"/>
    <col min="12308" max="12308" width="2.375" customWidth="1"/>
    <col min="12309" max="12309" width="21.625" customWidth="1"/>
    <col min="12312" max="12312" width="8" customWidth="1"/>
    <col min="12545" max="12545" width="9.375" customWidth="1"/>
    <col min="12546" max="12546" width="6.75" customWidth="1"/>
    <col min="12547" max="12547" width="2" customWidth="1"/>
    <col min="12548" max="12549" width="0" hidden="1" customWidth="1"/>
    <col min="12550" max="12550" width="24.25" customWidth="1"/>
    <col min="12551" max="12551" width="6.75" customWidth="1"/>
    <col min="12552" max="12552" width="2.25" customWidth="1"/>
    <col min="12553" max="12553" width="8.25" customWidth="1"/>
    <col min="12554" max="12554" width="2.375" customWidth="1"/>
    <col min="12555" max="12559" width="21.625" customWidth="1"/>
    <col min="12560" max="12560" width="2.375" customWidth="1"/>
    <col min="12561" max="12562" width="0" hidden="1" customWidth="1"/>
    <col min="12563" max="12563" width="6.75" customWidth="1"/>
    <col min="12564" max="12564" width="2.375" customWidth="1"/>
    <col min="12565" max="12565" width="21.625" customWidth="1"/>
    <col min="12568" max="12568" width="8" customWidth="1"/>
    <col min="12801" max="12801" width="9.375" customWidth="1"/>
    <col min="12802" max="12802" width="6.75" customWidth="1"/>
    <col min="12803" max="12803" width="2" customWidth="1"/>
    <col min="12804" max="12805" width="0" hidden="1" customWidth="1"/>
    <col min="12806" max="12806" width="24.25" customWidth="1"/>
    <col min="12807" max="12807" width="6.75" customWidth="1"/>
    <col min="12808" max="12808" width="2.25" customWidth="1"/>
    <col min="12809" max="12809" width="8.25" customWidth="1"/>
    <col min="12810" max="12810" width="2.375" customWidth="1"/>
    <col min="12811" max="12815" width="21.625" customWidth="1"/>
    <col min="12816" max="12816" width="2.375" customWidth="1"/>
    <col min="12817" max="12818" width="0" hidden="1" customWidth="1"/>
    <col min="12819" max="12819" width="6.75" customWidth="1"/>
    <col min="12820" max="12820" width="2.375" customWidth="1"/>
    <col min="12821" max="12821" width="21.625" customWidth="1"/>
    <col min="12824" max="12824" width="8" customWidth="1"/>
    <col min="13057" max="13057" width="9.375" customWidth="1"/>
    <col min="13058" max="13058" width="6.75" customWidth="1"/>
    <col min="13059" max="13059" width="2" customWidth="1"/>
    <col min="13060" max="13061" width="0" hidden="1" customWidth="1"/>
    <col min="13062" max="13062" width="24.25" customWidth="1"/>
    <col min="13063" max="13063" width="6.75" customWidth="1"/>
    <col min="13064" max="13064" width="2.25" customWidth="1"/>
    <col min="13065" max="13065" width="8.25" customWidth="1"/>
    <col min="13066" max="13066" width="2.375" customWidth="1"/>
    <col min="13067" max="13071" width="21.625" customWidth="1"/>
    <col min="13072" max="13072" width="2.375" customWidth="1"/>
    <col min="13073" max="13074" width="0" hidden="1" customWidth="1"/>
    <col min="13075" max="13075" width="6.75" customWidth="1"/>
    <col min="13076" max="13076" width="2.375" customWidth="1"/>
    <col min="13077" max="13077" width="21.625" customWidth="1"/>
    <col min="13080" max="13080" width="8" customWidth="1"/>
    <col min="13313" max="13313" width="9.375" customWidth="1"/>
    <col min="13314" max="13314" width="6.75" customWidth="1"/>
    <col min="13315" max="13315" width="2" customWidth="1"/>
    <col min="13316" max="13317" width="0" hidden="1" customWidth="1"/>
    <col min="13318" max="13318" width="24.25" customWidth="1"/>
    <col min="13319" max="13319" width="6.75" customWidth="1"/>
    <col min="13320" max="13320" width="2.25" customWidth="1"/>
    <col min="13321" max="13321" width="8.25" customWidth="1"/>
    <col min="13322" max="13322" width="2.375" customWidth="1"/>
    <col min="13323" max="13327" width="21.625" customWidth="1"/>
    <col min="13328" max="13328" width="2.375" customWidth="1"/>
    <col min="13329" max="13330" width="0" hidden="1" customWidth="1"/>
    <col min="13331" max="13331" width="6.75" customWidth="1"/>
    <col min="13332" max="13332" width="2.375" customWidth="1"/>
    <col min="13333" max="13333" width="21.625" customWidth="1"/>
    <col min="13336" max="13336" width="8" customWidth="1"/>
    <col min="13569" max="13569" width="9.375" customWidth="1"/>
    <col min="13570" max="13570" width="6.75" customWidth="1"/>
    <col min="13571" max="13571" width="2" customWidth="1"/>
    <col min="13572" max="13573" width="0" hidden="1" customWidth="1"/>
    <col min="13574" max="13574" width="24.25" customWidth="1"/>
    <col min="13575" max="13575" width="6.75" customWidth="1"/>
    <col min="13576" max="13576" width="2.25" customWidth="1"/>
    <col min="13577" max="13577" width="8.25" customWidth="1"/>
    <col min="13578" max="13578" width="2.375" customWidth="1"/>
    <col min="13579" max="13583" width="21.625" customWidth="1"/>
    <col min="13584" max="13584" width="2.375" customWidth="1"/>
    <col min="13585" max="13586" width="0" hidden="1" customWidth="1"/>
    <col min="13587" max="13587" width="6.75" customWidth="1"/>
    <col min="13588" max="13588" width="2.375" customWidth="1"/>
    <col min="13589" max="13589" width="21.625" customWidth="1"/>
    <col min="13592" max="13592" width="8" customWidth="1"/>
    <col min="13825" max="13825" width="9.375" customWidth="1"/>
    <col min="13826" max="13826" width="6.75" customWidth="1"/>
    <col min="13827" max="13827" width="2" customWidth="1"/>
    <col min="13828" max="13829" width="0" hidden="1" customWidth="1"/>
    <col min="13830" max="13830" width="24.25" customWidth="1"/>
    <col min="13831" max="13831" width="6.75" customWidth="1"/>
    <col min="13832" max="13832" width="2.25" customWidth="1"/>
    <col min="13833" max="13833" width="8.25" customWidth="1"/>
    <col min="13834" max="13834" width="2.375" customWidth="1"/>
    <col min="13835" max="13839" width="21.625" customWidth="1"/>
    <col min="13840" max="13840" width="2.375" customWidth="1"/>
    <col min="13841" max="13842" width="0" hidden="1" customWidth="1"/>
    <col min="13843" max="13843" width="6.75" customWidth="1"/>
    <col min="13844" max="13844" width="2.375" customWidth="1"/>
    <col min="13845" max="13845" width="21.625" customWidth="1"/>
    <col min="13848" max="13848" width="8" customWidth="1"/>
    <col min="14081" max="14081" width="9.375" customWidth="1"/>
    <col min="14082" max="14082" width="6.75" customWidth="1"/>
    <col min="14083" max="14083" width="2" customWidth="1"/>
    <col min="14084" max="14085" width="0" hidden="1" customWidth="1"/>
    <col min="14086" max="14086" width="24.25" customWidth="1"/>
    <col min="14087" max="14087" width="6.75" customWidth="1"/>
    <col min="14088" max="14088" width="2.25" customWidth="1"/>
    <col min="14089" max="14089" width="8.25" customWidth="1"/>
    <col min="14090" max="14090" width="2.375" customWidth="1"/>
    <col min="14091" max="14095" width="21.625" customWidth="1"/>
    <col min="14096" max="14096" width="2.375" customWidth="1"/>
    <col min="14097" max="14098" width="0" hidden="1" customWidth="1"/>
    <col min="14099" max="14099" width="6.75" customWidth="1"/>
    <col min="14100" max="14100" width="2.375" customWidth="1"/>
    <col min="14101" max="14101" width="21.625" customWidth="1"/>
    <col min="14104" max="14104" width="8" customWidth="1"/>
    <col min="14337" max="14337" width="9.375" customWidth="1"/>
    <col min="14338" max="14338" width="6.75" customWidth="1"/>
    <col min="14339" max="14339" width="2" customWidth="1"/>
    <col min="14340" max="14341" width="0" hidden="1" customWidth="1"/>
    <col min="14342" max="14342" width="24.25" customWidth="1"/>
    <col min="14343" max="14343" width="6.75" customWidth="1"/>
    <col min="14344" max="14344" width="2.25" customWidth="1"/>
    <col min="14345" max="14345" width="8.25" customWidth="1"/>
    <col min="14346" max="14346" width="2.375" customWidth="1"/>
    <col min="14347" max="14351" width="21.625" customWidth="1"/>
    <col min="14352" max="14352" width="2.375" customWidth="1"/>
    <col min="14353" max="14354" width="0" hidden="1" customWidth="1"/>
    <col min="14355" max="14355" width="6.75" customWidth="1"/>
    <col min="14356" max="14356" width="2.375" customWidth="1"/>
    <col min="14357" max="14357" width="21.625" customWidth="1"/>
    <col min="14360" max="14360" width="8" customWidth="1"/>
    <col min="14593" max="14593" width="9.375" customWidth="1"/>
    <col min="14594" max="14594" width="6.75" customWidth="1"/>
    <col min="14595" max="14595" width="2" customWidth="1"/>
    <col min="14596" max="14597" width="0" hidden="1" customWidth="1"/>
    <col min="14598" max="14598" width="24.25" customWidth="1"/>
    <col min="14599" max="14599" width="6.75" customWidth="1"/>
    <col min="14600" max="14600" width="2.25" customWidth="1"/>
    <col min="14601" max="14601" width="8.25" customWidth="1"/>
    <col min="14602" max="14602" width="2.375" customWidth="1"/>
    <col min="14603" max="14607" width="21.625" customWidth="1"/>
    <col min="14608" max="14608" width="2.375" customWidth="1"/>
    <col min="14609" max="14610" width="0" hidden="1" customWidth="1"/>
    <col min="14611" max="14611" width="6.75" customWidth="1"/>
    <col min="14612" max="14612" width="2.375" customWidth="1"/>
    <col min="14613" max="14613" width="21.625" customWidth="1"/>
    <col min="14616" max="14616" width="8" customWidth="1"/>
    <col min="14849" max="14849" width="9.375" customWidth="1"/>
    <col min="14850" max="14850" width="6.75" customWidth="1"/>
    <col min="14851" max="14851" width="2" customWidth="1"/>
    <col min="14852" max="14853" width="0" hidden="1" customWidth="1"/>
    <col min="14854" max="14854" width="24.25" customWidth="1"/>
    <col min="14855" max="14855" width="6.75" customWidth="1"/>
    <col min="14856" max="14856" width="2.25" customWidth="1"/>
    <col min="14857" max="14857" width="8.25" customWidth="1"/>
    <col min="14858" max="14858" width="2.375" customWidth="1"/>
    <col min="14859" max="14863" width="21.625" customWidth="1"/>
    <col min="14864" max="14864" width="2.375" customWidth="1"/>
    <col min="14865" max="14866" width="0" hidden="1" customWidth="1"/>
    <col min="14867" max="14867" width="6.75" customWidth="1"/>
    <col min="14868" max="14868" width="2.375" customWidth="1"/>
    <col min="14869" max="14869" width="21.625" customWidth="1"/>
    <col min="14872" max="14872" width="8" customWidth="1"/>
    <col min="15105" max="15105" width="9.375" customWidth="1"/>
    <col min="15106" max="15106" width="6.75" customWidth="1"/>
    <col min="15107" max="15107" width="2" customWidth="1"/>
    <col min="15108" max="15109" width="0" hidden="1" customWidth="1"/>
    <col min="15110" max="15110" width="24.25" customWidth="1"/>
    <col min="15111" max="15111" width="6.75" customWidth="1"/>
    <col min="15112" max="15112" width="2.25" customWidth="1"/>
    <col min="15113" max="15113" width="8.25" customWidth="1"/>
    <col min="15114" max="15114" width="2.375" customWidth="1"/>
    <col min="15115" max="15119" width="21.625" customWidth="1"/>
    <col min="15120" max="15120" width="2.375" customWidth="1"/>
    <col min="15121" max="15122" width="0" hidden="1" customWidth="1"/>
    <col min="15123" max="15123" width="6.75" customWidth="1"/>
    <col min="15124" max="15124" width="2.375" customWidth="1"/>
    <col min="15125" max="15125" width="21.625" customWidth="1"/>
    <col min="15128" max="15128" width="8" customWidth="1"/>
    <col min="15361" max="15361" width="9.375" customWidth="1"/>
    <col min="15362" max="15362" width="6.75" customWidth="1"/>
    <col min="15363" max="15363" width="2" customWidth="1"/>
    <col min="15364" max="15365" width="0" hidden="1" customWidth="1"/>
    <col min="15366" max="15366" width="24.25" customWidth="1"/>
    <col min="15367" max="15367" width="6.75" customWidth="1"/>
    <col min="15368" max="15368" width="2.25" customWidth="1"/>
    <col min="15369" max="15369" width="8.25" customWidth="1"/>
    <col min="15370" max="15370" width="2.375" customWidth="1"/>
    <col min="15371" max="15375" width="21.625" customWidth="1"/>
    <col min="15376" max="15376" width="2.375" customWidth="1"/>
    <col min="15377" max="15378" width="0" hidden="1" customWidth="1"/>
    <col min="15379" max="15379" width="6.75" customWidth="1"/>
    <col min="15380" max="15380" width="2.375" customWidth="1"/>
    <col min="15381" max="15381" width="21.625" customWidth="1"/>
    <col min="15384" max="15384" width="8" customWidth="1"/>
    <col min="15617" max="15617" width="9.375" customWidth="1"/>
    <col min="15618" max="15618" width="6.75" customWidth="1"/>
    <col min="15619" max="15619" width="2" customWidth="1"/>
    <col min="15620" max="15621" width="0" hidden="1" customWidth="1"/>
    <col min="15622" max="15622" width="24.25" customWidth="1"/>
    <col min="15623" max="15623" width="6.75" customWidth="1"/>
    <col min="15624" max="15624" width="2.25" customWidth="1"/>
    <col min="15625" max="15625" width="8.25" customWidth="1"/>
    <col min="15626" max="15626" width="2.375" customWidth="1"/>
    <col min="15627" max="15631" width="21.625" customWidth="1"/>
    <col min="15632" max="15632" width="2.375" customWidth="1"/>
    <col min="15633" max="15634" width="0" hidden="1" customWidth="1"/>
    <col min="15635" max="15635" width="6.75" customWidth="1"/>
    <col min="15636" max="15636" width="2.375" customWidth="1"/>
    <col min="15637" max="15637" width="21.625" customWidth="1"/>
    <col min="15640" max="15640" width="8" customWidth="1"/>
    <col min="15873" max="15873" width="9.375" customWidth="1"/>
    <col min="15874" max="15874" width="6.75" customWidth="1"/>
    <col min="15875" max="15875" width="2" customWidth="1"/>
    <col min="15876" max="15877" width="0" hidden="1" customWidth="1"/>
    <col min="15878" max="15878" width="24.25" customWidth="1"/>
    <col min="15879" max="15879" width="6.75" customWidth="1"/>
    <col min="15880" max="15880" width="2.25" customWidth="1"/>
    <col min="15881" max="15881" width="8.25" customWidth="1"/>
    <col min="15882" max="15882" width="2.375" customWidth="1"/>
    <col min="15883" max="15887" width="21.625" customWidth="1"/>
    <col min="15888" max="15888" width="2.375" customWidth="1"/>
    <col min="15889" max="15890" width="0" hidden="1" customWidth="1"/>
    <col min="15891" max="15891" width="6.75" customWidth="1"/>
    <col min="15892" max="15892" width="2.375" customWidth="1"/>
    <col min="15893" max="15893" width="21.625" customWidth="1"/>
    <col min="15896" max="15896" width="8" customWidth="1"/>
    <col min="16129" max="16129" width="9.375" customWidth="1"/>
    <col min="16130" max="16130" width="6.75" customWidth="1"/>
    <col min="16131" max="16131" width="2" customWidth="1"/>
    <col min="16132" max="16133" width="0" hidden="1" customWidth="1"/>
    <col min="16134" max="16134" width="24.25" customWidth="1"/>
    <col min="16135" max="16135" width="6.75" customWidth="1"/>
    <col min="16136" max="16136" width="2.25" customWidth="1"/>
    <col min="16137" max="16137" width="8.25" customWidth="1"/>
    <col min="16138" max="16138" width="2.375" customWidth="1"/>
    <col min="16139" max="16143" width="21.625" customWidth="1"/>
    <col min="16144" max="16144" width="2.375" customWidth="1"/>
    <col min="16145" max="16146" width="0" hidden="1" customWidth="1"/>
    <col min="16147" max="16147" width="6.75" customWidth="1"/>
    <col min="16148" max="16148" width="2.375" customWidth="1"/>
    <col min="16149" max="16149" width="21.625" customWidth="1"/>
    <col min="16152" max="16152" width="8" customWidth="1"/>
  </cols>
  <sheetData>
    <row r="1" spans="1:27" ht="29.25" customHeight="1" thickBot="1" x14ac:dyDescent="0.25">
      <c r="A1" t="s">
        <v>74</v>
      </c>
    </row>
    <row r="2" spans="1:27" ht="33" customHeight="1" thickBot="1" x14ac:dyDescent="0.25">
      <c r="A2" s="252" t="s">
        <v>75</v>
      </c>
      <c r="B2" s="307"/>
      <c r="C2" s="307"/>
      <c r="D2" s="307"/>
      <c r="E2" s="307"/>
      <c r="F2" s="307"/>
      <c r="G2" s="307"/>
      <c r="H2" s="307"/>
      <c r="I2" s="307"/>
      <c r="J2" s="307"/>
      <c r="K2" s="307"/>
      <c r="L2" s="307"/>
      <c r="M2" s="307"/>
      <c r="N2" s="307"/>
      <c r="O2" s="308"/>
      <c r="P2" s="43"/>
      <c r="Q2" s="44"/>
      <c r="R2" s="309" t="s">
        <v>12</v>
      </c>
      <c r="S2" s="310"/>
      <c r="T2" s="311"/>
      <c r="U2" s="312"/>
    </row>
    <row r="3" spans="1:27" ht="13.5" customHeight="1" x14ac:dyDescent="0.2">
      <c r="A3" s="45"/>
      <c r="B3" s="45"/>
      <c r="C3" s="45"/>
      <c r="D3" s="45"/>
      <c r="E3" s="45"/>
      <c r="F3" s="45"/>
      <c r="G3" s="45"/>
      <c r="H3" s="45"/>
      <c r="I3" s="45"/>
      <c r="J3" s="45"/>
      <c r="M3" s="46"/>
      <c r="R3" s="47">
        <f>ROUND(SUM(R9:R71),0)</f>
        <v>0</v>
      </c>
      <c r="S3" s="258">
        <f>IF(SUM(E9:E71)=0,"ernstig aub",ROUND(SUM(R9:R71),0)/100)</f>
        <v>0</v>
      </c>
      <c r="T3" s="259"/>
      <c r="U3" s="260"/>
    </row>
    <row r="4" spans="1:27" ht="27" customHeight="1" x14ac:dyDescent="0.35">
      <c r="A4" s="267" t="s">
        <v>290</v>
      </c>
      <c r="B4" s="313"/>
      <c r="C4" s="48"/>
      <c r="D4" s="48"/>
      <c r="E4" s="50"/>
      <c r="F4" s="268" t="s">
        <v>258</v>
      </c>
      <c r="G4" s="313"/>
      <c r="H4" s="313"/>
      <c r="I4" s="313"/>
      <c r="J4" s="313"/>
      <c r="K4" s="313"/>
      <c r="L4" s="313"/>
      <c r="M4" s="313"/>
      <c r="N4" s="325"/>
      <c r="O4" s="100"/>
      <c r="P4" s="52"/>
      <c r="Q4" s="53"/>
      <c r="R4" s="54"/>
      <c r="S4" s="261"/>
      <c r="T4" s="262"/>
      <c r="U4" s="263"/>
    </row>
    <row r="5" spans="1:27" ht="24.95" customHeight="1" x14ac:dyDescent="0.35">
      <c r="A5" s="269"/>
      <c r="B5" s="314"/>
      <c r="C5" s="55"/>
      <c r="D5" s="55"/>
      <c r="E5" s="57"/>
      <c r="F5" s="270"/>
      <c r="G5" s="314"/>
      <c r="H5" s="314"/>
      <c r="I5" s="314"/>
      <c r="J5" s="314"/>
      <c r="K5" s="314"/>
      <c r="L5" s="314"/>
      <c r="M5" s="314"/>
      <c r="N5" s="326"/>
      <c r="O5" s="101" t="s">
        <v>76</v>
      </c>
      <c r="P5" s="52"/>
      <c r="Q5" s="53"/>
      <c r="R5" s="54"/>
      <c r="S5" s="261"/>
      <c r="T5" s="262"/>
      <c r="U5" s="263"/>
      <c r="W5" s="59"/>
      <c r="X5" s="59"/>
    </row>
    <row r="6" spans="1:27" ht="29.25" customHeight="1" thickBot="1" x14ac:dyDescent="0.4">
      <c r="A6" s="269"/>
      <c r="B6" s="315"/>
      <c r="C6" s="60"/>
      <c r="D6" s="60"/>
      <c r="E6" s="57"/>
      <c r="F6" s="271" t="s">
        <v>263</v>
      </c>
      <c r="G6" s="316"/>
      <c r="H6" s="316"/>
      <c r="I6" s="316"/>
      <c r="J6" s="316"/>
      <c r="K6" s="316"/>
      <c r="L6" s="316"/>
      <c r="M6" s="316"/>
      <c r="N6" s="327"/>
      <c r="O6" s="102"/>
      <c r="P6" s="52"/>
      <c r="Q6" s="53"/>
      <c r="R6" s="62"/>
      <c r="S6" s="264"/>
      <c r="T6" s="265"/>
      <c r="U6" s="266"/>
      <c r="W6" s="63"/>
    </row>
    <row r="7" spans="1:27" ht="11.25" customHeight="1" x14ac:dyDescent="0.35">
      <c r="A7" s="272"/>
      <c r="B7" s="317"/>
      <c r="C7" s="64"/>
      <c r="D7" s="64"/>
      <c r="E7" s="65"/>
      <c r="F7" s="274"/>
      <c r="G7" s="318"/>
      <c r="H7" s="318"/>
      <c r="I7" s="318"/>
      <c r="J7" s="318"/>
      <c r="K7" s="318"/>
      <c r="L7" s="318"/>
      <c r="M7" s="318"/>
      <c r="N7" s="328"/>
      <c r="O7" s="103"/>
      <c r="P7" s="67"/>
    </row>
    <row r="8" spans="1:27" ht="26.25" thickBot="1" x14ac:dyDescent="0.25">
      <c r="A8" s="68" t="s">
        <v>13</v>
      </c>
      <c r="B8" s="68" t="s">
        <v>14</v>
      </c>
      <c r="C8" s="68"/>
      <c r="D8" s="68"/>
      <c r="E8" s="68"/>
      <c r="F8" s="68" t="s">
        <v>15</v>
      </c>
      <c r="G8" s="68" t="s">
        <v>14</v>
      </c>
      <c r="H8" s="68"/>
      <c r="I8" s="69" t="s">
        <v>16</v>
      </c>
      <c r="J8" s="68"/>
      <c r="K8" s="70" t="s">
        <v>17</v>
      </c>
      <c r="L8" s="71" t="s">
        <v>18</v>
      </c>
      <c r="M8" s="72" t="s">
        <v>19</v>
      </c>
      <c r="N8" s="73" t="s">
        <v>20</v>
      </c>
      <c r="O8" s="74" t="s">
        <v>21</v>
      </c>
      <c r="P8" s="75"/>
      <c r="R8" s="68" t="s">
        <v>22</v>
      </c>
      <c r="S8" s="68" t="s">
        <v>22</v>
      </c>
      <c r="T8" s="68"/>
      <c r="U8" s="69" t="s">
        <v>23</v>
      </c>
      <c r="AA8" s="63"/>
    </row>
    <row r="9" spans="1:27" ht="44.25" customHeight="1" x14ac:dyDescent="0.2">
      <c r="A9" s="275" t="s">
        <v>77</v>
      </c>
      <c r="B9" s="278">
        <f>30*100*D9/SUM($E$9:$E$71)</f>
        <v>9.67741935483871</v>
      </c>
      <c r="C9" s="76"/>
      <c r="D9" s="45">
        <f>SUM(G9:G20)</f>
        <v>10</v>
      </c>
      <c r="E9" s="45">
        <f>30*D9</f>
        <v>300</v>
      </c>
      <c r="F9" s="77" t="s">
        <v>78</v>
      </c>
      <c r="G9" s="321">
        <f>15*(I9&lt;&gt;"nvt")</f>
        <v>0</v>
      </c>
      <c r="H9" s="78"/>
      <c r="I9" s="283" t="s">
        <v>55</v>
      </c>
      <c r="J9" s="104"/>
      <c r="K9" s="302" t="s">
        <v>79</v>
      </c>
      <c r="L9" s="285"/>
      <c r="M9" s="285" t="s">
        <v>80</v>
      </c>
      <c r="N9" s="285"/>
      <c r="O9" s="285" t="s">
        <v>81</v>
      </c>
      <c r="P9" s="87"/>
      <c r="Q9" s="322">
        <f>IF(G9=0,0,10*G9*(10*($I9="++")+7.5*($I9="+")+5*($I9="+/-")+2.5*($I9="-"))/SUM($G$9:$G$20))</f>
        <v>0</v>
      </c>
      <c r="R9" s="288">
        <f>SUM(Q9:Q20)*B9/100</f>
        <v>0</v>
      </c>
      <c r="S9" s="304">
        <f>SUM(Q9:Q20)/100</f>
        <v>0</v>
      </c>
      <c r="T9" s="105"/>
      <c r="U9" s="323" t="s">
        <v>241</v>
      </c>
      <c r="W9" s="63"/>
      <c r="Y9" s="63"/>
    </row>
    <row r="10" spans="1:27" ht="13.5" customHeight="1" x14ac:dyDescent="0.2">
      <c r="A10" s="329"/>
      <c r="B10" s="279"/>
      <c r="C10" s="76"/>
      <c r="D10" s="81"/>
      <c r="E10" s="45"/>
      <c r="F10" s="82" t="s">
        <v>82</v>
      </c>
      <c r="G10" s="321"/>
      <c r="H10" s="78"/>
      <c r="I10" s="284"/>
      <c r="J10" s="106"/>
      <c r="K10" s="303"/>
      <c r="L10" s="286"/>
      <c r="M10" s="286"/>
      <c r="N10" s="286"/>
      <c r="O10" s="286"/>
      <c r="P10" s="87"/>
      <c r="Q10" s="322"/>
      <c r="R10" s="289"/>
      <c r="S10" s="305"/>
      <c r="T10" s="105"/>
      <c r="U10" s="323"/>
    </row>
    <row r="11" spans="1:27" ht="86.25" customHeight="1" x14ac:dyDescent="0.2">
      <c r="A11" s="329"/>
      <c r="B11" s="279"/>
      <c r="C11" s="76"/>
      <c r="D11" s="81"/>
      <c r="E11" s="45"/>
      <c r="F11" s="77" t="s">
        <v>83</v>
      </c>
      <c r="G11" s="321">
        <f>10*(I11&lt;&gt;"nvt")</f>
        <v>0</v>
      </c>
      <c r="H11" s="78"/>
      <c r="I11" s="283" t="s">
        <v>55</v>
      </c>
      <c r="J11" s="104"/>
      <c r="K11" s="302" t="s">
        <v>84</v>
      </c>
      <c r="L11" s="285"/>
      <c r="M11" s="285" t="s">
        <v>85</v>
      </c>
      <c r="N11" s="285"/>
      <c r="O11" s="285" t="s">
        <v>86</v>
      </c>
      <c r="P11" s="87"/>
      <c r="Q11" s="322">
        <f>IF(G11=0,0,10*G11*(10*($I11="++")+7.5*($I11="+")+5*($I11="+/-")+2.5*($I11="-"))/SUM($G$9:$G$20))</f>
        <v>0</v>
      </c>
      <c r="R11" s="289"/>
      <c r="S11" s="305"/>
      <c r="T11" s="105"/>
      <c r="U11" s="323" t="s">
        <v>242</v>
      </c>
      <c r="X11" s="59"/>
    </row>
    <row r="12" spans="1:27" ht="12.75" customHeight="1" x14ac:dyDescent="0.2">
      <c r="A12" s="329"/>
      <c r="B12" s="279"/>
      <c r="C12" s="76"/>
      <c r="D12" s="81"/>
      <c r="E12" s="45"/>
      <c r="F12" s="82" t="s">
        <v>87</v>
      </c>
      <c r="G12" s="321"/>
      <c r="H12" s="78"/>
      <c r="I12" s="284"/>
      <c r="J12" s="106"/>
      <c r="K12" s="303"/>
      <c r="L12" s="286"/>
      <c r="M12" s="286"/>
      <c r="N12" s="286"/>
      <c r="O12" s="286"/>
      <c r="P12" s="87"/>
      <c r="Q12" s="322"/>
      <c r="R12" s="289"/>
      <c r="S12" s="305"/>
      <c r="T12" s="105"/>
      <c r="U12" s="323"/>
    </row>
    <row r="13" spans="1:27" ht="57.75" customHeight="1" x14ac:dyDescent="0.2">
      <c r="A13" s="329"/>
      <c r="B13" s="279"/>
      <c r="C13" s="76"/>
      <c r="D13" s="81"/>
      <c r="E13" s="45"/>
      <c r="F13" s="77" t="s">
        <v>88</v>
      </c>
      <c r="G13" s="321">
        <v>10</v>
      </c>
      <c r="H13" s="78"/>
      <c r="I13" s="283" t="s">
        <v>55</v>
      </c>
      <c r="J13" s="104"/>
      <c r="K13" s="285" t="s">
        <v>89</v>
      </c>
      <c r="L13" s="285"/>
      <c r="M13" s="285"/>
      <c r="N13" s="285"/>
      <c r="O13" s="285" t="s">
        <v>90</v>
      </c>
      <c r="P13" s="87"/>
      <c r="Q13" s="322">
        <f>IF(G13=0,0,10*G13*(10*($I13="++")+7.5*($I13="+")+5*($I13="+/-")+2.5*($I13="-"))/SUM($G$9:$G$20))</f>
        <v>0</v>
      </c>
      <c r="R13" s="289"/>
      <c r="S13" s="305"/>
      <c r="T13" s="105"/>
      <c r="U13" s="323"/>
    </row>
    <row r="14" spans="1:27" ht="13.5" customHeight="1" x14ac:dyDescent="0.2">
      <c r="A14" s="329"/>
      <c r="B14" s="279"/>
      <c r="C14" s="76"/>
      <c r="D14" s="81"/>
      <c r="E14" s="45"/>
      <c r="F14" s="82" t="s">
        <v>91</v>
      </c>
      <c r="G14" s="321"/>
      <c r="H14" s="78"/>
      <c r="I14" s="284"/>
      <c r="J14" s="106"/>
      <c r="K14" s="286"/>
      <c r="L14" s="286"/>
      <c r="M14" s="286"/>
      <c r="N14" s="286"/>
      <c r="O14" s="286"/>
      <c r="P14" s="87"/>
      <c r="Q14" s="322"/>
      <c r="R14" s="289"/>
      <c r="S14" s="305"/>
      <c r="T14" s="105"/>
      <c r="U14" s="323"/>
    </row>
    <row r="15" spans="1:27" ht="73.5" customHeight="1" x14ac:dyDescent="0.2">
      <c r="A15" s="329"/>
      <c r="B15" s="279"/>
      <c r="C15" s="76"/>
      <c r="D15" s="81"/>
      <c r="F15" s="107" t="s">
        <v>92</v>
      </c>
      <c r="G15" s="321">
        <f>50*(I15&lt;&gt;"nvt")</f>
        <v>0</v>
      </c>
      <c r="H15" s="78"/>
      <c r="I15" s="283" t="s">
        <v>55</v>
      </c>
      <c r="J15" s="108"/>
      <c r="K15" s="285" t="s">
        <v>93</v>
      </c>
      <c r="L15" s="285"/>
      <c r="M15" s="285" t="s">
        <v>94</v>
      </c>
      <c r="N15" s="285"/>
      <c r="O15" s="285" t="s">
        <v>95</v>
      </c>
      <c r="P15" s="87"/>
      <c r="Q15" s="322">
        <f>IF(G15=0,0,10*G15*(10*($I15="++")+7.5*($I15="+")+5*($I15="+/-")+2.5*($I15="-"))/SUM($G$9:$G$20))</f>
        <v>0</v>
      </c>
      <c r="R15" s="289"/>
      <c r="S15" s="305"/>
      <c r="T15" s="105"/>
      <c r="U15" s="323"/>
    </row>
    <row r="16" spans="1:27" ht="13.5" customHeight="1" x14ac:dyDescent="0.2">
      <c r="A16" s="329"/>
      <c r="B16" s="279"/>
      <c r="C16" s="76"/>
      <c r="D16" s="81"/>
      <c r="F16" s="82" t="s">
        <v>96</v>
      </c>
      <c r="G16" s="321"/>
      <c r="H16" s="78"/>
      <c r="I16" s="284"/>
      <c r="J16" s="106"/>
      <c r="K16" s="286"/>
      <c r="L16" s="286"/>
      <c r="M16" s="286"/>
      <c r="N16" s="286"/>
      <c r="O16" s="286"/>
      <c r="P16" s="87"/>
      <c r="Q16" s="322"/>
      <c r="R16" s="289"/>
      <c r="S16" s="305"/>
      <c r="T16" s="105"/>
      <c r="U16" s="323"/>
    </row>
    <row r="17" spans="1:21" ht="86.25" customHeight="1" x14ac:dyDescent="0.2">
      <c r="A17" s="329"/>
      <c r="B17" s="279"/>
      <c r="C17" s="76"/>
      <c r="D17" s="81"/>
      <c r="E17" s="88"/>
      <c r="F17" s="77" t="s">
        <v>97</v>
      </c>
      <c r="G17" s="321">
        <f>10*(I17&lt;&gt;"nvt")</f>
        <v>0</v>
      </c>
      <c r="H17" s="78"/>
      <c r="I17" s="283" t="s">
        <v>55</v>
      </c>
      <c r="J17" s="104"/>
      <c r="K17" s="285" t="s">
        <v>98</v>
      </c>
      <c r="L17" s="285"/>
      <c r="M17" s="285" t="s">
        <v>99</v>
      </c>
      <c r="N17" s="285"/>
      <c r="O17" s="285" t="s">
        <v>100</v>
      </c>
      <c r="P17" s="87"/>
      <c r="Q17" s="322">
        <f>IF(G17=0,0,10*G17*(10*($I17="++")+7.5*($I17="+")+5*($I17="+/-")+2.5*($I17="-"))/SUM($G$9:$G$20))</f>
        <v>0</v>
      </c>
      <c r="R17" s="289"/>
      <c r="S17" s="305"/>
      <c r="T17" s="105"/>
      <c r="U17" s="323"/>
    </row>
    <row r="18" spans="1:21" s="110" customFormat="1" ht="15.75" customHeight="1" x14ac:dyDescent="0.2">
      <c r="A18" s="329"/>
      <c r="B18" s="279"/>
      <c r="C18" s="76"/>
      <c r="D18" s="81"/>
      <c r="E18" s="109"/>
      <c r="F18" s="82" t="s">
        <v>101</v>
      </c>
      <c r="G18" s="321"/>
      <c r="H18" s="78"/>
      <c r="I18" s="284"/>
      <c r="J18" s="106"/>
      <c r="K18" s="286"/>
      <c r="L18" s="286"/>
      <c r="M18" s="286"/>
      <c r="N18" s="286"/>
      <c r="O18" s="286"/>
      <c r="P18" s="87"/>
      <c r="Q18" s="322"/>
      <c r="R18" s="289"/>
      <c r="S18" s="305"/>
      <c r="T18" s="105"/>
      <c r="U18" s="323"/>
    </row>
    <row r="19" spans="1:21" ht="50.25" customHeight="1" x14ac:dyDescent="0.2">
      <c r="A19" s="329"/>
      <c r="B19" s="279"/>
      <c r="C19" s="76"/>
      <c r="D19" s="81"/>
      <c r="F19" s="107" t="s">
        <v>102</v>
      </c>
      <c r="G19" s="321">
        <f>5*(I19&lt;&gt;"nvt")</f>
        <v>0</v>
      </c>
      <c r="H19" s="78"/>
      <c r="I19" s="283" t="s">
        <v>55</v>
      </c>
      <c r="J19" s="108"/>
      <c r="K19" s="285" t="s">
        <v>103</v>
      </c>
      <c r="L19" s="285"/>
      <c r="M19" s="285" t="s">
        <v>104</v>
      </c>
      <c r="N19" s="285"/>
      <c r="O19" s="285" t="s">
        <v>105</v>
      </c>
      <c r="P19" s="87"/>
      <c r="Q19" s="322">
        <f>IF(G19=0,0,10*G19*(10*($I19="++")+7.5*($I19="+")+5*($I19="+/-")+2.5*($I19="-"))/SUM($G$9:$G$20))</f>
        <v>0</v>
      </c>
      <c r="R19" s="289"/>
      <c r="S19" s="305"/>
      <c r="T19" s="105"/>
      <c r="U19" s="323"/>
    </row>
    <row r="20" spans="1:21" ht="12.75" customHeight="1" thickBot="1" x14ac:dyDescent="0.25">
      <c r="A20" s="330"/>
      <c r="B20" s="280"/>
      <c r="C20" s="76"/>
      <c r="D20" s="81"/>
      <c r="F20" s="82" t="s">
        <v>106</v>
      </c>
      <c r="G20" s="321"/>
      <c r="H20" s="78"/>
      <c r="I20" s="284"/>
      <c r="J20" s="106"/>
      <c r="K20" s="286"/>
      <c r="L20" s="286"/>
      <c r="M20" s="286"/>
      <c r="N20" s="286"/>
      <c r="O20" s="286"/>
      <c r="P20" s="87"/>
      <c r="Q20" s="322"/>
      <c r="R20" s="290"/>
      <c r="S20" s="306"/>
      <c r="T20" s="105"/>
      <c r="U20" s="323"/>
    </row>
    <row r="21" spans="1:21" ht="13.5" thickBot="1" x14ac:dyDescent="0.25">
      <c r="I21" s="90"/>
      <c r="U21" s="92"/>
    </row>
    <row r="22" spans="1:21" ht="51" customHeight="1" x14ac:dyDescent="0.2">
      <c r="A22" s="275" t="s">
        <v>107</v>
      </c>
      <c r="B22" s="278">
        <f>40*100*D22/SUM($E$9:$E$71)</f>
        <v>12.903225806451612</v>
      </c>
      <c r="C22" s="76"/>
      <c r="D22" s="45">
        <f>SUM(G22:G55)</f>
        <v>10</v>
      </c>
      <c r="E22" s="45">
        <f>40*D22</f>
        <v>400</v>
      </c>
      <c r="F22" s="107" t="s">
        <v>108</v>
      </c>
      <c r="G22" s="321">
        <f>10*(I22&lt;&gt;"nvt")</f>
        <v>0</v>
      </c>
      <c r="H22" s="53"/>
      <c r="I22" s="283" t="s">
        <v>55</v>
      </c>
      <c r="K22" s="285" t="s">
        <v>109</v>
      </c>
      <c r="L22" s="285"/>
      <c r="M22" s="285" t="s">
        <v>110</v>
      </c>
      <c r="N22" s="285"/>
      <c r="O22" s="285" t="s">
        <v>111</v>
      </c>
      <c r="P22" s="87"/>
      <c r="Q22" s="322">
        <f>IF(G22=0,0,10*G22*(10*($I22="++")+7.5*($I22="+")+5*($I22="+/-")+2.5*($I22="-"))/SUM($G$22:$G$55))</f>
        <v>0</v>
      </c>
      <c r="R22" s="288">
        <f>SUM(Q22:Q55)*B22/100</f>
        <v>0</v>
      </c>
      <c r="S22" s="291">
        <f>SUM(Q22:Q55)/100</f>
        <v>0</v>
      </c>
      <c r="T22" s="53"/>
      <c r="U22" s="323"/>
    </row>
    <row r="23" spans="1:21" ht="14.25" customHeight="1" x14ac:dyDescent="0.2">
      <c r="A23" s="319"/>
      <c r="B23" s="279"/>
      <c r="C23" s="76"/>
      <c r="D23" s="81"/>
      <c r="F23" s="89" t="s">
        <v>112</v>
      </c>
      <c r="G23" s="321"/>
      <c r="H23" s="53"/>
      <c r="I23" s="284"/>
      <c r="K23" s="286"/>
      <c r="L23" s="286"/>
      <c r="M23" s="286"/>
      <c r="N23" s="286"/>
      <c r="O23" s="286"/>
      <c r="P23" s="87"/>
      <c r="Q23" s="322"/>
      <c r="R23" s="289"/>
      <c r="S23" s="292"/>
      <c r="T23" s="53"/>
      <c r="U23" s="323"/>
    </row>
    <row r="24" spans="1:21" ht="38.25" customHeight="1" x14ac:dyDescent="0.2">
      <c r="A24" s="319"/>
      <c r="B24" s="279"/>
      <c r="C24" s="76"/>
      <c r="D24" s="81"/>
      <c r="F24" s="107" t="s">
        <v>113</v>
      </c>
      <c r="G24" s="321">
        <f>5*(I24&lt;&gt;"nvt")</f>
        <v>0</v>
      </c>
      <c r="H24" s="53"/>
      <c r="I24" s="283" t="s">
        <v>55</v>
      </c>
      <c r="K24" s="285" t="s">
        <v>114</v>
      </c>
      <c r="L24" s="285"/>
      <c r="M24" s="285" t="s">
        <v>115</v>
      </c>
      <c r="N24" s="285"/>
      <c r="O24" s="285" t="s">
        <v>116</v>
      </c>
      <c r="P24" s="87"/>
      <c r="Q24" s="322">
        <f>IF(G24=0,0,10*G24*(10*($I24="++")+7.5*($I24="+")+5*($I24="+/-")+2.5*($I24="-"))/SUM($G$22:$G$55))</f>
        <v>0</v>
      </c>
      <c r="R24" s="289"/>
      <c r="S24" s="292"/>
      <c r="T24" s="53"/>
      <c r="U24" s="323"/>
    </row>
    <row r="25" spans="1:21" ht="23.25" customHeight="1" x14ac:dyDescent="0.2">
      <c r="A25" s="319"/>
      <c r="B25" s="279"/>
      <c r="C25" s="76"/>
      <c r="D25" s="81"/>
      <c r="F25" s="89" t="s">
        <v>117</v>
      </c>
      <c r="G25" s="321"/>
      <c r="H25" s="53"/>
      <c r="I25" s="284"/>
      <c r="K25" s="286"/>
      <c r="L25" s="286"/>
      <c r="M25" s="286"/>
      <c r="N25" s="286"/>
      <c r="O25" s="286"/>
      <c r="P25" s="87"/>
      <c r="Q25" s="322"/>
      <c r="R25" s="289"/>
      <c r="S25" s="292"/>
      <c r="T25" s="53"/>
      <c r="U25" s="323"/>
    </row>
    <row r="26" spans="1:21" ht="30" customHeight="1" x14ac:dyDescent="0.2">
      <c r="A26" s="319"/>
      <c r="B26" s="279"/>
      <c r="C26" s="76"/>
      <c r="D26" s="81"/>
      <c r="F26" s="107" t="s">
        <v>118</v>
      </c>
      <c r="G26" s="321">
        <f>5*(I26&lt;&gt;"nvt")</f>
        <v>0</v>
      </c>
      <c r="H26" s="53"/>
      <c r="I26" s="283" t="s">
        <v>55</v>
      </c>
      <c r="K26" s="285" t="s">
        <v>119</v>
      </c>
      <c r="L26" s="285"/>
      <c r="M26" s="285" t="s">
        <v>120</v>
      </c>
      <c r="N26" s="285"/>
      <c r="O26" s="285" t="s">
        <v>121</v>
      </c>
      <c r="P26" s="87"/>
      <c r="Q26" s="322">
        <f>IF(G26=0,0,10*G26*(10*($I26="++")+7.5*($I26="+")+5*($I26="+/-")+2.5*($I26="-"))/SUM($G$22:$G$55))</f>
        <v>0</v>
      </c>
      <c r="R26" s="289"/>
      <c r="S26" s="292"/>
      <c r="T26" s="53"/>
      <c r="U26" s="323"/>
    </row>
    <row r="27" spans="1:21" ht="39" customHeight="1" x14ac:dyDescent="0.2">
      <c r="A27" s="319"/>
      <c r="B27" s="279"/>
      <c r="C27" s="76"/>
      <c r="D27" s="81"/>
      <c r="F27" s="89" t="s">
        <v>112</v>
      </c>
      <c r="G27" s="321"/>
      <c r="H27" s="53"/>
      <c r="I27" s="284"/>
      <c r="K27" s="286"/>
      <c r="L27" s="286"/>
      <c r="M27" s="286"/>
      <c r="N27" s="286"/>
      <c r="O27" s="286"/>
      <c r="P27" s="87"/>
      <c r="Q27" s="322"/>
      <c r="R27" s="289"/>
      <c r="S27" s="292"/>
      <c r="T27" s="53"/>
      <c r="U27" s="323"/>
    </row>
    <row r="28" spans="1:21" ht="72.75" customHeight="1" x14ac:dyDescent="0.2">
      <c r="A28" s="319"/>
      <c r="B28" s="279"/>
      <c r="C28" s="76"/>
      <c r="D28" s="81"/>
      <c r="F28" s="107" t="s">
        <v>122</v>
      </c>
      <c r="G28" s="321">
        <f>5*(I28&lt;&gt;"nvt")</f>
        <v>0</v>
      </c>
      <c r="H28" s="53"/>
      <c r="I28" s="283" t="s">
        <v>55</v>
      </c>
      <c r="K28" s="285" t="s">
        <v>123</v>
      </c>
      <c r="L28" s="285"/>
      <c r="M28" s="285" t="s">
        <v>124</v>
      </c>
      <c r="N28" s="285"/>
      <c r="O28" s="285" t="s">
        <v>125</v>
      </c>
      <c r="P28" s="87"/>
      <c r="Q28" s="322">
        <f>IF(G28=0,0,10*G28*(10*($I28="++")+7.5*($I28="+")+5*($I28="+/-")+2.5*($I28="-"))/SUM($G$22:$G$55))</f>
        <v>0</v>
      </c>
      <c r="R28" s="289"/>
      <c r="S28" s="292"/>
      <c r="T28" s="53"/>
      <c r="U28" s="323"/>
    </row>
    <row r="29" spans="1:21" ht="13.5" customHeight="1" x14ac:dyDescent="0.2">
      <c r="A29" s="319"/>
      <c r="B29" s="279"/>
      <c r="C29" s="76"/>
      <c r="D29" s="81"/>
      <c r="F29" s="89" t="s">
        <v>112</v>
      </c>
      <c r="G29" s="321"/>
      <c r="H29" s="53"/>
      <c r="I29" s="284"/>
      <c r="K29" s="286"/>
      <c r="L29" s="286"/>
      <c r="M29" s="286"/>
      <c r="N29" s="286"/>
      <c r="O29" s="286"/>
      <c r="P29" s="87"/>
      <c r="Q29" s="322"/>
      <c r="R29" s="289"/>
      <c r="S29" s="292"/>
      <c r="T29" s="53"/>
      <c r="U29" s="323"/>
    </row>
    <row r="30" spans="1:21" ht="57.75" customHeight="1" x14ac:dyDescent="0.2">
      <c r="A30" s="319"/>
      <c r="B30" s="279"/>
      <c r="C30" s="76"/>
      <c r="D30" s="81"/>
      <c r="F30" s="107" t="s">
        <v>126</v>
      </c>
      <c r="G30" s="321">
        <f>5*(I30&lt;&gt;"nvt")</f>
        <v>0</v>
      </c>
      <c r="H30" s="53"/>
      <c r="I30" s="283" t="s">
        <v>55</v>
      </c>
      <c r="K30" s="285" t="s">
        <v>127</v>
      </c>
      <c r="L30" s="285"/>
      <c r="M30" s="285" t="s">
        <v>128</v>
      </c>
      <c r="N30" s="285"/>
      <c r="O30" s="285" t="s">
        <v>129</v>
      </c>
      <c r="P30" s="87"/>
      <c r="Q30" s="322">
        <f>IF(G30=0,0,10*G30*(10*($I30="++")+7.5*($I30="+")+5*($I30="+/-")+2.5*($I30="-"))/SUM($G$22:$G$55))</f>
        <v>0</v>
      </c>
      <c r="R30" s="289"/>
      <c r="S30" s="292"/>
      <c r="T30" s="53"/>
      <c r="U30" s="323" t="s">
        <v>243</v>
      </c>
    </row>
    <row r="31" spans="1:21" ht="18.75" customHeight="1" x14ac:dyDescent="0.2">
      <c r="A31" s="319"/>
      <c r="B31" s="279"/>
      <c r="C31" s="76"/>
      <c r="D31" s="81"/>
      <c r="F31" s="89" t="s">
        <v>112</v>
      </c>
      <c r="G31" s="321"/>
      <c r="H31" s="53"/>
      <c r="I31" s="284"/>
      <c r="K31" s="286"/>
      <c r="L31" s="286"/>
      <c r="M31" s="286"/>
      <c r="N31" s="286"/>
      <c r="O31" s="286"/>
      <c r="P31" s="87"/>
      <c r="Q31" s="322"/>
      <c r="R31" s="289"/>
      <c r="S31" s="292"/>
      <c r="T31" s="53"/>
      <c r="U31" s="323"/>
    </row>
    <row r="32" spans="1:21" ht="72" customHeight="1" x14ac:dyDescent="0.2">
      <c r="A32" s="329"/>
      <c r="B32" s="279"/>
      <c r="C32" s="76"/>
      <c r="D32" s="81"/>
      <c r="F32" s="107" t="s">
        <v>130</v>
      </c>
      <c r="G32" s="321">
        <f>10*(I32&lt;&gt;"nvt")</f>
        <v>0</v>
      </c>
      <c r="H32" s="53"/>
      <c r="I32" s="283" t="s">
        <v>55</v>
      </c>
      <c r="K32" s="285" t="s">
        <v>131</v>
      </c>
      <c r="L32" s="285"/>
      <c r="M32" s="285"/>
      <c r="N32" s="285"/>
      <c r="O32" s="285" t="s">
        <v>132</v>
      </c>
      <c r="P32" s="87"/>
      <c r="Q32" s="322">
        <f>IF(G32=0,0,10*G32*(10*($I32="++")+7.5*($I32="+")+5*($I32="+/-")+2.5*($I32="-"))/SUM($G$22:$G$55))</f>
        <v>0</v>
      </c>
      <c r="R32" s="289"/>
      <c r="S32" s="292"/>
      <c r="T32" s="53"/>
      <c r="U32" s="323" t="s">
        <v>244</v>
      </c>
    </row>
    <row r="33" spans="1:21" ht="18" customHeight="1" x14ac:dyDescent="0.2">
      <c r="A33" s="329"/>
      <c r="B33" s="279"/>
      <c r="C33" s="76"/>
      <c r="D33" s="81"/>
      <c r="F33" s="89" t="s">
        <v>112</v>
      </c>
      <c r="G33" s="321"/>
      <c r="H33" s="53"/>
      <c r="I33" s="284"/>
      <c r="K33" s="286"/>
      <c r="L33" s="286"/>
      <c r="M33" s="286"/>
      <c r="N33" s="286"/>
      <c r="O33" s="286"/>
      <c r="P33" s="87"/>
      <c r="Q33" s="322"/>
      <c r="R33" s="289"/>
      <c r="S33" s="292"/>
      <c r="T33" s="53"/>
      <c r="U33" s="323"/>
    </row>
    <row r="34" spans="1:21" ht="75.75" customHeight="1" x14ac:dyDescent="0.2">
      <c r="A34" s="329"/>
      <c r="B34" s="279"/>
      <c r="C34" s="76"/>
      <c r="D34" s="81"/>
      <c r="F34" s="107" t="s">
        <v>133</v>
      </c>
      <c r="G34" s="321">
        <v>10</v>
      </c>
      <c r="H34" s="53"/>
      <c r="I34" s="283" t="s">
        <v>55</v>
      </c>
      <c r="K34" s="285" t="s">
        <v>134</v>
      </c>
      <c r="L34" s="285"/>
      <c r="M34" s="285" t="s">
        <v>135</v>
      </c>
      <c r="N34" s="285"/>
      <c r="O34" s="285" t="s">
        <v>136</v>
      </c>
      <c r="P34" s="87"/>
      <c r="Q34" s="322">
        <f>IF(G34=0,0,10*G34*(10*($I34="++")+7.5*($I34="+")+5*($I34="+/-")+2.5*($I34="-"))/SUM($G$22:$G$55))</f>
        <v>0</v>
      </c>
      <c r="R34" s="289"/>
      <c r="S34" s="292"/>
      <c r="T34" s="53"/>
      <c r="U34" s="323"/>
    </row>
    <row r="35" spans="1:21" ht="18.75" customHeight="1" x14ac:dyDescent="0.2">
      <c r="A35" s="329"/>
      <c r="B35" s="279"/>
      <c r="C35" s="76"/>
      <c r="D35" s="81"/>
      <c r="F35" s="89" t="s">
        <v>112</v>
      </c>
      <c r="G35" s="321"/>
      <c r="H35" s="53"/>
      <c r="I35" s="284"/>
      <c r="K35" s="286"/>
      <c r="L35" s="286"/>
      <c r="M35" s="286"/>
      <c r="N35" s="286"/>
      <c r="O35" s="286"/>
      <c r="P35" s="87"/>
      <c r="Q35" s="322"/>
      <c r="R35" s="289"/>
      <c r="S35" s="292"/>
      <c r="T35" s="53"/>
      <c r="U35" s="323"/>
    </row>
    <row r="36" spans="1:21" ht="92.25" customHeight="1" x14ac:dyDescent="0.2">
      <c r="A36" s="329"/>
      <c r="B36" s="279"/>
      <c r="C36" s="76"/>
      <c r="D36" s="81"/>
      <c r="F36" s="107" t="s">
        <v>137</v>
      </c>
      <c r="G36" s="321">
        <f>5*(I36&lt;&gt;"nvt")</f>
        <v>0</v>
      </c>
      <c r="H36" s="53"/>
      <c r="I36" s="283" t="s">
        <v>55</v>
      </c>
      <c r="K36" s="285" t="s">
        <v>138</v>
      </c>
      <c r="L36" s="285"/>
      <c r="M36" s="285" t="s">
        <v>139</v>
      </c>
      <c r="N36" s="285"/>
      <c r="O36" s="285" t="s">
        <v>140</v>
      </c>
      <c r="P36" s="87"/>
      <c r="Q36" s="322">
        <f>IF(G36=0,0,10*G36*(10*($I36="++")+7.5*($I36="+")+5*($I36="+/-")+2.5*($I36="-"))/SUM($G$22:$G$55))</f>
        <v>0</v>
      </c>
      <c r="R36" s="289"/>
      <c r="S36" s="292"/>
      <c r="T36" s="53"/>
      <c r="U36" s="323"/>
    </row>
    <row r="37" spans="1:21" ht="17.25" customHeight="1" x14ac:dyDescent="0.2">
      <c r="A37" s="329"/>
      <c r="B37" s="279"/>
      <c r="C37" s="76"/>
      <c r="D37" s="81"/>
      <c r="F37" s="89" t="s">
        <v>112</v>
      </c>
      <c r="G37" s="321"/>
      <c r="H37" s="53"/>
      <c r="I37" s="284"/>
      <c r="K37" s="286"/>
      <c r="L37" s="286"/>
      <c r="M37" s="286"/>
      <c r="N37" s="286"/>
      <c r="O37" s="286"/>
      <c r="P37" s="87"/>
      <c r="Q37" s="322"/>
      <c r="R37" s="289"/>
      <c r="S37" s="292"/>
      <c r="T37" s="53"/>
      <c r="U37" s="323"/>
    </row>
    <row r="38" spans="1:21" ht="30.75" customHeight="1" x14ac:dyDescent="0.2">
      <c r="A38" s="329"/>
      <c r="B38" s="279"/>
      <c r="C38" s="76"/>
      <c r="D38" s="81"/>
      <c r="F38" s="107" t="s">
        <v>141</v>
      </c>
      <c r="G38" s="321">
        <f>5*(I38&lt;&gt;"nvt")</f>
        <v>0</v>
      </c>
      <c r="H38" s="53"/>
      <c r="I38" s="283" t="s">
        <v>55</v>
      </c>
      <c r="K38" s="285" t="s">
        <v>142</v>
      </c>
      <c r="L38" s="285"/>
      <c r="M38" s="285" t="s">
        <v>143</v>
      </c>
      <c r="N38" s="285"/>
      <c r="O38" s="285" t="s">
        <v>144</v>
      </c>
      <c r="P38" s="87"/>
      <c r="Q38" s="322">
        <f>IF(G38=0,0,10*G38*(10*($I38="++")+7.5*($I38="+")+5*($I38="+/-")+2.5*($I38="-"))/SUM($G$22:$G$55))</f>
        <v>0</v>
      </c>
      <c r="R38" s="289"/>
      <c r="S38" s="292"/>
      <c r="T38" s="53"/>
      <c r="U38" s="323"/>
    </row>
    <row r="39" spans="1:21" ht="27" customHeight="1" x14ac:dyDescent="0.2">
      <c r="A39" s="329"/>
      <c r="B39" s="279"/>
      <c r="C39" s="76"/>
      <c r="D39" s="81"/>
      <c r="F39" s="89" t="s">
        <v>145</v>
      </c>
      <c r="G39" s="321"/>
      <c r="H39" s="53"/>
      <c r="I39" s="284"/>
      <c r="K39" s="286"/>
      <c r="L39" s="286"/>
      <c r="M39" s="286"/>
      <c r="N39" s="286"/>
      <c r="O39" s="286"/>
      <c r="P39" s="87"/>
      <c r="Q39" s="322"/>
      <c r="R39" s="289"/>
      <c r="S39" s="292"/>
      <c r="T39" s="53"/>
      <c r="U39" s="323"/>
    </row>
    <row r="40" spans="1:21" ht="77.25" customHeight="1" x14ac:dyDescent="0.2">
      <c r="A40" s="329"/>
      <c r="B40" s="279"/>
      <c r="C40" s="76"/>
      <c r="D40" s="81"/>
      <c r="F40" s="107" t="s">
        <v>146</v>
      </c>
      <c r="G40" s="321">
        <f>5*(I40&lt;&gt;"nvt")</f>
        <v>0</v>
      </c>
      <c r="H40" s="53"/>
      <c r="I40" s="283" t="s">
        <v>55</v>
      </c>
      <c r="K40" s="285" t="s">
        <v>147</v>
      </c>
      <c r="L40" s="285"/>
      <c r="M40" s="285" t="s">
        <v>148</v>
      </c>
      <c r="N40" s="285"/>
      <c r="O40" s="285" t="s">
        <v>149</v>
      </c>
      <c r="P40" s="87"/>
      <c r="Q40" s="322">
        <f>IF(G40=0,0,10*G40*(10*($I40="++")+7.5*($I40="+")+5*($I40="+/-")+2.5*($I40="-"))/SUM($G$22:$G$55))</f>
        <v>0</v>
      </c>
      <c r="R40" s="289"/>
      <c r="S40" s="292"/>
      <c r="T40" s="53"/>
      <c r="U40" s="323"/>
    </row>
    <row r="41" spans="1:21" ht="16.5" customHeight="1" x14ac:dyDescent="0.2">
      <c r="A41" s="329"/>
      <c r="B41" s="279"/>
      <c r="C41" s="76"/>
      <c r="D41" s="81"/>
      <c r="F41" s="89" t="s">
        <v>112</v>
      </c>
      <c r="G41" s="321"/>
      <c r="H41" s="53"/>
      <c r="I41" s="284"/>
      <c r="K41" s="286"/>
      <c r="L41" s="286"/>
      <c r="M41" s="286"/>
      <c r="N41" s="286"/>
      <c r="O41" s="286"/>
      <c r="P41" s="87"/>
      <c r="Q41" s="322"/>
      <c r="R41" s="289"/>
      <c r="S41" s="292"/>
      <c r="T41" s="53"/>
      <c r="U41" s="323"/>
    </row>
    <row r="42" spans="1:21" ht="81" customHeight="1" x14ac:dyDescent="0.2">
      <c r="A42" s="329"/>
      <c r="B42" s="279"/>
      <c r="C42" s="76"/>
      <c r="D42" s="81"/>
      <c r="F42" s="107" t="s">
        <v>150</v>
      </c>
      <c r="G42" s="321">
        <f>5*(I42&lt;&gt;"nvt")</f>
        <v>0</v>
      </c>
      <c r="H42" s="53"/>
      <c r="I42" s="283" t="s">
        <v>55</v>
      </c>
      <c r="K42" s="285" t="s">
        <v>151</v>
      </c>
      <c r="L42" s="285"/>
      <c r="M42" s="285"/>
      <c r="N42" s="285"/>
      <c r="O42" s="285" t="s">
        <v>152</v>
      </c>
      <c r="P42" s="87"/>
      <c r="Q42" s="322">
        <f>IF(G42=0,0,10*G42*(10*($I42="++")+7.5*($I42="+")+5*($I42="+/-")+2.5*($I42="-"))/SUM($G$22:$G$55))</f>
        <v>0</v>
      </c>
      <c r="R42" s="289"/>
      <c r="S42" s="292"/>
      <c r="T42" s="53"/>
      <c r="U42" s="323"/>
    </row>
    <row r="43" spans="1:21" ht="24.75" customHeight="1" x14ac:dyDescent="0.2">
      <c r="A43" s="329"/>
      <c r="B43" s="279"/>
      <c r="C43" s="76"/>
      <c r="D43" s="81"/>
      <c r="F43" s="89" t="s">
        <v>112</v>
      </c>
      <c r="G43" s="321"/>
      <c r="H43" s="53"/>
      <c r="I43" s="284"/>
      <c r="K43" s="286"/>
      <c r="L43" s="286"/>
      <c r="M43" s="286"/>
      <c r="N43" s="286"/>
      <c r="O43" s="286"/>
      <c r="P43" s="87"/>
      <c r="Q43" s="322"/>
      <c r="R43" s="289"/>
      <c r="S43" s="292"/>
      <c r="T43" s="53"/>
      <c r="U43" s="323"/>
    </row>
    <row r="44" spans="1:21" ht="162" customHeight="1" x14ac:dyDescent="0.2">
      <c r="A44" s="329"/>
      <c r="B44" s="279"/>
      <c r="C44" s="76"/>
      <c r="D44" s="81"/>
      <c r="F44" s="107" t="s">
        <v>153</v>
      </c>
      <c r="G44" s="321">
        <f>5*(I44&lt;&gt;"nvt")</f>
        <v>0</v>
      </c>
      <c r="H44" s="53"/>
      <c r="I44" s="283" t="s">
        <v>55</v>
      </c>
      <c r="K44" s="285" t="s">
        <v>154</v>
      </c>
      <c r="L44" s="285"/>
      <c r="M44" s="285" t="s">
        <v>155</v>
      </c>
      <c r="N44" s="285"/>
      <c r="O44" s="285" t="s">
        <v>156</v>
      </c>
      <c r="P44" s="87"/>
      <c r="Q44" s="322">
        <f>IF(G44=0,0,10*G44*(10*($I44="++")+7.5*($I44="+")+5*($I44="+/-")+2.5*($I44="-"))/SUM($G$22:$G$55))</f>
        <v>0</v>
      </c>
      <c r="R44" s="289"/>
      <c r="S44" s="292"/>
      <c r="T44" s="53"/>
      <c r="U44" s="323"/>
    </row>
    <row r="45" spans="1:21" ht="19.5" customHeight="1" x14ac:dyDescent="0.2">
      <c r="A45" s="329"/>
      <c r="B45" s="279"/>
      <c r="C45" s="76"/>
      <c r="D45" s="81"/>
      <c r="F45" s="89" t="s">
        <v>112</v>
      </c>
      <c r="G45" s="321"/>
      <c r="H45" s="53"/>
      <c r="I45" s="284"/>
      <c r="K45" s="286"/>
      <c r="L45" s="286"/>
      <c r="M45" s="286"/>
      <c r="N45" s="286"/>
      <c r="O45" s="286"/>
      <c r="P45" s="87"/>
      <c r="Q45" s="322"/>
      <c r="R45" s="289"/>
      <c r="S45" s="292"/>
      <c r="T45" s="53"/>
      <c r="U45" s="323"/>
    </row>
    <row r="46" spans="1:21" ht="48" customHeight="1" x14ac:dyDescent="0.2">
      <c r="A46" s="329"/>
      <c r="B46" s="279"/>
      <c r="C46" s="76"/>
      <c r="D46" s="81"/>
      <c r="F46" s="107" t="s">
        <v>157</v>
      </c>
      <c r="G46" s="321">
        <f>5*(I46&lt;&gt;"nvt")</f>
        <v>0</v>
      </c>
      <c r="H46" s="53"/>
      <c r="I46" s="283" t="s">
        <v>55</v>
      </c>
      <c r="K46" s="285" t="s">
        <v>158</v>
      </c>
      <c r="L46" s="285"/>
      <c r="M46" s="285" t="s">
        <v>159</v>
      </c>
      <c r="N46" s="285"/>
      <c r="O46" s="285" t="s">
        <v>160</v>
      </c>
      <c r="P46" s="87"/>
      <c r="Q46" s="322">
        <f>IF(G46=0,0,10*G46*(10*($I46="++")+7.5*($I46="+")+5*($I46="+/-")+2.5*($I46="-"))/SUM($G$22:$G$55))</f>
        <v>0</v>
      </c>
      <c r="R46" s="289"/>
      <c r="S46" s="292"/>
      <c r="T46" s="53"/>
      <c r="U46" s="323"/>
    </row>
    <row r="47" spans="1:21" ht="27.75" customHeight="1" x14ac:dyDescent="0.2">
      <c r="A47" s="329"/>
      <c r="B47" s="279"/>
      <c r="C47" s="76"/>
      <c r="D47" s="81"/>
      <c r="F47" s="89" t="s">
        <v>112</v>
      </c>
      <c r="G47" s="321"/>
      <c r="H47" s="53"/>
      <c r="I47" s="284"/>
      <c r="K47" s="286"/>
      <c r="L47" s="286"/>
      <c r="M47" s="286"/>
      <c r="N47" s="286"/>
      <c r="O47" s="286"/>
      <c r="P47" s="87"/>
      <c r="Q47" s="322"/>
      <c r="R47" s="289"/>
      <c r="S47" s="292"/>
      <c r="T47" s="53"/>
      <c r="U47" s="323"/>
    </row>
    <row r="48" spans="1:21" ht="63" customHeight="1" x14ac:dyDescent="0.2">
      <c r="A48" s="329"/>
      <c r="B48" s="279"/>
      <c r="C48" s="76"/>
      <c r="D48" s="81"/>
      <c r="F48" s="107" t="s">
        <v>161</v>
      </c>
      <c r="G48" s="321">
        <f>5*(I48&lt;&gt;"nvt")</f>
        <v>0</v>
      </c>
      <c r="H48" s="53"/>
      <c r="I48" s="283" t="s">
        <v>55</v>
      </c>
      <c r="K48" s="285" t="s">
        <v>162</v>
      </c>
      <c r="L48" s="285"/>
      <c r="M48" s="285" t="s">
        <v>163</v>
      </c>
      <c r="N48" s="285"/>
      <c r="O48" s="285" t="s">
        <v>164</v>
      </c>
      <c r="P48" s="87"/>
      <c r="Q48" s="322">
        <f>IF(G48=0,0,10*G48*(10*($I48="++")+7.5*($I48="+")+5*($I48="+/-")+2.5*($I48="-"))/SUM($G$22:$G$55))</f>
        <v>0</v>
      </c>
      <c r="R48" s="289"/>
      <c r="S48" s="292"/>
      <c r="T48" s="53"/>
      <c r="U48" s="323"/>
    </row>
    <row r="49" spans="1:21" ht="25.5" customHeight="1" x14ac:dyDescent="0.2">
      <c r="A49" s="329"/>
      <c r="B49" s="279"/>
      <c r="C49" s="76"/>
      <c r="D49" s="81"/>
      <c r="F49" s="89" t="s">
        <v>112</v>
      </c>
      <c r="G49" s="321"/>
      <c r="H49" s="53"/>
      <c r="I49" s="284"/>
      <c r="K49" s="286"/>
      <c r="L49" s="286"/>
      <c r="M49" s="286"/>
      <c r="N49" s="286"/>
      <c r="O49" s="286"/>
      <c r="P49" s="87"/>
      <c r="Q49" s="322"/>
      <c r="R49" s="289"/>
      <c r="S49" s="292"/>
      <c r="T49" s="53"/>
      <c r="U49" s="323"/>
    </row>
    <row r="50" spans="1:21" ht="42.75" customHeight="1" x14ac:dyDescent="0.2">
      <c r="A50" s="329"/>
      <c r="B50" s="279"/>
      <c r="C50" s="76"/>
      <c r="D50" s="81"/>
      <c r="F50" s="107" t="s">
        <v>165</v>
      </c>
      <c r="G50" s="321">
        <f>5*(I50&lt;&gt;"nvt")</f>
        <v>0</v>
      </c>
      <c r="H50" s="53"/>
      <c r="I50" s="283" t="s">
        <v>55</v>
      </c>
      <c r="K50" s="285" t="s">
        <v>166</v>
      </c>
      <c r="L50" s="285"/>
      <c r="M50" s="285" t="s">
        <v>167</v>
      </c>
      <c r="N50" s="285"/>
      <c r="O50" s="285" t="s">
        <v>168</v>
      </c>
      <c r="P50" s="87"/>
      <c r="Q50" s="322">
        <f>IF(G50=0,0,10*G50*(10*($I50="++")+7.5*($I50="+")+5*($I50="+/-")+2.5*($I50="-"))/SUM($G$22:$G$55))</f>
        <v>0</v>
      </c>
      <c r="R50" s="289"/>
      <c r="S50" s="292"/>
      <c r="T50" s="53"/>
      <c r="U50" s="323"/>
    </row>
    <row r="51" spans="1:21" ht="27" customHeight="1" x14ac:dyDescent="0.2">
      <c r="A51" s="329"/>
      <c r="B51" s="279"/>
      <c r="C51" s="76"/>
      <c r="D51" s="81"/>
      <c r="F51" s="89" t="s">
        <v>112</v>
      </c>
      <c r="G51" s="321"/>
      <c r="H51" s="53"/>
      <c r="I51" s="284"/>
      <c r="K51" s="286"/>
      <c r="L51" s="286"/>
      <c r="M51" s="286"/>
      <c r="N51" s="286"/>
      <c r="O51" s="286"/>
      <c r="P51" s="87"/>
      <c r="Q51" s="322"/>
      <c r="R51" s="289"/>
      <c r="S51" s="292"/>
      <c r="T51" s="53"/>
      <c r="U51" s="323"/>
    </row>
    <row r="52" spans="1:21" ht="111.75" customHeight="1" x14ac:dyDescent="0.2">
      <c r="A52" s="329"/>
      <c r="B52" s="279"/>
      <c r="C52" s="76"/>
      <c r="D52" s="81"/>
      <c r="F52" s="107" t="s">
        <v>169</v>
      </c>
      <c r="G52" s="321">
        <f>5*(I52&lt;&gt;"nvt")</f>
        <v>0</v>
      </c>
      <c r="H52" s="53"/>
      <c r="I52" s="283" t="s">
        <v>55</v>
      </c>
      <c r="K52" s="285" t="s">
        <v>170</v>
      </c>
      <c r="L52" s="285"/>
      <c r="M52" s="285" t="s">
        <v>171</v>
      </c>
      <c r="N52" s="285"/>
      <c r="O52" s="285" t="s">
        <v>172</v>
      </c>
      <c r="P52" s="87"/>
      <c r="Q52" s="322">
        <f>IF(G52=0,0,10*G52*(10*($I52="++")+7.5*($I52="+")+5*($I52="+/-")+2.5*($I52="-"))/SUM($G$22:$G$55))</f>
        <v>0</v>
      </c>
      <c r="R52" s="289"/>
      <c r="S52" s="292"/>
      <c r="T52" s="53"/>
      <c r="U52" s="323"/>
    </row>
    <row r="53" spans="1:21" ht="24" customHeight="1" x14ac:dyDescent="0.2">
      <c r="A53" s="329"/>
      <c r="B53" s="279"/>
      <c r="C53" s="76"/>
      <c r="D53" s="81"/>
      <c r="F53" s="89" t="s">
        <v>112</v>
      </c>
      <c r="G53" s="321"/>
      <c r="H53" s="53"/>
      <c r="I53" s="284"/>
      <c r="K53" s="286"/>
      <c r="L53" s="286"/>
      <c r="M53" s="286"/>
      <c r="N53" s="286"/>
      <c r="O53" s="286"/>
      <c r="P53" s="87"/>
      <c r="Q53" s="322"/>
      <c r="R53" s="289"/>
      <c r="S53" s="292"/>
      <c r="T53" s="53"/>
      <c r="U53" s="323"/>
    </row>
    <row r="54" spans="1:21" ht="58.5" customHeight="1" x14ac:dyDescent="0.2">
      <c r="A54" s="329"/>
      <c r="B54" s="279"/>
      <c r="C54" s="76"/>
      <c r="D54" s="81"/>
      <c r="F54" s="107" t="s">
        <v>173</v>
      </c>
      <c r="G54" s="321">
        <f>5*(I54&lt;&gt;"nvt")</f>
        <v>0</v>
      </c>
      <c r="H54" s="53"/>
      <c r="I54" s="283" t="s">
        <v>55</v>
      </c>
      <c r="K54" s="285" t="s">
        <v>174</v>
      </c>
      <c r="L54" s="285"/>
      <c r="M54" s="285" t="s">
        <v>175</v>
      </c>
      <c r="N54" s="285"/>
      <c r="O54" s="285" t="s">
        <v>176</v>
      </c>
      <c r="P54" s="87"/>
      <c r="Q54" s="322">
        <f>IF(G54=0,0,10*G54*(10*($I54="++")+7.5*($I54="+")+5*($I54="+/-")+2.5*($I54="-"))/SUM($G$22:$G$55))</f>
        <v>0</v>
      </c>
      <c r="R54" s="289"/>
      <c r="S54" s="292"/>
      <c r="T54" s="53"/>
      <c r="U54" s="323"/>
    </row>
    <row r="55" spans="1:21" ht="18.75" customHeight="1" thickBot="1" x14ac:dyDescent="0.25">
      <c r="A55" s="330"/>
      <c r="B55" s="280"/>
      <c r="C55" s="76"/>
      <c r="D55" s="81"/>
      <c r="F55" s="89" t="s">
        <v>112</v>
      </c>
      <c r="G55" s="321"/>
      <c r="H55" s="53"/>
      <c r="I55" s="284"/>
      <c r="K55" s="286"/>
      <c r="L55" s="286"/>
      <c r="M55" s="286"/>
      <c r="N55" s="286"/>
      <c r="O55" s="286"/>
      <c r="P55" s="87"/>
      <c r="Q55" s="322"/>
      <c r="R55" s="290"/>
      <c r="S55" s="293"/>
      <c r="T55" s="53"/>
      <c r="U55" s="323"/>
    </row>
    <row r="56" spans="1:21" ht="13.5" thickBot="1" x14ac:dyDescent="0.25">
      <c r="I56" s="90"/>
      <c r="U56" s="92"/>
    </row>
    <row r="57" spans="1:21" ht="45" customHeight="1" x14ac:dyDescent="0.2">
      <c r="A57" s="275" t="s">
        <v>177</v>
      </c>
      <c r="B57" s="278">
        <f>30*100*D57/SUM($E$9:$E$71)</f>
        <v>77.41935483870968</v>
      </c>
      <c r="C57" s="76"/>
      <c r="D57" s="45">
        <f>SUM(G57:G66)</f>
        <v>80</v>
      </c>
      <c r="E57" s="45">
        <f>30*D57</f>
        <v>2400</v>
      </c>
      <c r="F57" s="107" t="s">
        <v>178</v>
      </c>
      <c r="G57" s="321">
        <f>20*(I57&lt;&gt;"nvt")</f>
        <v>0</v>
      </c>
      <c r="H57" s="80"/>
      <c r="I57" s="283" t="s">
        <v>55</v>
      </c>
      <c r="K57" s="285" t="s">
        <v>179</v>
      </c>
      <c r="L57" s="285"/>
      <c r="M57" s="285" t="s">
        <v>180</v>
      </c>
      <c r="N57" s="285"/>
      <c r="O57" s="285" t="s">
        <v>181</v>
      </c>
      <c r="P57" s="80"/>
      <c r="Q57" s="322">
        <f>IF(G57=0,0,10*G57*(10*($I57="++")+7.5*($I57="+")+5*($I57="+/-")+2.5*($I57="-"))/SUM($G$57:$G$66))</f>
        <v>0</v>
      </c>
      <c r="R57" s="288">
        <f>SUM(Q57:Q66)*B57/100</f>
        <v>0</v>
      </c>
      <c r="S57" s="291">
        <f>SUM(Q57:Q66)/100</f>
        <v>0</v>
      </c>
      <c r="T57" s="53"/>
      <c r="U57" s="323"/>
    </row>
    <row r="58" spans="1:21" ht="24.75" customHeight="1" x14ac:dyDescent="0.2">
      <c r="A58" s="276"/>
      <c r="B58" s="279"/>
      <c r="C58" s="76"/>
      <c r="D58" s="81"/>
      <c r="F58" s="89" t="s">
        <v>182</v>
      </c>
      <c r="G58" s="321"/>
      <c r="H58" s="53"/>
      <c r="I58" s="284"/>
      <c r="K58" s="286"/>
      <c r="L58" s="286"/>
      <c r="M58" s="286"/>
      <c r="N58" s="286"/>
      <c r="O58" s="286"/>
      <c r="P58" s="53"/>
      <c r="Q58" s="322"/>
      <c r="R58" s="289"/>
      <c r="S58" s="292"/>
      <c r="T58" s="53"/>
      <c r="U58" s="323"/>
    </row>
    <row r="59" spans="1:21" ht="43.5" customHeight="1" x14ac:dyDescent="0.2">
      <c r="A59" s="329"/>
      <c r="B59" s="279"/>
      <c r="C59" s="76"/>
      <c r="D59" s="81"/>
      <c r="F59" s="107" t="s">
        <v>183</v>
      </c>
      <c r="G59" s="321">
        <v>20</v>
      </c>
      <c r="H59" s="111"/>
      <c r="I59" s="283" t="s">
        <v>55</v>
      </c>
      <c r="K59" s="285" t="s">
        <v>184</v>
      </c>
      <c r="L59" s="285"/>
      <c r="M59" s="285" t="s">
        <v>185</v>
      </c>
      <c r="N59" s="285"/>
      <c r="O59" s="285" t="s">
        <v>186</v>
      </c>
      <c r="P59" s="80"/>
      <c r="Q59" s="322">
        <f>IF(G59=0,0,10*G59*(10*($I59="++")+7.5*($I59="+")+5*($I59="+/-")+2.5*($I59="-"))/SUM($G$57:$G$66))</f>
        <v>0</v>
      </c>
      <c r="R59" s="289"/>
      <c r="S59" s="292"/>
      <c r="T59" s="53"/>
      <c r="U59" s="323"/>
    </row>
    <row r="60" spans="1:21" ht="14.25" customHeight="1" x14ac:dyDescent="0.2">
      <c r="A60" s="329"/>
      <c r="B60" s="279"/>
      <c r="C60" s="76"/>
      <c r="D60" s="81"/>
      <c r="F60" s="89" t="s">
        <v>187</v>
      </c>
      <c r="G60" s="321"/>
      <c r="H60" s="53"/>
      <c r="I60" s="284"/>
      <c r="K60" s="286"/>
      <c r="L60" s="286"/>
      <c r="M60" s="286"/>
      <c r="N60" s="286"/>
      <c r="O60" s="286"/>
      <c r="P60" s="53"/>
      <c r="Q60" s="322"/>
      <c r="R60" s="289"/>
      <c r="S60" s="292"/>
      <c r="T60" s="53"/>
      <c r="U60" s="323"/>
    </row>
    <row r="61" spans="1:21" ht="43.5" customHeight="1" x14ac:dyDescent="0.2">
      <c r="A61" s="329"/>
      <c r="B61" s="279"/>
      <c r="C61" s="76"/>
      <c r="D61" s="81"/>
      <c r="F61" s="107" t="s">
        <v>188</v>
      </c>
      <c r="G61" s="321">
        <v>20</v>
      </c>
      <c r="H61" s="111"/>
      <c r="I61" s="283" t="s">
        <v>55</v>
      </c>
      <c r="K61" s="285" t="s">
        <v>189</v>
      </c>
      <c r="L61" s="285"/>
      <c r="M61" s="285" t="s">
        <v>190</v>
      </c>
      <c r="N61" s="285"/>
      <c r="O61" s="285" t="s">
        <v>191</v>
      </c>
      <c r="P61" s="80"/>
      <c r="Q61" s="322">
        <f>IF(G61=0,0,10*G61*(10*($I61="++")+7.5*($I61="+")+5*($I61="+/-")+2.5*($I61="-"))/SUM($G$57:$G$66))</f>
        <v>0</v>
      </c>
      <c r="R61" s="289"/>
      <c r="S61" s="292"/>
      <c r="T61" s="53"/>
      <c r="U61" s="323"/>
    </row>
    <row r="62" spans="1:21" ht="15.75" customHeight="1" x14ac:dyDescent="0.2">
      <c r="A62" s="329"/>
      <c r="B62" s="279"/>
      <c r="C62" s="76"/>
      <c r="D62" s="81"/>
      <c r="F62" s="89" t="s">
        <v>187</v>
      </c>
      <c r="G62" s="321"/>
      <c r="H62" s="53"/>
      <c r="I62" s="284"/>
      <c r="K62" s="286"/>
      <c r="L62" s="286"/>
      <c r="M62" s="286"/>
      <c r="N62" s="286"/>
      <c r="O62" s="286"/>
      <c r="P62" s="53"/>
      <c r="Q62" s="322"/>
      <c r="R62" s="289"/>
      <c r="S62" s="292"/>
      <c r="T62" s="53"/>
      <c r="U62" s="323"/>
    </row>
    <row r="63" spans="1:21" ht="54.75" customHeight="1" x14ac:dyDescent="0.2">
      <c r="A63" s="329"/>
      <c r="B63" s="279"/>
      <c r="C63" s="76"/>
      <c r="D63" s="81"/>
      <c r="F63" s="107" t="s">
        <v>192</v>
      </c>
      <c r="G63" s="321">
        <v>20</v>
      </c>
      <c r="H63" s="111"/>
      <c r="I63" s="283" t="s">
        <v>55</v>
      </c>
      <c r="K63" s="285" t="s">
        <v>193</v>
      </c>
      <c r="L63" s="285"/>
      <c r="M63" s="285" t="s">
        <v>194</v>
      </c>
      <c r="N63" s="285"/>
      <c r="O63" s="285" t="s">
        <v>195</v>
      </c>
      <c r="P63" s="80"/>
      <c r="Q63" s="322">
        <f>IF(G63=0,0,10*G63*(10*($I63="++")+7.5*($I63="+")+5*($I63="+/-")+2.5*($I63="-"))/SUM($G$57:$G$66))</f>
        <v>0</v>
      </c>
      <c r="R63" s="289"/>
      <c r="S63" s="292"/>
      <c r="T63" s="53"/>
      <c r="U63" s="323"/>
    </row>
    <row r="64" spans="1:21" ht="15.75" customHeight="1" x14ac:dyDescent="0.2">
      <c r="A64" s="329"/>
      <c r="B64" s="279"/>
      <c r="C64" s="76"/>
      <c r="D64" s="81"/>
      <c r="F64" s="89" t="s">
        <v>196</v>
      </c>
      <c r="G64" s="321"/>
      <c r="H64" s="53"/>
      <c r="I64" s="284"/>
      <c r="K64" s="286"/>
      <c r="L64" s="286"/>
      <c r="M64" s="286"/>
      <c r="N64" s="286"/>
      <c r="O64" s="286"/>
      <c r="P64" s="53"/>
      <c r="Q64" s="322"/>
      <c r="R64" s="289"/>
      <c r="S64" s="292"/>
      <c r="T64" s="53"/>
      <c r="U64" s="323"/>
    </row>
    <row r="65" spans="1:24" ht="57.75" customHeight="1" x14ac:dyDescent="0.2">
      <c r="A65" s="329"/>
      <c r="B65" s="279"/>
      <c r="C65" s="76"/>
      <c r="D65" s="81"/>
      <c r="F65" s="107" t="s">
        <v>197</v>
      </c>
      <c r="G65" s="321">
        <v>20</v>
      </c>
      <c r="H65" s="111"/>
      <c r="I65" s="283" t="s">
        <v>55</v>
      </c>
      <c r="K65" s="285" t="s">
        <v>198</v>
      </c>
      <c r="L65" s="285"/>
      <c r="M65" s="285"/>
      <c r="N65" s="285"/>
      <c r="O65" s="285" t="s">
        <v>199</v>
      </c>
      <c r="P65" s="80"/>
      <c r="Q65" s="322">
        <f>IF(G65=0,0,10*G65*(10*($I65="++")+7.5*($I65="+")+5*($I65="+/-")+2.5*($I65="-"))/SUM($G$57:$G$66))</f>
        <v>0</v>
      </c>
      <c r="R65" s="289"/>
      <c r="S65" s="292"/>
      <c r="T65" s="53"/>
      <c r="U65" s="323"/>
    </row>
    <row r="66" spans="1:24" ht="12.75" customHeight="1" thickBot="1" x14ac:dyDescent="0.25">
      <c r="A66" s="330"/>
      <c r="B66" s="280"/>
      <c r="C66" s="76"/>
      <c r="D66" s="81"/>
      <c r="F66" s="89"/>
      <c r="G66" s="321"/>
      <c r="H66" s="53"/>
      <c r="I66" s="284"/>
      <c r="K66" s="286"/>
      <c r="L66" s="286"/>
      <c r="M66" s="286"/>
      <c r="N66" s="286"/>
      <c r="O66" s="286"/>
      <c r="P66" s="53"/>
      <c r="Q66" s="322"/>
      <c r="R66" s="289"/>
      <c r="S66" s="293"/>
      <c r="T66" s="53"/>
      <c r="U66" s="323"/>
    </row>
    <row r="67" spans="1:24" ht="12.75" customHeight="1" x14ac:dyDescent="0.2">
      <c r="A67" s="112"/>
      <c r="B67" s="76"/>
      <c r="C67" s="76"/>
      <c r="D67" s="81"/>
      <c r="F67" s="113"/>
      <c r="G67" s="78"/>
      <c r="H67" s="53"/>
      <c r="I67" s="114"/>
      <c r="K67" s="87"/>
      <c r="L67" s="87"/>
      <c r="M67" s="87"/>
      <c r="N67" s="87"/>
      <c r="O67" s="87"/>
      <c r="P67" s="53"/>
      <c r="Q67" s="115"/>
      <c r="R67" s="116"/>
      <c r="S67" s="117"/>
      <c r="T67" s="53"/>
      <c r="U67" s="118"/>
    </row>
    <row r="68" spans="1:24" ht="12.75" customHeight="1" x14ac:dyDescent="0.2">
      <c r="A68" s="112"/>
      <c r="B68" s="76"/>
      <c r="C68" s="76"/>
      <c r="D68" s="81"/>
      <c r="F68" s="113"/>
      <c r="G68" s="78"/>
      <c r="H68" s="53"/>
      <c r="I68" s="114"/>
      <c r="K68" s="87"/>
      <c r="L68" s="87"/>
      <c r="M68" s="87"/>
      <c r="N68" s="87"/>
      <c r="O68" s="87"/>
      <c r="P68" s="53"/>
      <c r="Q68" s="115"/>
      <c r="R68" s="116"/>
      <c r="S68" s="117"/>
      <c r="T68" s="53"/>
      <c r="U68" s="118"/>
    </row>
    <row r="69" spans="1:24" ht="13.5" customHeight="1" x14ac:dyDescent="0.2">
      <c r="A69" s="112"/>
      <c r="B69" s="76"/>
      <c r="C69" s="76"/>
      <c r="D69" s="81"/>
      <c r="F69" s="45"/>
      <c r="G69" s="45"/>
      <c r="H69" s="45"/>
      <c r="I69" s="90"/>
      <c r="J69" s="45"/>
      <c r="P69" s="53"/>
      <c r="Q69" s="115"/>
      <c r="R69" s="116"/>
      <c r="S69" s="116"/>
      <c r="T69" s="53"/>
      <c r="U69" s="119"/>
    </row>
    <row r="70" spans="1:24" x14ac:dyDescent="0.2">
      <c r="I70" s="90"/>
      <c r="Q70" s="91"/>
      <c r="U70" s="92"/>
    </row>
    <row r="71" spans="1:24" x14ac:dyDescent="0.2">
      <c r="A71" s="94"/>
      <c r="B71" s="53"/>
      <c r="C71" s="53"/>
      <c r="D71" s="53"/>
      <c r="F71" s="83"/>
      <c r="G71" s="53"/>
      <c r="H71" s="53"/>
      <c r="I71" s="95"/>
      <c r="K71" s="87"/>
      <c r="L71" s="53"/>
      <c r="M71" s="53"/>
      <c r="N71" s="53"/>
      <c r="O71" s="87"/>
      <c r="P71" s="87"/>
      <c r="Q71" s="91"/>
      <c r="R71" s="87"/>
      <c r="S71" s="87"/>
      <c r="T71" s="87"/>
      <c r="U71" s="95"/>
    </row>
    <row r="72" spans="1:24" x14ac:dyDescent="0.2">
      <c r="Q72" s="91"/>
    </row>
    <row r="74" spans="1:24" hidden="1" x14ac:dyDescent="0.2">
      <c r="B74">
        <f>SUM(B9:B73)</f>
        <v>100</v>
      </c>
      <c r="R74">
        <f>SUM(R9:R73)</f>
        <v>0</v>
      </c>
    </row>
    <row r="77" spans="1:24" hidden="1" x14ac:dyDescent="0.2"/>
    <row r="78" spans="1:24" ht="25.5" hidden="1" x14ac:dyDescent="0.35">
      <c r="X78" s="97" t="s">
        <v>55</v>
      </c>
    </row>
    <row r="79" spans="1:24" ht="25.5" hidden="1" x14ac:dyDescent="0.35">
      <c r="X79" s="98" t="s">
        <v>17</v>
      </c>
    </row>
    <row r="80" spans="1:24" ht="25.5" hidden="1" x14ac:dyDescent="0.35">
      <c r="X80" s="98" t="s">
        <v>18</v>
      </c>
    </row>
    <row r="81" spans="24:24" ht="25.5" hidden="1" x14ac:dyDescent="0.35">
      <c r="X81" s="98" t="s">
        <v>19</v>
      </c>
    </row>
    <row r="82" spans="24:24" ht="25.5" hidden="1" x14ac:dyDescent="0.35">
      <c r="X82" s="98" t="s">
        <v>20</v>
      </c>
    </row>
    <row r="83" spans="24:24" ht="25.5" hidden="1" x14ac:dyDescent="0.35">
      <c r="X83" s="99" t="s">
        <v>21</v>
      </c>
    </row>
    <row r="84" spans="24:24" hidden="1" x14ac:dyDescent="0.2"/>
    <row r="85" spans="24:24" hidden="1" x14ac:dyDescent="0.2"/>
  </sheetData>
  <sheetProtection sheet="1" objects="1" scenarios="1"/>
  <mergeCells count="275">
    <mergeCell ref="U59:U60"/>
    <mergeCell ref="O61:O62"/>
    <mergeCell ref="U63:U64"/>
    <mergeCell ref="G65:G66"/>
    <mergeCell ref="I65:I66"/>
    <mergeCell ref="K65:K66"/>
    <mergeCell ref="L65:L66"/>
    <mergeCell ref="M65:M66"/>
    <mergeCell ref="N65:N66"/>
    <mergeCell ref="O65:O66"/>
    <mergeCell ref="Q65:Q66"/>
    <mergeCell ref="U65:U66"/>
    <mergeCell ref="N57:N58"/>
    <mergeCell ref="O57:O58"/>
    <mergeCell ref="Q57:Q58"/>
    <mergeCell ref="O59:O60"/>
    <mergeCell ref="Q59:Q60"/>
    <mergeCell ref="Q61:Q62"/>
    <mergeCell ref="U61:U62"/>
    <mergeCell ref="G63:G64"/>
    <mergeCell ref="I63:I64"/>
    <mergeCell ref="K63:K64"/>
    <mergeCell ref="L63:L64"/>
    <mergeCell ref="M63:M64"/>
    <mergeCell ref="N63:N64"/>
    <mergeCell ref="O63:O64"/>
    <mergeCell ref="Q63:Q64"/>
    <mergeCell ref="G61:G62"/>
    <mergeCell ref="I61:I62"/>
    <mergeCell ref="K61:K62"/>
    <mergeCell ref="L61:L62"/>
    <mergeCell ref="M61:M62"/>
    <mergeCell ref="N61:N62"/>
    <mergeCell ref="R57:R66"/>
    <mergeCell ref="S57:S66"/>
    <mergeCell ref="U57:U58"/>
    <mergeCell ref="O54:O55"/>
    <mergeCell ref="Q54:Q55"/>
    <mergeCell ref="U54:U55"/>
    <mergeCell ref="A57:A66"/>
    <mergeCell ref="B57:B66"/>
    <mergeCell ref="G57:G58"/>
    <mergeCell ref="I57:I58"/>
    <mergeCell ref="K57:K58"/>
    <mergeCell ref="L57:L58"/>
    <mergeCell ref="M57:M58"/>
    <mergeCell ref="G54:G55"/>
    <mergeCell ref="I54:I55"/>
    <mergeCell ref="K54:K55"/>
    <mergeCell ref="L54:L55"/>
    <mergeCell ref="M54:M55"/>
    <mergeCell ref="N54:N55"/>
    <mergeCell ref="A22:A55"/>
    <mergeCell ref="B22:B55"/>
    <mergeCell ref="G59:G60"/>
    <mergeCell ref="I59:I60"/>
    <mergeCell ref="K59:K60"/>
    <mergeCell ref="L59:L60"/>
    <mergeCell ref="M59:M60"/>
    <mergeCell ref="N59:N60"/>
    <mergeCell ref="G52:G53"/>
    <mergeCell ref="I52:I53"/>
    <mergeCell ref="K52:K53"/>
    <mergeCell ref="L52:L53"/>
    <mergeCell ref="M52:M53"/>
    <mergeCell ref="N52:N53"/>
    <mergeCell ref="O52:O53"/>
    <mergeCell ref="Q52:Q53"/>
    <mergeCell ref="U52:U53"/>
    <mergeCell ref="G50:G51"/>
    <mergeCell ref="I50:I51"/>
    <mergeCell ref="K50:K51"/>
    <mergeCell ref="L50:L51"/>
    <mergeCell ref="M50:M51"/>
    <mergeCell ref="N50:N51"/>
    <mergeCell ref="O50:O51"/>
    <mergeCell ref="Q50:Q51"/>
    <mergeCell ref="U50:U51"/>
    <mergeCell ref="O46:O47"/>
    <mergeCell ref="Q46:Q47"/>
    <mergeCell ref="U46:U47"/>
    <mergeCell ref="G48:G49"/>
    <mergeCell ref="I48:I49"/>
    <mergeCell ref="K48:K49"/>
    <mergeCell ref="L48:L49"/>
    <mergeCell ref="M48:M49"/>
    <mergeCell ref="N48:N49"/>
    <mergeCell ref="O48:O49"/>
    <mergeCell ref="G46:G47"/>
    <mergeCell ref="I46:I47"/>
    <mergeCell ref="K46:K47"/>
    <mergeCell ref="L46:L47"/>
    <mergeCell ref="M46:M47"/>
    <mergeCell ref="N46:N47"/>
    <mergeCell ref="Q48:Q49"/>
    <mergeCell ref="U48:U49"/>
    <mergeCell ref="G44:G45"/>
    <mergeCell ref="I44:I45"/>
    <mergeCell ref="K44:K45"/>
    <mergeCell ref="L44:L45"/>
    <mergeCell ref="M44:M45"/>
    <mergeCell ref="N44:N45"/>
    <mergeCell ref="O44:O45"/>
    <mergeCell ref="Q44:Q45"/>
    <mergeCell ref="U44:U45"/>
    <mergeCell ref="G42:G43"/>
    <mergeCell ref="I42:I43"/>
    <mergeCell ref="K42:K43"/>
    <mergeCell ref="L42:L43"/>
    <mergeCell ref="M42:M43"/>
    <mergeCell ref="N42:N43"/>
    <mergeCell ref="O42:O43"/>
    <mergeCell ref="Q42:Q43"/>
    <mergeCell ref="U42:U43"/>
    <mergeCell ref="O38:O39"/>
    <mergeCell ref="Q38:Q39"/>
    <mergeCell ref="U38:U39"/>
    <mergeCell ref="G40:G41"/>
    <mergeCell ref="I40:I41"/>
    <mergeCell ref="K40:K41"/>
    <mergeCell ref="L40:L41"/>
    <mergeCell ref="M40:M41"/>
    <mergeCell ref="N40:N41"/>
    <mergeCell ref="O40:O41"/>
    <mergeCell ref="G38:G39"/>
    <mergeCell ref="I38:I39"/>
    <mergeCell ref="K38:K39"/>
    <mergeCell ref="L38:L39"/>
    <mergeCell ref="M38:M39"/>
    <mergeCell ref="N38:N39"/>
    <mergeCell ref="Q40:Q41"/>
    <mergeCell ref="U40:U41"/>
    <mergeCell ref="G36:G37"/>
    <mergeCell ref="I36:I37"/>
    <mergeCell ref="K36:K37"/>
    <mergeCell ref="L36:L37"/>
    <mergeCell ref="M36:M37"/>
    <mergeCell ref="N36:N37"/>
    <mergeCell ref="O36:O37"/>
    <mergeCell ref="Q36:Q37"/>
    <mergeCell ref="U36:U37"/>
    <mergeCell ref="G34:G35"/>
    <mergeCell ref="I34:I35"/>
    <mergeCell ref="K34:K35"/>
    <mergeCell ref="L34:L35"/>
    <mergeCell ref="M34:M35"/>
    <mergeCell ref="N34:N35"/>
    <mergeCell ref="O34:O35"/>
    <mergeCell ref="Q34:Q35"/>
    <mergeCell ref="U34:U35"/>
    <mergeCell ref="O30:O31"/>
    <mergeCell ref="Q30:Q31"/>
    <mergeCell ref="U30:U31"/>
    <mergeCell ref="G32:G33"/>
    <mergeCell ref="I32:I33"/>
    <mergeCell ref="K32:K33"/>
    <mergeCell ref="L32:L33"/>
    <mergeCell ref="M32:M33"/>
    <mergeCell ref="N32:N33"/>
    <mergeCell ref="O32:O33"/>
    <mergeCell ref="G30:G31"/>
    <mergeCell ref="I30:I31"/>
    <mergeCell ref="K30:K31"/>
    <mergeCell ref="L30:L31"/>
    <mergeCell ref="M30:M31"/>
    <mergeCell ref="N30:N31"/>
    <mergeCell ref="Q32:Q33"/>
    <mergeCell ref="U32:U33"/>
    <mergeCell ref="I22:I23"/>
    <mergeCell ref="K22:K23"/>
    <mergeCell ref="L22:L23"/>
    <mergeCell ref="U26:U27"/>
    <mergeCell ref="G28:G29"/>
    <mergeCell ref="I28:I29"/>
    <mergeCell ref="K28:K29"/>
    <mergeCell ref="L28:L29"/>
    <mergeCell ref="M28:M29"/>
    <mergeCell ref="N28:N29"/>
    <mergeCell ref="O28:O29"/>
    <mergeCell ref="Q28:Q29"/>
    <mergeCell ref="U28:U29"/>
    <mergeCell ref="G26:G27"/>
    <mergeCell ref="I26:I27"/>
    <mergeCell ref="K26:K27"/>
    <mergeCell ref="L26:L27"/>
    <mergeCell ref="O19:O20"/>
    <mergeCell ref="Q19:Q20"/>
    <mergeCell ref="U19:U20"/>
    <mergeCell ref="U22:U23"/>
    <mergeCell ref="G24:G25"/>
    <mergeCell ref="I24:I25"/>
    <mergeCell ref="K24:K25"/>
    <mergeCell ref="L24:L25"/>
    <mergeCell ref="M24:M25"/>
    <mergeCell ref="N24:N25"/>
    <mergeCell ref="O24:O25"/>
    <mergeCell ref="Q24:Q25"/>
    <mergeCell ref="U24:U25"/>
    <mergeCell ref="M22:M23"/>
    <mergeCell ref="N22:N23"/>
    <mergeCell ref="O22:O23"/>
    <mergeCell ref="Q22:Q23"/>
    <mergeCell ref="R22:R55"/>
    <mergeCell ref="S22:S55"/>
    <mergeCell ref="M26:M27"/>
    <mergeCell ref="N26:N27"/>
    <mergeCell ref="O26:O27"/>
    <mergeCell ref="Q26:Q27"/>
    <mergeCell ref="G22:G23"/>
    <mergeCell ref="O15:O16"/>
    <mergeCell ref="Q15:Q16"/>
    <mergeCell ref="U15:U16"/>
    <mergeCell ref="G17:G18"/>
    <mergeCell ref="I17:I18"/>
    <mergeCell ref="K17:K18"/>
    <mergeCell ref="L17:L18"/>
    <mergeCell ref="M17:M18"/>
    <mergeCell ref="N17:N18"/>
    <mergeCell ref="O17:O18"/>
    <mergeCell ref="Q17:Q18"/>
    <mergeCell ref="U17:U18"/>
    <mergeCell ref="O9:O10"/>
    <mergeCell ref="Q9:Q10"/>
    <mergeCell ref="R9:R20"/>
    <mergeCell ref="S9:S20"/>
    <mergeCell ref="U9:U10"/>
    <mergeCell ref="G11:G12"/>
    <mergeCell ref="I11:I12"/>
    <mergeCell ref="K11:K12"/>
    <mergeCell ref="L11:L12"/>
    <mergeCell ref="M11:M12"/>
    <mergeCell ref="N11:N12"/>
    <mergeCell ref="O11:O12"/>
    <mergeCell ref="Q11:Q12"/>
    <mergeCell ref="U11:U12"/>
    <mergeCell ref="G13:G14"/>
    <mergeCell ref="I13:I14"/>
    <mergeCell ref="K13:K14"/>
    <mergeCell ref="L13:L14"/>
    <mergeCell ref="M13:M14"/>
    <mergeCell ref="N13:N14"/>
    <mergeCell ref="O13:O14"/>
    <mergeCell ref="Q13:Q14"/>
    <mergeCell ref="U13:U14"/>
    <mergeCell ref="G15:G16"/>
    <mergeCell ref="A7:B7"/>
    <mergeCell ref="F7:N7"/>
    <mergeCell ref="A9:A20"/>
    <mergeCell ref="B9:B20"/>
    <mergeCell ref="G9:G10"/>
    <mergeCell ref="I9:I10"/>
    <mergeCell ref="K9:K10"/>
    <mergeCell ref="L9:L10"/>
    <mergeCell ref="M9:M10"/>
    <mergeCell ref="N9:N10"/>
    <mergeCell ref="I15:I16"/>
    <mergeCell ref="K15:K16"/>
    <mergeCell ref="L15:L16"/>
    <mergeCell ref="M15:M16"/>
    <mergeCell ref="N15:N16"/>
    <mergeCell ref="G19:G20"/>
    <mergeCell ref="I19:I20"/>
    <mergeCell ref="K19:K20"/>
    <mergeCell ref="L19:L20"/>
    <mergeCell ref="M19:M20"/>
    <mergeCell ref="N19:N20"/>
    <mergeCell ref="A2:O2"/>
    <mergeCell ref="R2:U2"/>
    <mergeCell ref="S3:U6"/>
    <mergeCell ref="A4:B4"/>
    <mergeCell ref="F4:N4"/>
    <mergeCell ref="A5:B5"/>
    <mergeCell ref="F5:N5"/>
    <mergeCell ref="A6:B6"/>
    <mergeCell ref="F6:N6"/>
  </mergeCells>
  <conditionalFormatting sqref="M40:M49 M34:M37 M9:M29 M52:M64 M70:M71">
    <cfRule type="expression" dxfId="993" priority="53" stopIfTrue="1">
      <formula>$I9="+/-"</formula>
    </cfRule>
    <cfRule type="expression" dxfId="992" priority="54" stopIfTrue="1">
      <formula>$I9="nvt"</formula>
    </cfRule>
  </conditionalFormatting>
  <conditionalFormatting sqref="K34:K37 K9:K29 K40:K68 K70:K71">
    <cfRule type="expression" dxfId="991" priority="49" stopIfTrue="1">
      <formula>$I9="++"</formula>
    </cfRule>
    <cfRule type="expression" dxfId="990" priority="50" stopIfTrue="1">
      <formula>$I9="nvt"</formula>
    </cfRule>
  </conditionalFormatting>
  <conditionalFormatting sqref="L34:L37 L40:L49 L9:L29 L52:L68 L70:L71">
    <cfRule type="expression" dxfId="989" priority="51" stopIfTrue="1">
      <formula>$I9="+"</formula>
    </cfRule>
    <cfRule type="expression" dxfId="988" priority="52" stopIfTrue="1">
      <formula>$I9="nvt"</formula>
    </cfRule>
  </conditionalFormatting>
  <conditionalFormatting sqref="N34:N37 N40:N49 N9:N29 N52:N68 N70:N71">
    <cfRule type="expression" dxfId="987" priority="55" stopIfTrue="1">
      <formula>$I9="-"</formula>
    </cfRule>
    <cfRule type="expression" dxfId="986" priority="56" stopIfTrue="1">
      <formula>$I9="nvt"</formula>
    </cfRule>
  </conditionalFormatting>
  <conditionalFormatting sqref="O34:O37 O9:O29 O40:O68 O70:O71">
    <cfRule type="expression" dxfId="985" priority="57" stopIfTrue="1">
      <formula>$I9="--"</formula>
    </cfRule>
    <cfRule type="expression" dxfId="984" priority="58" stopIfTrue="1">
      <formula>$I9="nvt"</formula>
    </cfRule>
  </conditionalFormatting>
  <conditionalFormatting sqref="M50:M51">
    <cfRule type="expression" dxfId="983" priority="47" stopIfTrue="1">
      <formula>$I50="+/-"</formula>
    </cfRule>
    <cfRule type="expression" dxfId="982" priority="48" stopIfTrue="1">
      <formula>$I50="nvt"</formula>
    </cfRule>
  </conditionalFormatting>
  <conditionalFormatting sqref="L50:L51">
    <cfRule type="expression" dxfId="981" priority="45" stopIfTrue="1">
      <formula>$I50="+"</formula>
    </cfRule>
    <cfRule type="expression" dxfId="980" priority="46" stopIfTrue="1">
      <formula>$I50="nvt"</formula>
    </cfRule>
  </conditionalFormatting>
  <conditionalFormatting sqref="N50:N51">
    <cfRule type="expression" dxfId="979" priority="43" stopIfTrue="1">
      <formula>$I50="-"</formula>
    </cfRule>
    <cfRule type="expression" dxfId="978" priority="44" stopIfTrue="1">
      <formula>$I50="nvt"</formula>
    </cfRule>
  </conditionalFormatting>
  <conditionalFormatting sqref="M65:M68">
    <cfRule type="expression" dxfId="977" priority="41" stopIfTrue="1">
      <formula>$I65="+/-"</formula>
    </cfRule>
    <cfRule type="expression" dxfId="976" priority="42" stopIfTrue="1">
      <formula>$I65="nvt"</formula>
    </cfRule>
  </conditionalFormatting>
  <conditionalFormatting sqref="M30:M31">
    <cfRule type="expression" dxfId="975" priority="35" stopIfTrue="1">
      <formula>$I30="+/-"</formula>
    </cfRule>
    <cfRule type="expression" dxfId="974" priority="36" stopIfTrue="1">
      <formula>$I30="nvt"</formula>
    </cfRule>
  </conditionalFormatting>
  <conditionalFormatting sqref="K30:K31">
    <cfRule type="expression" dxfId="973" priority="31" stopIfTrue="1">
      <formula>$I30="++"</formula>
    </cfRule>
    <cfRule type="expression" dxfId="972" priority="32" stopIfTrue="1">
      <formula>$I30="nvt"</formula>
    </cfRule>
  </conditionalFormatting>
  <conditionalFormatting sqref="L30:L31">
    <cfRule type="expression" dxfId="971" priority="33" stopIfTrue="1">
      <formula>$I30="+"</formula>
    </cfRule>
    <cfRule type="expression" dxfId="970" priority="34" stopIfTrue="1">
      <formula>$I30="nvt"</formula>
    </cfRule>
  </conditionalFormatting>
  <conditionalFormatting sqref="N30:N31">
    <cfRule type="expression" dxfId="969" priority="37" stopIfTrue="1">
      <formula>$I30="-"</formula>
    </cfRule>
    <cfRule type="expression" dxfId="968" priority="38" stopIfTrue="1">
      <formula>$I30="nvt"</formula>
    </cfRule>
  </conditionalFormatting>
  <conditionalFormatting sqref="O30:O31">
    <cfRule type="expression" dxfId="967" priority="39" stopIfTrue="1">
      <formula>$I30="--"</formula>
    </cfRule>
    <cfRule type="expression" dxfId="966" priority="40" stopIfTrue="1">
      <formula>$I30="nvt"</formula>
    </cfRule>
  </conditionalFormatting>
  <conditionalFormatting sqref="M32:M33">
    <cfRule type="expression" dxfId="965" priority="25" stopIfTrue="1">
      <formula>$I32="+/-"</formula>
    </cfRule>
    <cfRule type="expression" dxfId="964" priority="26" stopIfTrue="1">
      <formula>$I32="nvt"</formula>
    </cfRule>
  </conditionalFormatting>
  <conditionalFormatting sqref="K32:K33">
    <cfRule type="expression" dxfId="963" priority="21" stopIfTrue="1">
      <formula>$I32="++"</formula>
    </cfRule>
    <cfRule type="expression" dxfId="962" priority="22" stopIfTrue="1">
      <formula>$I32="nvt"</formula>
    </cfRule>
  </conditionalFormatting>
  <conditionalFormatting sqref="L32:L33">
    <cfRule type="expression" dxfId="961" priority="23" stopIfTrue="1">
      <formula>$I32="+"</formula>
    </cfRule>
    <cfRule type="expression" dxfId="960" priority="24" stopIfTrue="1">
      <formula>$I32="nvt"</formula>
    </cfRule>
  </conditionalFormatting>
  <conditionalFormatting sqref="N32:N33">
    <cfRule type="expression" dxfId="959" priority="27" stopIfTrue="1">
      <formula>$I32="-"</formula>
    </cfRule>
    <cfRule type="expression" dxfId="958" priority="28" stopIfTrue="1">
      <formula>$I32="nvt"</formula>
    </cfRule>
  </conditionalFormatting>
  <conditionalFormatting sqref="O32:O33">
    <cfRule type="expression" dxfId="957" priority="29" stopIfTrue="1">
      <formula>$I32="--"</formula>
    </cfRule>
    <cfRule type="expression" dxfId="956" priority="30" stopIfTrue="1">
      <formula>$I32="nvt"</formula>
    </cfRule>
  </conditionalFormatting>
  <conditionalFormatting sqref="M38:M39">
    <cfRule type="expression" dxfId="955" priority="15" stopIfTrue="1">
      <formula>$I38="+/-"</formula>
    </cfRule>
    <cfRule type="expression" dxfId="954" priority="16" stopIfTrue="1">
      <formula>$I38="nvt"</formula>
    </cfRule>
  </conditionalFormatting>
  <conditionalFormatting sqref="K38:K39">
    <cfRule type="expression" dxfId="953" priority="11" stopIfTrue="1">
      <formula>$I38="++"</formula>
    </cfRule>
    <cfRule type="expression" dxfId="952" priority="12" stopIfTrue="1">
      <formula>$I38="nvt"</formula>
    </cfRule>
  </conditionalFormatting>
  <conditionalFormatting sqref="L38:L39">
    <cfRule type="expression" dxfId="951" priority="13" stopIfTrue="1">
      <formula>$I38="+"</formula>
    </cfRule>
    <cfRule type="expression" dxfId="950" priority="14" stopIfTrue="1">
      <formula>$I38="nvt"</formula>
    </cfRule>
  </conditionalFormatting>
  <conditionalFormatting sqref="N38:N39">
    <cfRule type="expression" dxfId="949" priority="17" stopIfTrue="1">
      <formula>$I38="-"</formula>
    </cfRule>
    <cfRule type="expression" dxfId="948" priority="18" stopIfTrue="1">
      <formula>$I38="nvt"</formula>
    </cfRule>
  </conditionalFormatting>
  <conditionalFormatting sqref="O38:O39">
    <cfRule type="expression" dxfId="947" priority="19" stopIfTrue="1">
      <formula>$I38="--"</formula>
    </cfRule>
    <cfRule type="expression" dxfId="946" priority="20" stopIfTrue="1">
      <formula>$I38="nvt"</formula>
    </cfRule>
  </conditionalFormatting>
  <conditionalFormatting sqref="K69">
    <cfRule type="expression" dxfId="945" priority="3" stopIfTrue="1">
      <formula>$I69="++"</formula>
    </cfRule>
    <cfRule type="expression" dxfId="944" priority="4" stopIfTrue="1">
      <formula>$I69="nvt"</formula>
    </cfRule>
  </conditionalFormatting>
  <conditionalFormatting sqref="L69">
    <cfRule type="expression" dxfId="943" priority="5" stopIfTrue="1">
      <formula>$I69="+"</formula>
    </cfRule>
    <cfRule type="expression" dxfId="942" priority="6" stopIfTrue="1">
      <formula>$I69="nvt"</formula>
    </cfRule>
  </conditionalFormatting>
  <conditionalFormatting sqref="N69">
    <cfRule type="expression" dxfId="941" priority="7" stopIfTrue="1">
      <formula>$I69="-"</formula>
    </cfRule>
    <cfRule type="expression" dxfId="940" priority="8" stopIfTrue="1">
      <formula>$I69="nvt"</formula>
    </cfRule>
  </conditionalFormatting>
  <conditionalFormatting sqref="O69">
    <cfRule type="expression" dxfId="939" priority="9" stopIfTrue="1">
      <formula>$I69="--"</formula>
    </cfRule>
    <cfRule type="expression" dxfId="938" priority="10" stopIfTrue="1">
      <formula>$I69="nvt"</formula>
    </cfRule>
  </conditionalFormatting>
  <conditionalFormatting sqref="M69">
    <cfRule type="expression" dxfId="937" priority="1" stopIfTrue="1">
      <formula>$I69="+/-"</formula>
    </cfRule>
    <cfRule type="expression" dxfId="936" priority="2" stopIfTrue="1">
      <formula>$I69="nvt"</formula>
    </cfRule>
  </conditionalFormatting>
  <dataValidations count="1">
    <dataValidation type="list" allowBlank="1" showInputMessage="1" showErrorMessage="1" sqref="I9:I20 JE9:JE20 TA9:TA20 ACW9:ACW20 AMS9:AMS20 AWO9:AWO20 BGK9:BGK20 BQG9:BQG20 CAC9:CAC20 CJY9:CJY20 CTU9:CTU20 DDQ9:DDQ20 DNM9:DNM20 DXI9:DXI20 EHE9:EHE20 ERA9:ERA20 FAW9:FAW20 FKS9:FKS20 FUO9:FUO20 GEK9:GEK20 GOG9:GOG20 GYC9:GYC20 HHY9:HHY20 HRU9:HRU20 IBQ9:IBQ20 ILM9:ILM20 IVI9:IVI20 JFE9:JFE20 JPA9:JPA20 JYW9:JYW20 KIS9:KIS20 KSO9:KSO20 LCK9:LCK20 LMG9:LMG20 LWC9:LWC20 MFY9:MFY20 MPU9:MPU20 MZQ9:MZQ20 NJM9:NJM20 NTI9:NTI20 ODE9:ODE20 ONA9:ONA20 OWW9:OWW20 PGS9:PGS20 PQO9:PQO20 QAK9:QAK20 QKG9:QKG20 QUC9:QUC20 RDY9:RDY20 RNU9:RNU20 RXQ9:RXQ20 SHM9:SHM20 SRI9:SRI20 TBE9:TBE20 TLA9:TLA20 TUW9:TUW20 UES9:UES20 UOO9:UOO20 UYK9:UYK20 VIG9:VIG20 VSC9:VSC20 WBY9:WBY20 WLU9:WLU20 WVQ9:WVQ20 I65545:I65556 JE65545:JE65556 TA65545:TA65556 ACW65545:ACW65556 AMS65545:AMS65556 AWO65545:AWO65556 BGK65545:BGK65556 BQG65545:BQG65556 CAC65545:CAC65556 CJY65545:CJY65556 CTU65545:CTU65556 DDQ65545:DDQ65556 DNM65545:DNM65556 DXI65545:DXI65556 EHE65545:EHE65556 ERA65545:ERA65556 FAW65545:FAW65556 FKS65545:FKS65556 FUO65545:FUO65556 GEK65545:GEK65556 GOG65545:GOG65556 GYC65545:GYC65556 HHY65545:HHY65556 HRU65545:HRU65556 IBQ65545:IBQ65556 ILM65545:ILM65556 IVI65545:IVI65556 JFE65545:JFE65556 JPA65545:JPA65556 JYW65545:JYW65556 KIS65545:KIS65556 KSO65545:KSO65556 LCK65545:LCK65556 LMG65545:LMG65556 LWC65545:LWC65556 MFY65545:MFY65556 MPU65545:MPU65556 MZQ65545:MZQ65556 NJM65545:NJM65556 NTI65545:NTI65556 ODE65545:ODE65556 ONA65545:ONA65556 OWW65545:OWW65556 PGS65545:PGS65556 PQO65545:PQO65556 QAK65545:QAK65556 QKG65545:QKG65556 QUC65545:QUC65556 RDY65545:RDY65556 RNU65545:RNU65556 RXQ65545:RXQ65556 SHM65545:SHM65556 SRI65545:SRI65556 TBE65545:TBE65556 TLA65545:TLA65556 TUW65545:TUW65556 UES65545:UES65556 UOO65545:UOO65556 UYK65545:UYK65556 VIG65545:VIG65556 VSC65545:VSC65556 WBY65545:WBY65556 WLU65545:WLU65556 WVQ65545:WVQ65556 I131081:I131092 JE131081:JE131092 TA131081:TA131092 ACW131081:ACW131092 AMS131081:AMS131092 AWO131081:AWO131092 BGK131081:BGK131092 BQG131081:BQG131092 CAC131081:CAC131092 CJY131081:CJY131092 CTU131081:CTU131092 DDQ131081:DDQ131092 DNM131081:DNM131092 DXI131081:DXI131092 EHE131081:EHE131092 ERA131081:ERA131092 FAW131081:FAW131092 FKS131081:FKS131092 FUO131081:FUO131092 GEK131081:GEK131092 GOG131081:GOG131092 GYC131081:GYC131092 HHY131081:HHY131092 HRU131081:HRU131092 IBQ131081:IBQ131092 ILM131081:ILM131092 IVI131081:IVI131092 JFE131081:JFE131092 JPA131081:JPA131092 JYW131081:JYW131092 KIS131081:KIS131092 KSO131081:KSO131092 LCK131081:LCK131092 LMG131081:LMG131092 LWC131081:LWC131092 MFY131081:MFY131092 MPU131081:MPU131092 MZQ131081:MZQ131092 NJM131081:NJM131092 NTI131081:NTI131092 ODE131081:ODE131092 ONA131081:ONA131092 OWW131081:OWW131092 PGS131081:PGS131092 PQO131081:PQO131092 QAK131081:QAK131092 QKG131081:QKG131092 QUC131081:QUC131092 RDY131081:RDY131092 RNU131081:RNU131092 RXQ131081:RXQ131092 SHM131081:SHM131092 SRI131081:SRI131092 TBE131081:TBE131092 TLA131081:TLA131092 TUW131081:TUW131092 UES131081:UES131092 UOO131081:UOO131092 UYK131081:UYK131092 VIG131081:VIG131092 VSC131081:VSC131092 WBY131081:WBY131092 WLU131081:WLU131092 WVQ131081:WVQ131092 I196617:I196628 JE196617:JE196628 TA196617:TA196628 ACW196617:ACW196628 AMS196617:AMS196628 AWO196617:AWO196628 BGK196617:BGK196628 BQG196617:BQG196628 CAC196617:CAC196628 CJY196617:CJY196628 CTU196617:CTU196628 DDQ196617:DDQ196628 DNM196617:DNM196628 DXI196617:DXI196628 EHE196617:EHE196628 ERA196617:ERA196628 FAW196617:FAW196628 FKS196617:FKS196628 FUO196617:FUO196628 GEK196617:GEK196628 GOG196617:GOG196628 GYC196617:GYC196628 HHY196617:HHY196628 HRU196617:HRU196628 IBQ196617:IBQ196628 ILM196617:ILM196628 IVI196617:IVI196628 JFE196617:JFE196628 JPA196617:JPA196628 JYW196617:JYW196628 KIS196617:KIS196628 KSO196617:KSO196628 LCK196617:LCK196628 LMG196617:LMG196628 LWC196617:LWC196628 MFY196617:MFY196628 MPU196617:MPU196628 MZQ196617:MZQ196628 NJM196617:NJM196628 NTI196617:NTI196628 ODE196617:ODE196628 ONA196617:ONA196628 OWW196617:OWW196628 PGS196617:PGS196628 PQO196617:PQO196628 QAK196617:QAK196628 QKG196617:QKG196628 QUC196617:QUC196628 RDY196617:RDY196628 RNU196617:RNU196628 RXQ196617:RXQ196628 SHM196617:SHM196628 SRI196617:SRI196628 TBE196617:TBE196628 TLA196617:TLA196628 TUW196617:TUW196628 UES196617:UES196628 UOO196617:UOO196628 UYK196617:UYK196628 VIG196617:VIG196628 VSC196617:VSC196628 WBY196617:WBY196628 WLU196617:WLU196628 WVQ196617:WVQ196628 I262153:I262164 JE262153:JE262164 TA262153:TA262164 ACW262153:ACW262164 AMS262153:AMS262164 AWO262153:AWO262164 BGK262153:BGK262164 BQG262153:BQG262164 CAC262153:CAC262164 CJY262153:CJY262164 CTU262153:CTU262164 DDQ262153:DDQ262164 DNM262153:DNM262164 DXI262153:DXI262164 EHE262153:EHE262164 ERA262153:ERA262164 FAW262153:FAW262164 FKS262153:FKS262164 FUO262153:FUO262164 GEK262153:GEK262164 GOG262153:GOG262164 GYC262153:GYC262164 HHY262153:HHY262164 HRU262153:HRU262164 IBQ262153:IBQ262164 ILM262153:ILM262164 IVI262153:IVI262164 JFE262153:JFE262164 JPA262153:JPA262164 JYW262153:JYW262164 KIS262153:KIS262164 KSO262153:KSO262164 LCK262153:LCK262164 LMG262153:LMG262164 LWC262153:LWC262164 MFY262153:MFY262164 MPU262153:MPU262164 MZQ262153:MZQ262164 NJM262153:NJM262164 NTI262153:NTI262164 ODE262153:ODE262164 ONA262153:ONA262164 OWW262153:OWW262164 PGS262153:PGS262164 PQO262153:PQO262164 QAK262153:QAK262164 QKG262153:QKG262164 QUC262153:QUC262164 RDY262153:RDY262164 RNU262153:RNU262164 RXQ262153:RXQ262164 SHM262153:SHM262164 SRI262153:SRI262164 TBE262153:TBE262164 TLA262153:TLA262164 TUW262153:TUW262164 UES262153:UES262164 UOO262153:UOO262164 UYK262153:UYK262164 VIG262153:VIG262164 VSC262153:VSC262164 WBY262153:WBY262164 WLU262153:WLU262164 WVQ262153:WVQ262164 I327689:I327700 JE327689:JE327700 TA327689:TA327700 ACW327689:ACW327700 AMS327689:AMS327700 AWO327689:AWO327700 BGK327689:BGK327700 BQG327689:BQG327700 CAC327689:CAC327700 CJY327689:CJY327700 CTU327689:CTU327700 DDQ327689:DDQ327700 DNM327689:DNM327700 DXI327689:DXI327700 EHE327689:EHE327700 ERA327689:ERA327700 FAW327689:FAW327700 FKS327689:FKS327700 FUO327689:FUO327700 GEK327689:GEK327700 GOG327689:GOG327700 GYC327689:GYC327700 HHY327689:HHY327700 HRU327689:HRU327700 IBQ327689:IBQ327700 ILM327689:ILM327700 IVI327689:IVI327700 JFE327689:JFE327700 JPA327689:JPA327700 JYW327689:JYW327700 KIS327689:KIS327700 KSO327689:KSO327700 LCK327689:LCK327700 LMG327689:LMG327700 LWC327689:LWC327700 MFY327689:MFY327700 MPU327689:MPU327700 MZQ327689:MZQ327700 NJM327689:NJM327700 NTI327689:NTI327700 ODE327689:ODE327700 ONA327689:ONA327700 OWW327689:OWW327700 PGS327689:PGS327700 PQO327689:PQO327700 QAK327689:QAK327700 QKG327689:QKG327700 QUC327689:QUC327700 RDY327689:RDY327700 RNU327689:RNU327700 RXQ327689:RXQ327700 SHM327689:SHM327700 SRI327689:SRI327700 TBE327689:TBE327700 TLA327689:TLA327700 TUW327689:TUW327700 UES327689:UES327700 UOO327689:UOO327700 UYK327689:UYK327700 VIG327689:VIG327700 VSC327689:VSC327700 WBY327689:WBY327700 WLU327689:WLU327700 WVQ327689:WVQ327700 I393225:I393236 JE393225:JE393236 TA393225:TA393236 ACW393225:ACW393236 AMS393225:AMS393236 AWO393225:AWO393236 BGK393225:BGK393236 BQG393225:BQG393236 CAC393225:CAC393236 CJY393225:CJY393236 CTU393225:CTU393236 DDQ393225:DDQ393236 DNM393225:DNM393236 DXI393225:DXI393236 EHE393225:EHE393236 ERA393225:ERA393236 FAW393225:FAW393236 FKS393225:FKS393236 FUO393225:FUO393236 GEK393225:GEK393236 GOG393225:GOG393236 GYC393225:GYC393236 HHY393225:HHY393236 HRU393225:HRU393236 IBQ393225:IBQ393236 ILM393225:ILM393236 IVI393225:IVI393236 JFE393225:JFE393236 JPA393225:JPA393236 JYW393225:JYW393236 KIS393225:KIS393236 KSO393225:KSO393236 LCK393225:LCK393236 LMG393225:LMG393236 LWC393225:LWC393236 MFY393225:MFY393236 MPU393225:MPU393236 MZQ393225:MZQ393236 NJM393225:NJM393236 NTI393225:NTI393236 ODE393225:ODE393236 ONA393225:ONA393236 OWW393225:OWW393236 PGS393225:PGS393236 PQO393225:PQO393236 QAK393225:QAK393236 QKG393225:QKG393236 QUC393225:QUC393236 RDY393225:RDY393236 RNU393225:RNU393236 RXQ393225:RXQ393236 SHM393225:SHM393236 SRI393225:SRI393236 TBE393225:TBE393236 TLA393225:TLA393236 TUW393225:TUW393236 UES393225:UES393236 UOO393225:UOO393236 UYK393225:UYK393236 VIG393225:VIG393236 VSC393225:VSC393236 WBY393225:WBY393236 WLU393225:WLU393236 WVQ393225:WVQ393236 I458761:I458772 JE458761:JE458772 TA458761:TA458772 ACW458761:ACW458772 AMS458761:AMS458772 AWO458761:AWO458772 BGK458761:BGK458772 BQG458761:BQG458772 CAC458761:CAC458772 CJY458761:CJY458772 CTU458761:CTU458772 DDQ458761:DDQ458772 DNM458761:DNM458772 DXI458761:DXI458772 EHE458761:EHE458772 ERA458761:ERA458772 FAW458761:FAW458772 FKS458761:FKS458772 FUO458761:FUO458772 GEK458761:GEK458772 GOG458761:GOG458772 GYC458761:GYC458772 HHY458761:HHY458772 HRU458761:HRU458772 IBQ458761:IBQ458772 ILM458761:ILM458772 IVI458761:IVI458772 JFE458761:JFE458772 JPA458761:JPA458772 JYW458761:JYW458772 KIS458761:KIS458772 KSO458761:KSO458772 LCK458761:LCK458772 LMG458761:LMG458772 LWC458761:LWC458772 MFY458761:MFY458772 MPU458761:MPU458772 MZQ458761:MZQ458772 NJM458761:NJM458772 NTI458761:NTI458772 ODE458761:ODE458772 ONA458761:ONA458772 OWW458761:OWW458772 PGS458761:PGS458772 PQO458761:PQO458772 QAK458761:QAK458772 QKG458761:QKG458772 QUC458761:QUC458772 RDY458761:RDY458772 RNU458761:RNU458772 RXQ458761:RXQ458772 SHM458761:SHM458772 SRI458761:SRI458772 TBE458761:TBE458772 TLA458761:TLA458772 TUW458761:TUW458772 UES458761:UES458772 UOO458761:UOO458772 UYK458761:UYK458772 VIG458761:VIG458772 VSC458761:VSC458772 WBY458761:WBY458772 WLU458761:WLU458772 WVQ458761:WVQ458772 I524297:I524308 JE524297:JE524308 TA524297:TA524308 ACW524297:ACW524308 AMS524297:AMS524308 AWO524297:AWO524308 BGK524297:BGK524308 BQG524297:BQG524308 CAC524297:CAC524308 CJY524297:CJY524308 CTU524297:CTU524308 DDQ524297:DDQ524308 DNM524297:DNM524308 DXI524297:DXI524308 EHE524297:EHE524308 ERA524297:ERA524308 FAW524297:FAW524308 FKS524297:FKS524308 FUO524297:FUO524308 GEK524297:GEK524308 GOG524297:GOG524308 GYC524297:GYC524308 HHY524297:HHY524308 HRU524297:HRU524308 IBQ524297:IBQ524308 ILM524297:ILM524308 IVI524297:IVI524308 JFE524297:JFE524308 JPA524297:JPA524308 JYW524297:JYW524308 KIS524297:KIS524308 KSO524297:KSO524308 LCK524297:LCK524308 LMG524297:LMG524308 LWC524297:LWC524308 MFY524297:MFY524308 MPU524297:MPU524308 MZQ524297:MZQ524308 NJM524297:NJM524308 NTI524297:NTI524308 ODE524297:ODE524308 ONA524297:ONA524308 OWW524297:OWW524308 PGS524297:PGS524308 PQO524297:PQO524308 QAK524297:QAK524308 QKG524297:QKG524308 QUC524297:QUC524308 RDY524297:RDY524308 RNU524297:RNU524308 RXQ524297:RXQ524308 SHM524297:SHM524308 SRI524297:SRI524308 TBE524297:TBE524308 TLA524297:TLA524308 TUW524297:TUW524308 UES524297:UES524308 UOO524297:UOO524308 UYK524297:UYK524308 VIG524297:VIG524308 VSC524297:VSC524308 WBY524297:WBY524308 WLU524297:WLU524308 WVQ524297:WVQ524308 I589833:I589844 JE589833:JE589844 TA589833:TA589844 ACW589833:ACW589844 AMS589833:AMS589844 AWO589833:AWO589844 BGK589833:BGK589844 BQG589833:BQG589844 CAC589833:CAC589844 CJY589833:CJY589844 CTU589833:CTU589844 DDQ589833:DDQ589844 DNM589833:DNM589844 DXI589833:DXI589844 EHE589833:EHE589844 ERA589833:ERA589844 FAW589833:FAW589844 FKS589833:FKS589844 FUO589833:FUO589844 GEK589833:GEK589844 GOG589833:GOG589844 GYC589833:GYC589844 HHY589833:HHY589844 HRU589833:HRU589844 IBQ589833:IBQ589844 ILM589833:ILM589844 IVI589833:IVI589844 JFE589833:JFE589844 JPA589833:JPA589844 JYW589833:JYW589844 KIS589833:KIS589844 KSO589833:KSO589844 LCK589833:LCK589844 LMG589833:LMG589844 LWC589833:LWC589844 MFY589833:MFY589844 MPU589833:MPU589844 MZQ589833:MZQ589844 NJM589833:NJM589844 NTI589833:NTI589844 ODE589833:ODE589844 ONA589833:ONA589844 OWW589833:OWW589844 PGS589833:PGS589844 PQO589833:PQO589844 QAK589833:QAK589844 QKG589833:QKG589844 QUC589833:QUC589844 RDY589833:RDY589844 RNU589833:RNU589844 RXQ589833:RXQ589844 SHM589833:SHM589844 SRI589833:SRI589844 TBE589833:TBE589844 TLA589833:TLA589844 TUW589833:TUW589844 UES589833:UES589844 UOO589833:UOO589844 UYK589833:UYK589844 VIG589833:VIG589844 VSC589833:VSC589844 WBY589833:WBY589844 WLU589833:WLU589844 WVQ589833:WVQ589844 I655369:I655380 JE655369:JE655380 TA655369:TA655380 ACW655369:ACW655380 AMS655369:AMS655380 AWO655369:AWO655380 BGK655369:BGK655380 BQG655369:BQG655380 CAC655369:CAC655380 CJY655369:CJY655380 CTU655369:CTU655380 DDQ655369:DDQ655380 DNM655369:DNM655380 DXI655369:DXI655380 EHE655369:EHE655380 ERA655369:ERA655380 FAW655369:FAW655380 FKS655369:FKS655380 FUO655369:FUO655380 GEK655369:GEK655380 GOG655369:GOG655380 GYC655369:GYC655380 HHY655369:HHY655380 HRU655369:HRU655380 IBQ655369:IBQ655380 ILM655369:ILM655380 IVI655369:IVI655380 JFE655369:JFE655380 JPA655369:JPA655380 JYW655369:JYW655380 KIS655369:KIS655380 KSO655369:KSO655380 LCK655369:LCK655380 LMG655369:LMG655380 LWC655369:LWC655380 MFY655369:MFY655380 MPU655369:MPU655380 MZQ655369:MZQ655380 NJM655369:NJM655380 NTI655369:NTI655380 ODE655369:ODE655380 ONA655369:ONA655380 OWW655369:OWW655380 PGS655369:PGS655380 PQO655369:PQO655380 QAK655369:QAK655380 QKG655369:QKG655380 QUC655369:QUC655380 RDY655369:RDY655380 RNU655369:RNU655380 RXQ655369:RXQ655380 SHM655369:SHM655380 SRI655369:SRI655380 TBE655369:TBE655380 TLA655369:TLA655380 TUW655369:TUW655380 UES655369:UES655380 UOO655369:UOO655380 UYK655369:UYK655380 VIG655369:VIG655380 VSC655369:VSC655380 WBY655369:WBY655380 WLU655369:WLU655380 WVQ655369:WVQ655380 I720905:I720916 JE720905:JE720916 TA720905:TA720916 ACW720905:ACW720916 AMS720905:AMS720916 AWO720905:AWO720916 BGK720905:BGK720916 BQG720905:BQG720916 CAC720905:CAC720916 CJY720905:CJY720916 CTU720905:CTU720916 DDQ720905:DDQ720916 DNM720905:DNM720916 DXI720905:DXI720916 EHE720905:EHE720916 ERA720905:ERA720916 FAW720905:FAW720916 FKS720905:FKS720916 FUO720905:FUO720916 GEK720905:GEK720916 GOG720905:GOG720916 GYC720905:GYC720916 HHY720905:HHY720916 HRU720905:HRU720916 IBQ720905:IBQ720916 ILM720905:ILM720916 IVI720905:IVI720916 JFE720905:JFE720916 JPA720905:JPA720916 JYW720905:JYW720916 KIS720905:KIS720916 KSO720905:KSO720916 LCK720905:LCK720916 LMG720905:LMG720916 LWC720905:LWC720916 MFY720905:MFY720916 MPU720905:MPU720916 MZQ720905:MZQ720916 NJM720905:NJM720916 NTI720905:NTI720916 ODE720905:ODE720916 ONA720905:ONA720916 OWW720905:OWW720916 PGS720905:PGS720916 PQO720905:PQO720916 QAK720905:QAK720916 QKG720905:QKG720916 QUC720905:QUC720916 RDY720905:RDY720916 RNU720905:RNU720916 RXQ720905:RXQ720916 SHM720905:SHM720916 SRI720905:SRI720916 TBE720905:TBE720916 TLA720905:TLA720916 TUW720905:TUW720916 UES720905:UES720916 UOO720905:UOO720916 UYK720905:UYK720916 VIG720905:VIG720916 VSC720905:VSC720916 WBY720905:WBY720916 WLU720905:WLU720916 WVQ720905:WVQ720916 I786441:I786452 JE786441:JE786452 TA786441:TA786452 ACW786441:ACW786452 AMS786441:AMS786452 AWO786441:AWO786452 BGK786441:BGK786452 BQG786441:BQG786452 CAC786441:CAC786452 CJY786441:CJY786452 CTU786441:CTU786452 DDQ786441:DDQ786452 DNM786441:DNM786452 DXI786441:DXI786452 EHE786441:EHE786452 ERA786441:ERA786452 FAW786441:FAW786452 FKS786441:FKS786452 FUO786441:FUO786452 GEK786441:GEK786452 GOG786441:GOG786452 GYC786441:GYC786452 HHY786441:HHY786452 HRU786441:HRU786452 IBQ786441:IBQ786452 ILM786441:ILM786452 IVI786441:IVI786452 JFE786441:JFE786452 JPA786441:JPA786452 JYW786441:JYW786452 KIS786441:KIS786452 KSO786441:KSO786452 LCK786441:LCK786452 LMG786441:LMG786452 LWC786441:LWC786452 MFY786441:MFY786452 MPU786441:MPU786452 MZQ786441:MZQ786452 NJM786441:NJM786452 NTI786441:NTI786452 ODE786441:ODE786452 ONA786441:ONA786452 OWW786441:OWW786452 PGS786441:PGS786452 PQO786441:PQO786452 QAK786441:QAK786452 QKG786441:QKG786452 QUC786441:QUC786452 RDY786441:RDY786452 RNU786441:RNU786452 RXQ786441:RXQ786452 SHM786441:SHM786452 SRI786441:SRI786452 TBE786441:TBE786452 TLA786441:TLA786452 TUW786441:TUW786452 UES786441:UES786452 UOO786441:UOO786452 UYK786441:UYK786452 VIG786441:VIG786452 VSC786441:VSC786452 WBY786441:WBY786452 WLU786441:WLU786452 WVQ786441:WVQ786452 I851977:I851988 JE851977:JE851988 TA851977:TA851988 ACW851977:ACW851988 AMS851977:AMS851988 AWO851977:AWO851988 BGK851977:BGK851988 BQG851977:BQG851988 CAC851977:CAC851988 CJY851977:CJY851988 CTU851977:CTU851988 DDQ851977:DDQ851988 DNM851977:DNM851988 DXI851977:DXI851988 EHE851977:EHE851988 ERA851977:ERA851988 FAW851977:FAW851988 FKS851977:FKS851988 FUO851977:FUO851988 GEK851977:GEK851988 GOG851977:GOG851988 GYC851977:GYC851988 HHY851977:HHY851988 HRU851977:HRU851988 IBQ851977:IBQ851988 ILM851977:ILM851988 IVI851977:IVI851988 JFE851977:JFE851988 JPA851977:JPA851988 JYW851977:JYW851988 KIS851977:KIS851988 KSO851977:KSO851988 LCK851977:LCK851988 LMG851977:LMG851988 LWC851977:LWC851988 MFY851977:MFY851988 MPU851977:MPU851988 MZQ851977:MZQ851988 NJM851977:NJM851988 NTI851977:NTI851988 ODE851977:ODE851988 ONA851977:ONA851988 OWW851977:OWW851988 PGS851977:PGS851988 PQO851977:PQO851988 QAK851977:QAK851988 QKG851977:QKG851988 QUC851977:QUC851988 RDY851977:RDY851988 RNU851977:RNU851988 RXQ851977:RXQ851988 SHM851977:SHM851988 SRI851977:SRI851988 TBE851977:TBE851988 TLA851977:TLA851988 TUW851977:TUW851988 UES851977:UES851988 UOO851977:UOO851988 UYK851977:UYK851988 VIG851977:VIG851988 VSC851977:VSC851988 WBY851977:WBY851988 WLU851977:WLU851988 WVQ851977:WVQ851988 I917513:I917524 JE917513:JE917524 TA917513:TA917524 ACW917513:ACW917524 AMS917513:AMS917524 AWO917513:AWO917524 BGK917513:BGK917524 BQG917513:BQG917524 CAC917513:CAC917524 CJY917513:CJY917524 CTU917513:CTU917524 DDQ917513:DDQ917524 DNM917513:DNM917524 DXI917513:DXI917524 EHE917513:EHE917524 ERA917513:ERA917524 FAW917513:FAW917524 FKS917513:FKS917524 FUO917513:FUO917524 GEK917513:GEK917524 GOG917513:GOG917524 GYC917513:GYC917524 HHY917513:HHY917524 HRU917513:HRU917524 IBQ917513:IBQ917524 ILM917513:ILM917524 IVI917513:IVI917524 JFE917513:JFE917524 JPA917513:JPA917524 JYW917513:JYW917524 KIS917513:KIS917524 KSO917513:KSO917524 LCK917513:LCK917524 LMG917513:LMG917524 LWC917513:LWC917524 MFY917513:MFY917524 MPU917513:MPU917524 MZQ917513:MZQ917524 NJM917513:NJM917524 NTI917513:NTI917524 ODE917513:ODE917524 ONA917513:ONA917524 OWW917513:OWW917524 PGS917513:PGS917524 PQO917513:PQO917524 QAK917513:QAK917524 QKG917513:QKG917524 QUC917513:QUC917524 RDY917513:RDY917524 RNU917513:RNU917524 RXQ917513:RXQ917524 SHM917513:SHM917524 SRI917513:SRI917524 TBE917513:TBE917524 TLA917513:TLA917524 TUW917513:TUW917524 UES917513:UES917524 UOO917513:UOO917524 UYK917513:UYK917524 VIG917513:VIG917524 VSC917513:VSC917524 WBY917513:WBY917524 WLU917513:WLU917524 WVQ917513:WVQ917524 I983049:I983060 JE983049:JE983060 TA983049:TA983060 ACW983049:ACW983060 AMS983049:AMS983060 AWO983049:AWO983060 BGK983049:BGK983060 BQG983049:BQG983060 CAC983049:CAC983060 CJY983049:CJY983060 CTU983049:CTU983060 DDQ983049:DDQ983060 DNM983049:DNM983060 DXI983049:DXI983060 EHE983049:EHE983060 ERA983049:ERA983060 FAW983049:FAW983060 FKS983049:FKS983060 FUO983049:FUO983060 GEK983049:GEK983060 GOG983049:GOG983060 GYC983049:GYC983060 HHY983049:HHY983060 HRU983049:HRU983060 IBQ983049:IBQ983060 ILM983049:ILM983060 IVI983049:IVI983060 JFE983049:JFE983060 JPA983049:JPA983060 JYW983049:JYW983060 KIS983049:KIS983060 KSO983049:KSO983060 LCK983049:LCK983060 LMG983049:LMG983060 LWC983049:LWC983060 MFY983049:MFY983060 MPU983049:MPU983060 MZQ983049:MZQ983060 NJM983049:NJM983060 NTI983049:NTI983060 ODE983049:ODE983060 ONA983049:ONA983060 OWW983049:OWW983060 PGS983049:PGS983060 PQO983049:PQO983060 QAK983049:QAK983060 QKG983049:QKG983060 QUC983049:QUC983060 RDY983049:RDY983060 RNU983049:RNU983060 RXQ983049:RXQ983060 SHM983049:SHM983060 SRI983049:SRI983060 TBE983049:TBE983060 TLA983049:TLA983060 TUW983049:TUW983060 UES983049:UES983060 UOO983049:UOO983060 UYK983049:UYK983060 VIG983049:VIG983060 VSC983049:VSC983060 WBY983049:WBY983060 WLU983049:WLU983060 WVQ983049:WVQ983060 I57:I69 JE57:JE69 TA57:TA69 ACW57:ACW69 AMS57:AMS69 AWO57:AWO69 BGK57:BGK69 BQG57:BQG69 CAC57:CAC69 CJY57:CJY69 CTU57:CTU69 DDQ57:DDQ69 DNM57:DNM69 DXI57:DXI69 EHE57:EHE69 ERA57:ERA69 FAW57:FAW69 FKS57:FKS69 FUO57:FUO69 GEK57:GEK69 GOG57:GOG69 GYC57:GYC69 HHY57:HHY69 HRU57:HRU69 IBQ57:IBQ69 ILM57:ILM69 IVI57:IVI69 JFE57:JFE69 JPA57:JPA69 JYW57:JYW69 KIS57:KIS69 KSO57:KSO69 LCK57:LCK69 LMG57:LMG69 LWC57:LWC69 MFY57:MFY69 MPU57:MPU69 MZQ57:MZQ69 NJM57:NJM69 NTI57:NTI69 ODE57:ODE69 ONA57:ONA69 OWW57:OWW69 PGS57:PGS69 PQO57:PQO69 QAK57:QAK69 QKG57:QKG69 QUC57:QUC69 RDY57:RDY69 RNU57:RNU69 RXQ57:RXQ69 SHM57:SHM69 SRI57:SRI69 TBE57:TBE69 TLA57:TLA69 TUW57:TUW69 UES57:UES69 UOO57:UOO69 UYK57:UYK69 VIG57:VIG69 VSC57:VSC69 WBY57:WBY69 WLU57:WLU69 WVQ57:WVQ69 I65593:I65605 JE65593:JE65605 TA65593:TA65605 ACW65593:ACW65605 AMS65593:AMS65605 AWO65593:AWO65605 BGK65593:BGK65605 BQG65593:BQG65605 CAC65593:CAC65605 CJY65593:CJY65605 CTU65593:CTU65605 DDQ65593:DDQ65605 DNM65593:DNM65605 DXI65593:DXI65605 EHE65593:EHE65605 ERA65593:ERA65605 FAW65593:FAW65605 FKS65593:FKS65605 FUO65593:FUO65605 GEK65593:GEK65605 GOG65593:GOG65605 GYC65593:GYC65605 HHY65593:HHY65605 HRU65593:HRU65605 IBQ65593:IBQ65605 ILM65593:ILM65605 IVI65593:IVI65605 JFE65593:JFE65605 JPA65593:JPA65605 JYW65593:JYW65605 KIS65593:KIS65605 KSO65593:KSO65605 LCK65593:LCK65605 LMG65593:LMG65605 LWC65593:LWC65605 MFY65593:MFY65605 MPU65593:MPU65605 MZQ65593:MZQ65605 NJM65593:NJM65605 NTI65593:NTI65605 ODE65593:ODE65605 ONA65593:ONA65605 OWW65593:OWW65605 PGS65593:PGS65605 PQO65593:PQO65605 QAK65593:QAK65605 QKG65593:QKG65605 QUC65593:QUC65605 RDY65593:RDY65605 RNU65593:RNU65605 RXQ65593:RXQ65605 SHM65593:SHM65605 SRI65593:SRI65605 TBE65593:TBE65605 TLA65593:TLA65605 TUW65593:TUW65605 UES65593:UES65605 UOO65593:UOO65605 UYK65593:UYK65605 VIG65593:VIG65605 VSC65593:VSC65605 WBY65593:WBY65605 WLU65593:WLU65605 WVQ65593:WVQ65605 I131129:I131141 JE131129:JE131141 TA131129:TA131141 ACW131129:ACW131141 AMS131129:AMS131141 AWO131129:AWO131141 BGK131129:BGK131141 BQG131129:BQG131141 CAC131129:CAC131141 CJY131129:CJY131141 CTU131129:CTU131141 DDQ131129:DDQ131141 DNM131129:DNM131141 DXI131129:DXI131141 EHE131129:EHE131141 ERA131129:ERA131141 FAW131129:FAW131141 FKS131129:FKS131141 FUO131129:FUO131141 GEK131129:GEK131141 GOG131129:GOG131141 GYC131129:GYC131141 HHY131129:HHY131141 HRU131129:HRU131141 IBQ131129:IBQ131141 ILM131129:ILM131141 IVI131129:IVI131141 JFE131129:JFE131141 JPA131129:JPA131141 JYW131129:JYW131141 KIS131129:KIS131141 KSO131129:KSO131141 LCK131129:LCK131141 LMG131129:LMG131141 LWC131129:LWC131141 MFY131129:MFY131141 MPU131129:MPU131141 MZQ131129:MZQ131141 NJM131129:NJM131141 NTI131129:NTI131141 ODE131129:ODE131141 ONA131129:ONA131141 OWW131129:OWW131141 PGS131129:PGS131141 PQO131129:PQO131141 QAK131129:QAK131141 QKG131129:QKG131141 QUC131129:QUC131141 RDY131129:RDY131141 RNU131129:RNU131141 RXQ131129:RXQ131141 SHM131129:SHM131141 SRI131129:SRI131141 TBE131129:TBE131141 TLA131129:TLA131141 TUW131129:TUW131141 UES131129:UES131141 UOO131129:UOO131141 UYK131129:UYK131141 VIG131129:VIG131141 VSC131129:VSC131141 WBY131129:WBY131141 WLU131129:WLU131141 WVQ131129:WVQ131141 I196665:I196677 JE196665:JE196677 TA196665:TA196677 ACW196665:ACW196677 AMS196665:AMS196677 AWO196665:AWO196677 BGK196665:BGK196677 BQG196665:BQG196677 CAC196665:CAC196677 CJY196665:CJY196677 CTU196665:CTU196677 DDQ196665:DDQ196677 DNM196665:DNM196677 DXI196665:DXI196677 EHE196665:EHE196677 ERA196665:ERA196677 FAW196665:FAW196677 FKS196665:FKS196677 FUO196665:FUO196677 GEK196665:GEK196677 GOG196665:GOG196677 GYC196665:GYC196677 HHY196665:HHY196677 HRU196665:HRU196677 IBQ196665:IBQ196677 ILM196665:ILM196677 IVI196665:IVI196677 JFE196665:JFE196677 JPA196665:JPA196677 JYW196665:JYW196677 KIS196665:KIS196677 KSO196665:KSO196677 LCK196665:LCK196677 LMG196665:LMG196677 LWC196665:LWC196677 MFY196665:MFY196677 MPU196665:MPU196677 MZQ196665:MZQ196677 NJM196665:NJM196677 NTI196665:NTI196677 ODE196665:ODE196677 ONA196665:ONA196677 OWW196665:OWW196677 PGS196665:PGS196677 PQO196665:PQO196677 QAK196665:QAK196677 QKG196665:QKG196677 QUC196665:QUC196677 RDY196665:RDY196677 RNU196665:RNU196677 RXQ196665:RXQ196677 SHM196665:SHM196677 SRI196665:SRI196677 TBE196665:TBE196677 TLA196665:TLA196677 TUW196665:TUW196677 UES196665:UES196677 UOO196665:UOO196677 UYK196665:UYK196677 VIG196665:VIG196677 VSC196665:VSC196677 WBY196665:WBY196677 WLU196665:WLU196677 WVQ196665:WVQ196677 I262201:I262213 JE262201:JE262213 TA262201:TA262213 ACW262201:ACW262213 AMS262201:AMS262213 AWO262201:AWO262213 BGK262201:BGK262213 BQG262201:BQG262213 CAC262201:CAC262213 CJY262201:CJY262213 CTU262201:CTU262213 DDQ262201:DDQ262213 DNM262201:DNM262213 DXI262201:DXI262213 EHE262201:EHE262213 ERA262201:ERA262213 FAW262201:FAW262213 FKS262201:FKS262213 FUO262201:FUO262213 GEK262201:GEK262213 GOG262201:GOG262213 GYC262201:GYC262213 HHY262201:HHY262213 HRU262201:HRU262213 IBQ262201:IBQ262213 ILM262201:ILM262213 IVI262201:IVI262213 JFE262201:JFE262213 JPA262201:JPA262213 JYW262201:JYW262213 KIS262201:KIS262213 KSO262201:KSO262213 LCK262201:LCK262213 LMG262201:LMG262213 LWC262201:LWC262213 MFY262201:MFY262213 MPU262201:MPU262213 MZQ262201:MZQ262213 NJM262201:NJM262213 NTI262201:NTI262213 ODE262201:ODE262213 ONA262201:ONA262213 OWW262201:OWW262213 PGS262201:PGS262213 PQO262201:PQO262213 QAK262201:QAK262213 QKG262201:QKG262213 QUC262201:QUC262213 RDY262201:RDY262213 RNU262201:RNU262213 RXQ262201:RXQ262213 SHM262201:SHM262213 SRI262201:SRI262213 TBE262201:TBE262213 TLA262201:TLA262213 TUW262201:TUW262213 UES262201:UES262213 UOO262201:UOO262213 UYK262201:UYK262213 VIG262201:VIG262213 VSC262201:VSC262213 WBY262201:WBY262213 WLU262201:WLU262213 WVQ262201:WVQ262213 I327737:I327749 JE327737:JE327749 TA327737:TA327749 ACW327737:ACW327749 AMS327737:AMS327749 AWO327737:AWO327749 BGK327737:BGK327749 BQG327737:BQG327749 CAC327737:CAC327749 CJY327737:CJY327749 CTU327737:CTU327749 DDQ327737:DDQ327749 DNM327737:DNM327749 DXI327737:DXI327749 EHE327737:EHE327749 ERA327737:ERA327749 FAW327737:FAW327749 FKS327737:FKS327749 FUO327737:FUO327749 GEK327737:GEK327749 GOG327737:GOG327749 GYC327737:GYC327749 HHY327737:HHY327749 HRU327737:HRU327749 IBQ327737:IBQ327749 ILM327737:ILM327749 IVI327737:IVI327749 JFE327737:JFE327749 JPA327737:JPA327749 JYW327737:JYW327749 KIS327737:KIS327749 KSO327737:KSO327749 LCK327737:LCK327749 LMG327737:LMG327749 LWC327737:LWC327749 MFY327737:MFY327749 MPU327737:MPU327749 MZQ327737:MZQ327749 NJM327737:NJM327749 NTI327737:NTI327749 ODE327737:ODE327749 ONA327737:ONA327749 OWW327737:OWW327749 PGS327737:PGS327749 PQO327737:PQO327749 QAK327737:QAK327749 QKG327737:QKG327749 QUC327737:QUC327749 RDY327737:RDY327749 RNU327737:RNU327749 RXQ327737:RXQ327749 SHM327737:SHM327749 SRI327737:SRI327749 TBE327737:TBE327749 TLA327737:TLA327749 TUW327737:TUW327749 UES327737:UES327749 UOO327737:UOO327749 UYK327737:UYK327749 VIG327737:VIG327749 VSC327737:VSC327749 WBY327737:WBY327749 WLU327737:WLU327749 WVQ327737:WVQ327749 I393273:I393285 JE393273:JE393285 TA393273:TA393285 ACW393273:ACW393285 AMS393273:AMS393285 AWO393273:AWO393285 BGK393273:BGK393285 BQG393273:BQG393285 CAC393273:CAC393285 CJY393273:CJY393285 CTU393273:CTU393285 DDQ393273:DDQ393285 DNM393273:DNM393285 DXI393273:DXI393285 EHE393273:EHE393285 ERA393273:ERA393285 FAW393273:FAW393285 FKS393273:FKS393285 FUO393273:FUO393285 GEK393273:GEK393285 GOG393273:GOG393285 GYC393273:GYC393285 HHY393273:HHY393285 HRU393273:HRU393285 IBQ393273:IBQ393285 ILM393273:ILM393285 IVI393273:IVI393285 JFE393273:JFE393285 JPA393273:JPA393285 JYW393273:JYW393285 KIS393273:KIS393285 KSO393273:KSO393285 LCK393273:LCK393285 LMG393273:LMG393285 LWC393273:LWC393285 MFY393273:MFY393285 MPU393273:MPU393285 MZQ393273:MZQ393285 NJM393273:NJM393285 NTI393273:NTI393285 ODE393273:ODE393285 ONA393273:ONA393285 OWW393273:OWW393285 PGS393273:PGS393285 PQO393273:PQO393285 QAK393273:QAK393285 QKG393273:QKG393285 QUC393273:QUC393285 RDY393273:RDY393285 RNU393273:RNU393285 RXQ393273:RXQ393285 SHM393273:SHM393285 SRI393273:SRI393285 TBE393273:TBE393285 TLA393273:TLA393285 TUW393273:TUW393285 UES393273:UES393285 UOO393273:UOO393285 UYK393273:UYK393285 VIG393273:VIG393285 VSC393273:VSC393285 WBY393273:WBY393285 WLU393273:WLU393285 WVQ393273:WVQ393285 I458809:I458821 JE458809:JE458821 TA458809:TA458821 ACW458809:ACW458821 AMS458809:AMS458821 AWO458809:AWO458821 BGK458809:BGK458821 BQG458809:BQG458821 CAC458809:CAC458821 CJY458809:CJY458821 CTU458809:CTU458821 DDQ458809:DDQ458821 DNM458809:DNM458821 DXI458809:DXI458821 EHE458809:EHE458821 ERA458809:ERA458821 FAW458809:FAW458821 FKS458809:FKS458821 FUO458809:FUO458821 GEK458809:GEK458821 GOG458809:GOG458821 GYC458809:GYC458821 HHY458809:HHY458821 HRU458809:HRU458821 IBQ458809:IBQ458821 ILM458809:ILM458821 IVI458809:IVI458821 JFE458809:JFE458821 JPA458809:JPA458821 JYW458809:JYW458821 KIS458809:KIS458821 KSO458809:KSO458821 LCK458809:LCK458821 LMG458809:LMG458821 LWC458809:LWC458821 MFY458809:MFY458821 MPU458809:MPU458821 MZQ458809:MZQ458821 NJM458809:NJM458821 NTI458809:NTI458821 ODE458809:ODE458821 ONA458809:ONA458821 OWW458809:OWW458821 PGS458809:PGS458821 PQO458809:PQO458821 QAK458809:QAK458821 QKG458809:QKG458821 QUC458809:QUC458821 RDY458809:RDY458821 RNU458809:RNU458821 RXQ458809:RXQ458821 SHM458809:SHM458821 SRI458809:SRI458821 TBE458809:TBE458821 TLA458809:TLA458821 TUW458809:TUW458821 UES458809:UES458821 UOO458809:UOO458821 UYK458809:UYK458821 VIG458809:VIG458821 VSC458809:VSC458821 WBY458809:WBY458821 WLU458809:WLU458821 WVQ458809:WVQ458821 I524345:I524357 JE524345:JE524357 TA524345:TA524357 ACW524345:ACW524357 AMS524345:AMS524357 AWO524345:AWO524357 BGK524345:BGK524357 BQG524345:BQG524357 CAC524345:CAC524357 CJY524345:CJY524357 CTU524345:CTU524357 DDQ524345:DDQ524357 DNM524345:DNM524357 DXI524345:DXI524357 EHE524345:EHE524357 ERA524345:ERA524357 FAW524345:FAW524357 FKS524345:FKS524357 FUO524345:FUO524357 GEK524345:GEK524357 GOG524345:GOG524357 GYC524345:GYC524357 HHY524345:HHY524357 HRU524345:HRU524357 IBQ524345:IBQ524357 ILM524345:ILM524357 IVI524345:IVI524357 JFE524345:JFE524357 JPA524345:JPA524357 JYW524345:JYW524357 KIS524345:KIS524357 KSO524345:KSO524357 LCK524345:LCK524357 LMG524345:LMG524357 LWC524345:LWC524357 MFY524345:MFY524357 MPU524345:MPU524357 MZQ524345:MZQ524357 NJM524345:NJM524357 NTI524345:NTI524357 ODE524345:ODE524357 ONA524345:ONA524357 OWW524345:OWW524357 PGS524345:PGS524357 PQO524345:PQO524357 QAK524345:QAK524357 QKG524345:QKG524357 QUC524345:QUC524357 RDY524345:RDY524357 RNU524345:RNU524357 RXQ524345:RXQ524357 SHM524345:SHM524357 SRI524345:SRI524357 TBE524345:TBE524357 TLA524345:TLA524357 TUW524345:TUW524357 UES524345:UES524357 UOO524345:UOO524357 UYK524345:UYK524357 VIG524345:VIG524357 VSC524345:VSC524357 WBY524345:WBY524357 WLU524345:WLU524357 WVQ524345:WVQ524357 I589881:I589893 JE589881:JE589893 TA589881:TA589893 ACW589881:ACW589893 AMS589881:AMS589893 AWO589881:AWO589893 BGK589881:BGK589893 BQG589881:BQG589893 CAC589881:CAC589893 CJY589881:CJY589893 CTU589881:CTU589893 DDQ589881:DDQ589893 DNM589881:DNM589893 DXI589881:DXI589893 EHE589881:EHE589893 ERA589881:ERA589893 FAW589881:FAW589893 FKS589881:FKS589893 FUO589881:FUO589893 GEK589881:GEK589893 GOG589881:GOG589893 GYC589881:GYC589893 HHY589881:HHY589893 HRU589881:HRU589893 IBQ589881:IBQ589893 ILM589881:ILM589893 IVI589881:IVI589893 JFE589881:JFE589893 JPA589881:JPA589893 JYW589881:JYW589893 KIS589881:KIS589893 KSO589881:KSO589893 LCK589881:LCK589893 LMG589881:LMG589893 LWC589881:LWC589893 MFY589881:MFY589893 MPU589881:MPU589893 MZQ589881:MZQ589893 NJM589881:NJM589893 NTI589881:NTI589893 ODE589881:ODE589893 ONA589881:ONA589893 OWW589881:OWW589893 PGS589881:PGS589893 PQO589881:PQO589893 QAK589881:QAK589893 QKG589881:QKG589893 QUC589881:QUC589893 RDY589881:RDY589893 RNU589881:RNU589893 RXQ589881:RXQ589893 SHM589881:SHM589893 SRI589881:SRI589893 TBE589881:TBE589893 TLA589881:TLA589893 TUW589881:TUW589893 UES589881:UES589893 UOO589881:UOO589893 UYK589881:UYK589893 VIG589881:VIG589893 VSC589881:VSC589893 WBY589881:WBY589893 WLU589881:WLU589893 WVQ589881:WVQ589893 I655417:I655429 JE655417:JE655429 TA655417:TA655429 ACW655417:ACW655429 AMS655417:AMS655429 AWO655417:AWO655429 BGK655417:BGK655429 BQG655417:BQG655429 CAC655417:CAC655429 CJY655417:CJY655429 CTU655417:CTU655429 DDQ655417:DDQ655429 DNM655417:DNM655429 DXI655417:DXI655429 EHE655417:EHE655429 ERA655417:ERA655429 FAW655417:FAW655429 FKS655417:FKS655429 FUO655417:FUO655429 GEK655417:GEK655429 GOG655417:GOG655429 GYC655417:GYC655429 HHY655417:HHY655429 HRU655417:HRU655429 IBQ655417:IBQ655429 ILM655417:ILM655429 IVI655417:IVI655429 JFE655417:JFE655429 JPA655417:JPA655429 JYW655417:JYW655429 KIS655417:KIS655429 KSO655417:KSO655429 LCK655417:LCK655429 LMG655417:LMG655429 LWC655417:LWC655429 MFY655417:MFY655429 MPU655417:MPU655429 MZQ655417:MZQ655429 NJM655417:NJM655429 NTI655417:NTI655429 ODE655417:ODE655429 ONA655417:ONA655429 OWW655417:OWW655429 PGS655417:PGS655429 PQO655417:PQO655429 QAK655417:QAK655429 QKG655417:QKG655429 QUC655417:QUC655429 RDY655417:RDY655429 RNU655417:RNU655429 RXQ655417:RXQ655429 SHM655417:SHM655429 SRI655417:SRI655429 TBE655417:TBE655429 TLA655417:TLA655429 TUW655417:TUW655429 UES655417:UES655429 UOO655417:UOO655429 UYK655417:UYK655429 VIG655417:VIG655429 VSC655417:VSC655429 WBY655417:WBY655429 WLU655417:WLU655429 WVQ655417:WVQ655429 I720953:I720965 JE720953:JE720965 TA720953:TA720965 ACW720953:ACW720965 AMS720953:AMS720965 AWO720953:AWO720965 BGK720953:BGK720965 BQG720953:BQG720965 CAC720953:CAC720965 CJY720953:CJY720965 CTU720953:CTU720965 DDQ720953:DDQ720965 DNM720953:DNM720965 DXI720953:DXI720965 EHE720953:EHE720965 ERA720953:ERA720965 FAW720953:FAW720965 FKS720953:FKS720965 FUO720953:FUO720965 GEK720953:GEK720965 GOG720953:GOG720965 GYC720953:GYC720965 HHY720953:HHY720965 HRU720953:HRU720965 IBQ720953:IBQ720965 ILM720953:ILM720965 IVI720953:IVI720965 JFE720953:JFE720965 JPA720953:JPA720965 JYW720953:JYW720965 KIS720953:KIS720965 KSO720953:KSO720965 LCK720953:LCK720965 LMG720953:LMG720965 LWC720953:LWC720965 MFY720953:MFY720965 MPU720953:MPU720965 MZQ720953:MZQ720965 NJM720953:NJM720965 NTI720953:NTI720965 ODE720953:ODE720965 ONA720953:ONA720965 OWW720953:OWW720965 PGS720953:PGS720965 PQO720953:PQO720965 QAK720953:QAK720965 QKG720953:QKG720965 QUC720953:QUC720965 RDY720953:RDY720965 RNU720953:RNU720965 RXQ720953:RXQ720965 SHM720953:SHM720965 SRI720953:SRI720965 TBE720953:TBE720965 TLA720953:TLA720965 TUW720953:TUW720965 UES720953:UES720965 UOO720953:UOO720965 UYK720953:UYK720965 VIG720953:VIG720965 VSC720953:VSC720965 WBY720953:WBY720965 WLU720953:WLU720965 WVQ720953:WVQ720965 I786489:I786501 JE786489:JE786501 TA786489:TA786501 ACW786489:ACW786501 AMS786489:AMS786501 AWO786489:AWO786501 BGK786489:BGK786501 BQG786489:BQG786501 CAC786489:CAC786501 CJY786489:CJY786501 CTU786489:CTU786501 DDQ786489:DDQ786501 DNM786489:DNM786501 DXI786489:DXI786501 EHE786489:EHE786501 ERA786489:ERA786501 FAW786489:FAW786501 FKS786489:FKS786501 FUO786489:FUO786501 GEK786489:GEK786501 GOG786489:GOG786501 GYC786489:GYC786501 HHY786489:HHY786501 HRU786489:HRU786501 IBQ786489:IBQ786501 ILM786489:ILM786501 IVI786489:IVI786501 JFE786489:JFE786501 JPA786489:JPA786501 JYW786489:JYW786501 KIS786489:KIS786501 KSO786489:KSO786501 LCK786489:LCK786501 LMG786489:LMG786501 LWC786489:LWC786501 MFY786489:MFY786501 MPU786489:MPU786501 MZQ786489:MZQ786501 NJM786489:NJM786501 NTI786489:NTI786501 ODE786489:ODE786501 ONA786489:ONA786501 OWW786489:OWW786501 PGS786489:PGS786501 PQO786489:PQO786501 QAK786489:QAK786501 QKG786489:QKG786501 QUC786489:QUC786501 RDY786489:RDY786501 RNU786489:RNU786501 RXQ786489:RXQ786501 SHM786489:SHM786501 SRI786489:SRI786501 TBE786489:TBE786501 TLA786489:TLA786501 TUW786489:TUW786501 UES786489:UES786501 UOO786489:UOO786501 UYK786489:UYK786501 VIG786489:VIG786501 VSC786489:VSC786501 WBY786489:WBY786501 WLU786489:WLU786501 WVQ786489:WVQ786501 I852025:I852037 JE852025:JE852037 TA852025:TA852037 ACW852025:ACW852037 AMS852025:AMS852037 AWO852025:AWO852037 BGK852025:BGK852037 BQG852025:BQG852037 CAC852025:CAC852037 CJY852025:CJY852037 CTU852025:CTU852037 DDQ852025:DDQ852037 DNM852025:DNM852037 DXI852025:DXI852037 EHE852025:EHE852037 ERA852025:ERA852037 FAW852025:FAW852037 FKS852025:FKS852037 FUO852025:FUO852037 GEK852025:GEK852037 GOG852025:GOG852037 GYC852025:GYC852037 HHY852025:HHY852037 HRU852025:HRU852037 IBQ852025:IBQ852037 ILM852025:ILM852037 IVI852025:IVI852037 JFE852025:JFE852037 JPA852025:JPA852037 JYW852025:JYW852037 KIS852025:KIS852037 KSO852025:KSO852037 LCK852025:LCK852037 LMG852025:LMG852037 LWC852025:LWC852037 MFY852025:MFY852037 MPU852025:MPU852037 MZQ852025:MZQ852037 NJM852025:NJM852037 NTI852025:NTI852037 ODE852025:ODE852037 ONA852025:ONA852037 OWW852025:OWW852037 PGS852025:PGS852037 PQO852025:PQO852037 QAK852025:QAK852037 QKG852025:QKG852037 QUC852025:QUC852037 RDY852025:RDY852037 RNU852025:RNU852037 RXQ852025:RXQ852037 SHM852025:SHM852037 SRI852025:SRI852037 TBE852025:TBE852037 TLA852025:TLA852037 TUW852025:TUW852037 UES852025:UES852037 UOO852025:UOO852037 UYK852025:UYK852037 VIG852025:VIG852037 VSC852025:VSC852037 WBY852025:WBY852037 WLU852025:WLU852037 WVQ852025:WVQ852037 I917561:I917573 JE917561:JE917573 TA917561:TA917573 ACW917561:ACW917573 AMS917561:AMS917573 AWO917561:AWO917573 BGK917561:BGK917573 BQG917561:BQG917573 CAC917561:CAC917573 CJY917561:CJY917573 CTU917561:CTU917573 DDQ917561:DDQ917573 DNM917561:DNM917573 DXI917561:DXI917573 EHE917561:EHE917573 ERA917561:ERA917573 FAW917561:FAW917573 FKS917561:FKS917573 FUO917561:FUO917573 GEK917561:GEK917573 GOG917561:GOG917573 GYC917561:GYC917573 HHY917561:HHY917573 HRU917561:HRU917573 IBQ917561:IBQ917573 ILM917561:ILM917573 IVI917561:IVI917573 JFE917561:JFE917573 JPA917561:JPA917573 JYW917561:JYW917573 KIS917561:KIS917573 KSO917561:KSO917573 LCK917561:LCK917573 LMG917561:LMG917573 LWC917561:LWC917573 MFY917561:MFY917573 MPU917561:MPU917573 MZQ917561:MZQ917573 NJM917561:NJM917573 NTI917561:NTI917573 ODE917561:ODE917573 ONA917561:ONA917573 OWW917561:OWW917573 PGS917561:PGS917573 PQO917561:PQO917573 QAK917561:QAK917573 QKG917561:QKG917573 QUC917561:QUC917573 RDY917561:RDY917573 RNU917561:RNU917573 RXQ917561:RXQ917573 SHM917561:SHM917573 SRI917561:SRI917573 TBE917561:TBE917573 TLA917561:TLA917573 TUW917561:TUW917573 UES917561:UES917573 UOO917561:UOO917573 UYK917561:UYK917573 VIG917561:VIG917573 VSC917561:VSC917573 WBY917561:WBY917573 WLU917561:WLU917573 WVQ917561:WVQ917573 I983097:I983109 JE983097:JE983109 TA983097:TA983109 ACW983097:ACW983109 AMS983097:AMS983109 AWO983097:AWO983109 BGK983097:BGK983109 BQG983097:BQG983109 CAC983097:CAC983109 CJY983097:CJY983109 CTU983097:CTU983109 DDQ983097:DDQ983109 DNM983097:DNM983109 DXI983097:DXI983109 EHE983097:EHE983109 ERA983097:ERA983109 FAW983097:FAW983109 FKS983097:FKS983109 FUO983097:FUO983109 GEK983097:GEK983109 GOG983097:GOG983109 GYC983097:GYC983109 HHY983097:HHY983109 HRU983097:HRU983109 IBQ983097:IBQ983109 ILM983097:ILM983109 IVI983097:IVI983109 JFE983097:JFE983109 JPA983097:JPA983109 JYW983097:JYW983109 KIS983097:KIS983109 KSO983097:KSO983109 LCK983097:LCK983109 LMG983097:LMG983109 LWC983097:LWC983109 MFY983097:MFY983109 MPU983097:MPU983109 MZQ983097:MZQ983109 NJM983097:NJM983109 NTI983097:NTI983109 ODE983097:ODE983109 ONA983097:ONA983109 OWW983097:OWW983109 PGS983097:PGS983109 PQO983097:PQO983109 QAK983097:QAK983109 QKG983097:QKG983109 QUC983097:QUC983109 RDY983097:RDY983109 RNU983097:RNU983109 RXQ983097:RXQ983109 SHM983097:SHM983109 SRI983097:SRI983109 TBE983097:TBE983109 TLA983097:TLA983109 TUW983097:TUW983109 UES983097:UES983109 UOO983097:UOO983109 UYK983097:UYK983109 VIG983097:VIG983109 VSC983097:VSC983109 WBY983097:WBY983109 WLU983097:WLU983109 WVQ983097:WVQ983109 I22:I55 JE22:JE55 TA22:TA55 ACW22:ACW55 AMS22:AMS55 AWO22:AWO55 BGK22:BGK55 BQG22:BQG55 CAC22:CAC55 CJY22:CJY55 CTU22:CTU55 DDQ22:DDQ55 DNM22:DNM55 DXI22:DXI55 EHE22:EHE55 ERA22:ERA55 FAW22:FAW55 FKS22:FKS55 FUO22:FUO55 GEK22:GEK55 GOG22:GOG55 GYC22:GYC55 HHY22:HHY55 HRU22:HRU55 IBQ22:IBQ55 ILM22:ILM55 IVI22:IVI55 JFE22:JFE55 JPA22:JPA55 JYW22:JYW55 KIS22:KIS55 KSO22:KSO55 LCK22:LCK55 LMG22:LMG55 LWC22:LWC55 MFY22:MFY55 MPU22:MPU55 MZQ22:MZQ55 NJM22:NJM55 NTI22:NTI55 ODE22:ODE55 ONA22:ONA55 OWW22:OWW55 PGS22:PGS55 PQO22:PQO55 QAK22:QAK55 QKG22:QKG55 QUC22:QUC55 RDY22:RDY55 RNU22:RNU55 RXQ22:RXQ55 SHM22:SHM55 SRI22:SRI55 TBE22:TBE55 TLA22:TLA55 TUW22:TUW55 UES22:UES55 UOO22:UOO55 UYK22:UYK55 VIG22:VIG55 VSC22:VSC55 WBY22:WBY55 WLU22:WLU55 WVQ22:WVQ55 I65558:I65591 JE65558:JE65591 TA65558:TA65591 ACW65558:ACW65591 AMS65558:AMS65591 AWO65558:AWO65591 BGK65558:BGK65591 BQG65558:BQG65591 CAC65558:CAC65591 CJY65558:CJY65591 CTU65558:CTU65591 DDQ65558:DDQ65591 DNM65558:DNM65591 DXI65558:DXI65591 EHE65558:EHE65591 ERA65558:ERA65591 FAW65558:FAW65591 FKS65558:FKS65591 FUO65558:FUO65591 GEK65558:GEK65591 GOG65558:GOG65591 GYC65558:GYC65591 HHY65558:HHY65591 HRU65558:HRU65591 IBQ65558:IBQ65591 ILM65558:ILM65591 IVI65558:IVI65591 JFE65558:JFE65591 JPA65558:JPA65591 JYW65558:JYW65591 KIS65558:KIS65591 KSO65558:KSO65591 LCK65558:LCK65591 LMG65558:LMG65591 LWC65558:LWC65591 MFY65558:MFY65591 MPU65558:MPU65591 MZQ65558:MZQ65591 NJM65558:NJM65591 NTI65558:NTI65591 ODE65558:ODE65591 ONA65558:ONA65591 OWW65558:OWW65591 PGS65558:PGS65591 PQO65558:PQO65591 QAK65558:QAK65591 QKG65558:QKG65591 QUC65558:QUC65591 RDY65558:RDY65591 RNU65558:RNU65591 RXQ65558:RXQ65591 SHM65558:SHM65591 SRI65558:SRI65591 TBE65558:TBE65591 TLA65558:TLA65591 TUW65558:TUW65591 UES65558:UES65591 UOO65558:UOO65591 UYK65558:UYK65591 VIG65558:VIG65591 VSC65558:VSC65591 WBY65558:WBY65591 WLU65558:WLU65591 WVQ65558:WVQ65591 I131094:I131127 JE131094:JE131127 TA131094:TA131127 ACW131094:ACW131127 AMS131094:AMS131127 AWO131094:AWO131127 BGK131094:BGK131127 BQG131094:BQG131127 CAC131094:CAC131127 CJY131094:CJY131127 CTU131094:CTU131127 DDQ131094:DDQ131127 DNM131094:DNM131127 DXI131094:DXI131127 EHE131094:EHE131127 ERA131094:ERA131127 FAW131094:FAW131127 FKS131094:FKS131127 FUO131094:FUO131127 GEK131094:GEK131127 GOG131094:GOG131127 GYC131094:GYC131127 HHY131094:HHY131127 HRU131094:HRU131127 IBQ131094:IBQ131127 ILM131094:ILM131127 IVI131094:IVI131127 JFE131094:JFE131127 JPA131094:JPA131127 JYW131094:JYW131127 KIS131094:KIS131127 KSO131094:KSO131127 LCK131094:LCK131127 LMG131094:LMG131127 LWC131094:LWC131127 MFY131094:MFY131127 MPU131094:MPU131127 MZQ131094:MZQ131127 NJM131094:NJM131127 NTI131094:NTI131127 ODE131094:ODE131127 ONA131094:ONA131127 OWW131094:OWW131127 PGS131094:PGS131127 PQO131094:PQO131127 QAK131094:QAK131127 QKG131094:QKG131127 QUC131094:QUC131127 RDY131094:RDY131127 RNU131094:RNU131127 RXQ131094:RXQ131127 SHM131094:SHM131127 SRI131094:SRI131127 TBE131094:TBE131127 TLA131094:TLA131127 TUW131094:TUW131127 UES131094:UES131127 UOO131094:UOO131127 UYK131094:UYK131127 VIG131094:VIG131127 VSC131094:VSC131127 WBY131094:WBY131127 WLU131094:WLU131127 WVQ131094:WVQ131127 I196630:I196663 JE196630:JE196663 TA196630:TA196663 ACW196630:ACW196663 AMS196630:AMS196663 AWO196630:AWO196663 BGK196630:BGK196663 BQG196630:BQG196663 CAC196630:CAC196663 CJY196630:CJY196663 CTU196630:CTU196663 DDQ196630:DDQ196663 DNM196630:DNM196663 DXI196630:DXI196663 EHE196630:EHE196663 ERA196630:ERA196663 FAW196630:FAW196663 FKS196630:FKS196663 FUO196630:FUO196663 GEK196630:GEK196663 GOG196630:GOG196663 GYC196630:GYC196663 HHY196630:HHY196663 HRU196630:HRU196663 IBQ196630:IBQ196663 ILM196630:ILM196663 IVI196630:IVI196663 JFE196630:JFE196663 JPA196630:JPA196663 JYW196630:JYW196663 KIS196630:KIS196663 KSO196630:KSO196663 LCK196630:LCK196663 LMG196630:LMG196663 LWC196630:LWC196663 MFY196630:MFY196663 MPU196630:MPU196663 MZQ196630:MZQ196663 NJM196630:NJM196663 NTI196630:NTI196663 ODE196630:ODE196663 ONA196630:ONA196663 OWW196630:OWW196663 PGS196630:PGS196663 PQO196630:PQO196663 QAK196630:QAK196663 QKG196630:QKG196663 QUC196630:QUC196663 RDY196630:RDY196663 RNU196630:RNU196663 RXQ196630:RXQ196663 SHM196630:SHM196663 SRI196630:SRI196663 TBE196630:TBE196663 TLA196630:TLA196663 TUW196630:TUW196663 UES196630:UES196663 UOO196630:UOO196663 UYK196630:UYK196663 VIG196630:VIG196663 VSC196630:VSC196663 WBY196630:WBY196663 WLU196630:WLU196663 WVQ196630:WVQ196663 I262166:I262199 JE262166:JE262199 TA262166:TA262199 ACW262166:ACW262199 AMS262166:AMS262199 AWO262166:AWO262199 BGK262166:BGK262199 BQG262166:BQG262199 CAC262166:CAC262199 CJY262166:CJY262199 CTU262166:CTU262199 DDQ262166:DDQ262199 DNM262166:DNM262199 DXI262166:DXI262199 EHE262166:EHE262199 ERA262166:ERA262199 FAW262166:FAW262199 FKS262166:FKS262199 FUO262166:FUO262199 GEK262166:GEK262199 GOG262166:GOG262199 GYC262166:GYC262199 HHY262166:HHY262199 HRU262166:HRU262199 IBQ262166:IBQ262199 ILM262166:ILM262199 IVI262166:IVI262199 JFE262166:JFE262199 JPA262166:JPA262199 JYW262166:JYW262199 KIS262166:KIS262199 KSO262166:KSO262199 LCK262166:LCK262199 LMG262166:LMG262199 LWC262166:LWC262199 MFY262166:MFY262199 MPU262166:MPU262199 MZQ262166:MZQ262199 NJM262166:NJM262199 NTI262166:NTI262199 ODE262166:ODE262199 ONA262166:ONA262199 OWW262166:OWW262199 PGS262166:PGS262199 PQO262166:PQO262199 QAK262166:QAK262199 QKG262166:QKG262199 QUC262166:QUC262199 RDY262166:RDY262199 RNU262166:RNU262199 RXQ262166:RXQ262199 SHM262166:SHM262199 SRI262166:SRI262199 TBE262166:TBE262199 TLA262166:TLA262199 TUW262166:TUW262199 UES262166:UES262199 UOO262166:UOO262199 UYK262166:UYK262199 VIG262166:VIG262199 VSC262166:VSC262199 WBY262166:WBY262199 WLU262166:WLU262199 WVQ262166:WVQ262199 I327702:I327735 JE327702:JE327735 TA327702:TA327735 ACW327702:ACW327735 AMS327702:AMS327735 AWO327702:AWO327735 BGK327702:BGK327735 BQG327702:BQG327735 CAC327702:CAC327735 CJY327702:CJY327735 CTU327702:CTU327735 DDQ327702:DDQ327735 DNM327702:DNM327735 DXI327702:DXI327735 EHE327702:EHE327735 ERA327702:ERA327735 FAW327702:FAW327735 FKS327702:FKS327735 FUO327702:FUO327735 GEK327702:GEK327735 GOG327702:GOG327735 GYC327702:GYC327735 HHY327702:HHY327735 HRU327702:HRU327735 IBQ327702:IBQ327735 ILM327702:ILM327735 IVI327702:IVI327735 JFE327702:JFE327735 JPA327702:JPA327735 JYW327702:JYW327735 KIS327702:KIS327735 KSO327702:KSO327735 LCK327702:LCK327735 LMG327702:LMG327735 LWC327702:LWC327735 MFY327702:MFY327735 MPU327702:MPU327735 MZQ327702:MZQ327735 NJM327702:NJM327735 NTI327702:NTI327735 ODE327702:ODE327735 ONA327702:ONA327735 OWW327702:OWW327735 PGS327702:PGS327735 PQO327702:PQO327735 QAK327702:QAK327735 QKG327702:QKG327735 QUC327702:QUC327735 RDY327702:RDY327735 RNU327702:RNU327735 RXQ327702:RXQ327735 SHM327702:SHM327735 SRI327702:SRI327735 TBE327702:TBE327735 TLA327702:TLA327735 TUW327702:TUW327735 UES327702:UES327735 UOO327702:UOO327735 UYK327702:UYK327735 VIG327702:VIG327735 VSC327702:VSC327735 WBY327702:WBY327735 WLU327702:WLU327735 WVQ327702:WVQ327735 I393238:I393271 JE393238:JE393271 TA393238:TA393271 ACW393238:ACW393271 AMS393238:AMS393271 AWO393238:AWO393271 BGK393238:BGK393271 BQG393238:BQG393271 CAC393238:CAC393271 CJY393238:CJY393271 CTU393238:CTU393271 DDQ393238:DDQ393271 DNM393238:DNM393271 DXI393238:DXI393271 EHE393238:EHE393271 ERA393238:ERA393271 FAW393238:FAW393271 FKS393238:FKS393271 FUO393238:FUO393271 GEK393238:GEK393271 GOG393238:GOG393271 GYC393238:GYC393271 HHY393238:HHY393271 HRU393238:HRU393271 IBQ393238:IBQ393271 ILM393238:ILM393271 IVI393238:IVI393271 JFE393238:JFE393271 JPA393238:JPA393271 JYW393238:JYW393271 KIS393238:KIS393271 KSO393238:KSO393271 LCK393238:LCK393271 LMG393238:LMG393271 LWC393238:LWC393271 MFY393238:MFY393271 MPU393238:MPU393271 MZQ393238:MZQ393271 NJM393238:NJM393271 NTI393238:NTI393271 ODE393238:ODE393271 ONA393238:ONA393271 OWW393238:OWW393271 PGS393238:PGS393271 PQO393238:PQO393271 QAK393238:QAK393271 QKG393238:QKG393271 QUC393238:QUC393271 RDY393238:RDY393271 RNU393238:RNU393271 RXQ393238:RXQ393271 SHM393238:SHM393271 SRI393238:SRI393271 TBE393238:TBE393271 TLA393238:TLA393271 TUW393238:TUW393271 UES393238:UES393271 UOO393238:UOO393271 UYK393238:UYK393271 VIG393238:VIG393271 VSC393238:VSC393271 WBY393238:WBY393271 WLU393238:WLU393271 WVQ393238:WVQ393271 I458774:I458807 JE458774:JE458807 TA458774:TA458807 ACW458774:ACW458807 AMS458774:AMS458807 AWO458774:AWO458807 BGK458774:BGK458807 BQG458774:BQG458807 CAC458774:CAC458807 CJY458774:CJY458807 CTU458774:CTU458807 DDQ458774:DDQ458807 DNM458774:DNM458807 DXI458774:DXI458807 EHE458774:EHE458807 ERA458774:ERA458807 FAW458774:FAW458807 FKS458774:FKS458807 FUO458774:FUO458807 GEK458774:GEK458807 GOG458774:GOG458807 GYC458774:GYC458807 HHY458774:HHY458807 HRU458774:HRU458807 IBQ458774:IBQ458807 ILM458774:ILM458807 IVI458774:IVI458807 JFE458774:JFE458807 JPA458774:JPA458807 JYW458774:JYW458807 KIS458774:KIS458807 KSO458774:KSO458807 LCK458774:LCK458807 LMG458774:LMG458807 LWC458774:LWC458807 MFY458774:MFY458807 MPU458774:MPU458807 MZQ458774:MZQ458807 NJM458774:NJM458807 NTI458774:NTI458807 ODE458774:ODE458807 ONA458774:ONA458807 OWW458774:OWW458807 PGS458774:PGS458807 PQO458774:PQO458807 QAK458774:QAK458807 QKG458774:QKG458807 QUC458774:QUC458807 RDY458774:RDY458807 RNU458774:RNU458807 RXQ458774:RXQ458807 SHM458774:SHM458807 SRI458774:SRI458807 TBE458774:TBE458807 TLA458774:TLA458807 TUW458774:TUW458807 UES458774:UES458807 UOO458774:UOO458807 UYK458774:UYK458807 VIG458774:VIG458807 VSC458774:VSC458807 WBY458774:WBY458807 WLU458774:WLU458807 WVQ458774:WVQ458807 I524310:I524343 JE524310:JE524343 TA524310:TA524343 ACW524310:ACW524343 AMS524310:AMS524343 AWO524310:AWO524343 BGK524310:BGK524343 BQG524310:BQG524343 CAC524310:CAC524343 CJY524310:CJY524343 CTU524310:CTU524343 DDQ524310:DDQ524343 DNM524310:DNM524343 DXI524310:DXI524343 EHE524310:EHE524343 ERA524310:ERA524343 FAW524310:FAW524343 FKS524310:FKS524343 FUO524310:FUO524343 GEK524310:GEK524343 GOG524310:GOG524343 GYC524310:GYC524343 HHY524310:HHY524343 HRU524310:HRU524343 IBQ524310:IBQ524343 ILM524310:ILM524343 IVI524310:IVI524343 JFE524310:JFE524343 JPA524310:JPA524343 JYW524310:JYW524343 KIS524310:KIS524343 KSO524310:KSO524343 LCK524310:LCK524343 LMG524310:LMG524343 LWC524310:LWC524343 MFY524310:MFY524343 MPU524310:MPU524343 MZQ524310:MZQ524343 NJM524310:NJM524343 NTI524310:NTI524343 ODE524310:ODE524343 ONA524310:ONA524343 OWW524310:OWW524343 PGS524310:PGS524343 PQO524310:PQO524343 QAK524310:QAK524343 QKG524310:QKG524343 QUC524310:QUC524343 RDY524310:RDY524343 RNU524310:RNU524343 RXQ524310:RXQ524343 SHM524310:SHM524343 SRI524310:SRI524343 TBE524310:TBE524343 TLA524310:TLA524343 TUW524310:TUW524343 UES524310:UES524343 UOO524310:UOO524343 UYK524310:UYK524343 VIG524310:VIG524343 VSC524310:VSC524343 WBY524310:WBY524343 WLU524310:WLU524343 WVQ524310:WVQ524343 I589846:I589879 JE589846:JE589879 TA589846:TA589879 ACW589846:ACW589879 AMS589846:AMS589879 AWO589846:AWO589879 BGK589846:BGK589879 BQG589846:BQG589879 CAC589846:CAC589879 CJY589846:CJY589879 CTU589846:CTU589879 DDQ589846:DDQ589879 DNM589846:DNM589879 DXI589846:DXI589879 EHE589846:EHE589879 ERA589846:ERA589879 FAW589846:FAW589879 FKS589846:FKS589879 FUO589846:FUO589879 GEK589846:GEK589879 GOG589846:GOG589879 GYC589846:GYC589879 HHY589846:HHY589879 HRU589846:HRU589879 IBQ589846:IBQ589879 ILM589846:ILM589879 IVI589846:IVI589879 JFE589846:JFE589879 JPA589846:JPA589879 JYW589846:JYW589879 KIS589846:KIS589879 KSO589846:KSO589879 LCK589846:LCK589879 LMG589846:LMG589879 LWC589846:LWC589879 MFY589846:MFY589879 MPU589846:MPU589879 MZQ589846:MZQ589879 NJM589846:NJM589879 NTI589846:NTI589879 ODE589846:ODE589879 ONA589846:ONA589879 OWW589846:OWW589879 PGS589846:PGS589879 PQO589846:PQO589879 QAK589846:QAK589879 QKG589846:QKG589879 QUC589846:QUC589879 RDY589846:RDY589879 RNU589846:RNU589879 RXQ589846:RXQ589879 SHM589846:SHM589879 SRI589846:SRI589879 TBE589846:TBE589879 TLA589846:TLA589879 TUW589846:TUW589879 UES589846:UES589879 UOO589846:UOO589879 UYK589846:UYK589879 VIG589846:VIG589879 VSC589846:VSC589879 WBY589846:WBY589879 WLU589846:WLU589879 WVQ589846:WVQ589879 I655382:I655415 JE655382:JE655415 TA655382:TA655415 ACW655382:ACW655415 AMS655382:AMS655415 AWO655382:AWO655415 BGK655382:BGK655415 BQG655382:BQG655415 CAC655382:CAC655415 CJY655382:CJY655415 CTU655382:CTU655415 DDQ655382:DDQ655415 DNM655382:DNM655415 DXI655382:DXI655415 EHE655382:EHE655415 ERA655382:ERA655415 FAW655382:FAW655415 FKS655382:FKS655415 FUO655382:FUO655415 GEK655382:GEK655415 GOG655382:GOG655415 GYC655382:GYC655415 HHY655382:HHY655415 HRU655382:HRU655415 IBQ655382:IBQ655415 ILM655382:ILM655415 IVI655382:IVI655415 JFE655382:JFE655415 JPA655382:JPA655415 JYW655382:JYW655415 KIS655382:KIS655415 KSO655382:KSO655415 LCK655382:LCK655415 LMG655382:LMG655415 LWC655382:LWC655415 MFY655382:MFY655415 MPU655382:MPU655415 MZQ655382:MZQ655415 NJM655382:NJM655415 NTI655382:NTI655415 ODE655382:ODE655415 ONA655382:ONA655415 OWW655382:OWW655415 PGS655382:PGS655415 PQO655382:PQO655415 QAK655382:QAK655415 QKG655382:QKG655415 QUC655382:QUC655415 RDY655382:RDY655415 RNU655382:RNU655415 RXQ655382:RXQ655415 SHM655382:SHM655415 SRI655382:SRI655415 TBE655382:TBE655415 TLA655382:TLA655415 TUW655382:TUW655415 UES655382:UES655415 UOO655382:UOO655415 UYK655382:UYK655415 VIG655382:VIG655415 VSC655382:VSC655415 WBY655382:WBY655415 WLU655382:WLU655415 WVQ655382:WVQ655415 I720918:I720951 JE720918:JE720951 TA720918:TA720951 ACW720918:ACW720951 AMS720918:AMS720951 AWO720918:AWO720951 BGK720918:BGK720951 BQG720918:BQG720951 CAC720918:CAC720951 CJY720918:CJY720951 CTU720918:CTU720951 DDQ720918:DDQ720951 DNM720918:DNM720951 DXI720918:DXI720951 EHE720918:EHE720951 ERA720918:ERA720951 FAW720918:FAW720951 FKS720918:FKS720951 FUO720918:FUO720951 GEK720918:GEK720951 GOG720918:GOG720951 GYC720918:GYC720951 HHY720918:HHY720951 HRU720918:HRU720951 IBQ720918:IBQ720951 ILM720918:ILM720951 IVI720918:IVI720951 JFE720918:JFE720951 JPA720918:JPA720951 JYW720918:JYW720951 KIS720918:KIS720951 KSO720918:KSO720951 LCK720918:LCK720951 LMG720918:LMG720951 LWC720918:LWC720951 MFY720918:MFY720951 MPU720918:MPU720951 MZQ720918:MZQ720951 NJM720918:NJM720951 NTI720918:NTI720951 ODE720918:ODE720951 ONA720918:ONA720951 OWW720918:OWW720951 PGS720918:PGS720951 PQO720918:PQO720951 QAK720918:QAK720951 QKG720918:QKG720951 QUC720918:QUC720951 RDY720918:RDY720951 RNU720918:RNU720951 RXQ720918:RXQ720951 SHM720918:SHM720951 SRI720918:SRI720951 TBE720918:TBE720951 TLA720918:TLA720951 TUW720918:TUW720951 UES720918:UES720951 UOO720918:UOO720951 UYK720918:UYK720951 VIG720918:VIG720951 VSC720918:VSC720951 WBY720918:WBY720951 WLU720918:WLU720951 WVQ720918:WVQ720951 I786454:I786487 JE786454:JE786487 TA786454:TA786487 ACW786454:ACW786487 AMS786454:AMS786487 AWO786454:AWO786487 BGK786454:BGK786487 BQG786454:BQG786487 CAC786454:CAC786487 CJY786454:CJY786487 CTU786454:CTU786487 DDQ786454:DDQ786487 DNM786454:DNM786487 DXI786454:DXI786487 EHE786454:EHE786487 ERA786454:ERA786487 FAW786454:FAW786487 FKS786454:FKS786487 FUO786454:FUO786487 GEK786454:GEK786487 GOG786454:GOG786487 GYC786454:GYC786487 HHY786454:HHY786487 HRU786454:HRU786487 IBQ786454:IBQ786487 ILM786454:ILM786487 IVI786454:IVI786487 JFE786454:JFE786487 JPA786454:JPA786487 JYW786454:JYW786487 KIS786454:KIS786487 KSO786454:KSO786487 LCK786454:LCK786487 LMG786454:LMG786487 LWC786454:LWC786487 MFY786454:MFY786487 MPU786454:MPU786487 MZQ786454:MZQ786487 NJM786454:NJM786487 NTI786454:NTI786487 ODE786454:ODE786487 ONA786454:ONA786487 OWW786454:OWW786487 PGS786454:PGS786487 PQO786454:PQO786487 QAK786454:QAK786487 QKG786454:QKG786487 QUC786454:QUC786487 RDY786454:RDY786487 RNU786454:RNU786487 RXQ786454:RXQ786487 SHM786454:SHM786487 SRI786454:SRI786487 TBE786454:TBE786487 TLA786454:TLA786487 TUW786454:TUW786487 UES786454:UES786487 UOO786454:UOO786487 UYK786454:UYK786487 VIG786454:VIG786487 VSC786454:VSC786487 WBY786454:WBY786487 WLU786454:WLU786487 WVQ786454:WVQ786487 I851990:I852023 JE851990:JE852023 TA851990:TA852023 ACW851990:ACW852023 AMS851990:AMS852023 AWO851990:AWO852023 BGK851990:BGK852023 BQG851990:BQG852023 CAC851990:CAC852023 CJY851990:CJY852023 CTU851990:CTU852023 DDQ851990:DDQ852023 DNM851990:DNM852023 DXI851990:DXI852023 EHE851990:EHE852023 ERA851990:ERA852023 FAW851990:FAW852023 FKS851990:FKS852023 FUO851990:FUO852023 GEK851990:GEK852023 GOG851990:GOG852023 GYC851990:GYC852023 HHY851990:HHY852023 HRU851990:HRU852023 IBQ851990:IBQ852023 ILM851990:ILM852023 IVI851990:IVI852023 JFE851990:JFE852023 JPA851990:JPA852023 JYW851990:JYW852023 KIS851990:KIS852023 KSO851990:KSO852023 LCK851990:LCK852023 LMG851990:LMG852023 LWC851990:LWC852023 MFY851990:MFY852023 MPU851990:MPU852023 MZQ851990:MZQ852023 NJM851990:NJM852023 NTI851990:NTI852023 ODE851990:ODE852023 ONA851990:ONA852023 OWW851990:OWW852023 PGS851990:PGS852023 PQO851990:PQO852023 QAK851990:QAK852023 QKG851990:QKG852023 QUC851990:QUC852023 RDY851990:RDY852023 RNU851990:RNU852023 RXQ851990:RXQ852023 SHM851990:SHM852023 SRI851990:SRI852023 TBE851990:TBE852023 TLA851990:TLA852023 TUW851990:TUW852023 UES851990:UES852023 UOO851990:UOO852023 UYK851990:UYK852023 VIG851990:VIG852023 VSC851990:VSC852023 WBY851990:WBY852023 WLU851990:WLU852023 WVQ851990:WVQ852023 I917526:I917559 JE917526:JE917559 TA917526:TA917559 ACW917526:ACW917559 AMS917526:AMS917559 AWO917526:AWO917559 BGK917526:BGK917559 BQG917526:BQG917559 CAC917526:CAC917559 CJY917526:CJY917559 CTU917526:CTU917559 DDQ917526:DDQ917559 DNM917526:DNM917559 DXI917526:DXI917559 EHE917526:EHE917559 ERA917526:ERA917559 FAW917526:FAW917559 FKS917526:FKS917559 FUO917526:FUO917559 GEK917526:GEK917559 GOG917526:GOG917559 GYC917526:GYC917559 HHY917526:HHY917559 HRU917526:HRU917559 IBQ917526:IBQ917559 ILM917526:ILM917559 IVI917526:IVI917559 JFE917526:JFE917559 JPA917526:JPA917559 JYW917526:JYW917559 KIS917526:KIS917559 KSO917526:KSO917559 LCK917526:LCK917559 LMG917526:LMG917559 LWC917526:LWC917559 MFY917526:MFY917559 MPU917526:MPU917559 MZQ917526:MZQ917559 NJM917526:NJM917559 NTI917526:NTI917559 ODE917526:ODE917559 ONA917526:ONA917559 OWW917526:OWW917559 PGS917526:PGS917559 PQO917526:PQO917559 QAK917526:QAK917559 QKG917526:QKG917559 QUC917526:QUC917559 RDY917526:RDY917559 RNU917526:RNU917559 RXQ917526:RXQ917559 SHM917526:SHM917559 SRI917526:SRI917559 TBE917526:TBE917559 TLA917526:TLA917559 TUW917526:TUW917559 UES917526:UES917559 UOO917526:UOO917559 UYK917526:UYK917559 VIG917526:VIG917559 VSC917526:VSC917559 WBY917526:WBY917559 WLU917526:WLU917559 WVQ917526:WVQ917559 I983062:I983095 JE983062:JE983095 TA983062:TA983095 ACW983062:ACW983095 AMS983062:AMS983095 AWO983062:AWO983095 BGK983062:BGK983095 BQG983062:BQG983095 CAC983062:CAC983095 CJY983062:CJY983095 CTU983062:CTU983095 DDQ983062:DDQ983095 DNM983062:DNM983095 DXI983062:DXI983095 EHE983062:EHE983095 ERA983062:ERA983095 FAW983062:FAW983095 FKS983062:FKS983095 FUO983062:FUO983095 GEK983062:GEK983095 GOG983062:GOG983095 GYC983062:GYC983095 HHY983062:HHY983095 HRU983062:HRU983095 IBQ983062:IBQ983095 ILM983062:ILM983095 IVI983062:IVI983095 JFE983062:JFE983095 JPA983062:JPA983095 JYW983062:JYW983095 KIS983062:KIS983095 KSO983062:KSO983095 LCK983062:LCK983095 LMG983062:LMG983095 LWC983062:LWC983095 MFY983062:MFY983095 MPU983062:MPU983095 MZQ983062:MZQ983095 NJM983062:NJM983095 NTI983062:NTI983095 ODE983062:ODE983095 ONA983062:ONA983095 OWW983062:OWW983095 PGS983062:PGS983095 PQO983062:PQO983095 QAK983062:QAK983095 QKG983062:QKG983095 QUC983062:QUC983095 RDY983062:RDY983095 RNU983062:RNU983095 RXQ983062:RXQ983095 SHM983062:SHM983095 SRI983062:SRI983095 TBE983062:TBE983095 TLA983062:TLA983095 TUW983062:TUW983095 UES983062:UES983095 UOO983062:UOO983095 UYK983062:UYK983095 VIG983062:VIG983095 VSC983062:VSC983095 WBY983062:WBY983095 WLU983062:WLU983095 WVQ983062:WVQ983095">
      <formula1>($X$78:$X$1148)</formula1>
    </dataValidation>
  </dataValidations>
  <pageMargins left="0.7" right="0.7" top="0.75" bottom="0.75" header="0.3" footer="0.3"/>
  <pageSetup paperSize="9" scale="57" fitToHeight="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33"/>
    <pageSetUpPr fitToPage="1"/>
  </sheetPr>
  <dimension ref="A1:AA44"/>
  <sheetViews>
    <sheetView zoomScale="75" zoomScaleNormal="75" zoomScalePageLayoutView="50" workbookViewId="0">
      <selection activeCell="I9" sqref="I9:I30"/>
    </sheetView>
  </sheetViews>
  <sheetFormatPr defaultRowHeight="12.75" x14ac:dyDescent="0.2"/>
  <cols>
    <col min="1" max="1" width="9.375" customWidth="1"/>
    <col min="2" max="2" width="6.75" customWidth="1"/>
    <col min="3" max="3" width="2" customWidth="1"/>
    <col min="4" max="4" width="6.75" hidden="1" customWidth="1"/>
    <col min="5" max="5" width="4.875" hidden="1" customWidth="1"/>
    <col min="6" max="6" width="24.25" customWidth="1"/>
    <col min="7" max="7" width="6.75" customWidth="1"/>
    <col min="8" max="8" width="2.25" customWidth="1"/>
    <col min="9" max="9" width="8.25" customWidth="1"/>
    <col min="10" max="10" width="2.375" customWidth="1"/>
    <col min="11" max="15" width="21.625" customWidth="1"/>
    <col min="16" max="16" width="2.375" customWidth="1"/>
    <col min="17" max="17" width="6.5" hidden="1" customWidth="1"/>
    <col min="18" max="18" width="10.625" hidden="1" customWidth="1"/>
    <col min="19" max="19" width="6.75" customWidth="1"/>
    <col min="20" max="20" width="2.375" customWidth="1"/>
    <col min="21" max="21" width="21.625" customWidth="1"/>
    <col min="24" max="24" width="8" customWidth="1"/>
    <col min="257" max="257" width="9.375" customWidth="1"/>
    <col min="258" max="258" width="6.75" customWidth="1"/>
    <col min="259" max="259" width="2" customWidth="1"/>
    <col min="260" max="261" width="0" hidden="1" customWidth="1"/>
    <col min="262" max="262" width="24.25" customWidth="1"/>
    <col min="263" max="263" width="6.75" customWidth="1"/>
    <col min="264" max="264" width="2.25" customWidth="1"/>
    <col min="265" max="265" width="8.25" customWidth="1"/>
    <col min="266" max="266" width="2.375" customWidth="1"/>
    <col min="267" max="271" width="21.625" customWidth="1"/>
    <col min="272" max="272" width="2.375" customWidth="1"/>
    <col min="273" max="274" width="0" hidden="1" customWidth="1"/>
    <col min="275" max="275" width="6.75" customWidth="1"/>
    <col min="276" max="276" width="2.375" customWidth="1"/>
    <col min="277" max="277" width="21.625" customWidth="1"/>
    <col min="280" max="280" width="8" customWidth="1"/>
    <col min="513" max="513" width="9.375" customWidth="1"/>
    <col min="514" max="514" width="6.75" customWidth="1"/>
    <col min="515" max="515" width="2" customWidth="1"/>
    <col min="516" max="517" width="0" hidden="1" customWidth="1"/>
    <col min="518" max="518" width="24.25" customWidth="1"/>
    <col min="519" max="519" width="6.75" customWidth="1"/>
    <col min="520" max="520" width="2.25" customWidth="1"/>
    <col min="521" max="521" width="8.25" customWidth="1"/>
    <col min="522" max="522" width="2.375" customWidth="1"/>
    <col min="523" max="527" width="21.625" customWidth="1"/>
    <col min="528" max="528" width="2.375" customWidth="1"/>
    <col min="529" max="530" width="0" hidden="1" customWidth="1"/>
    <col min="531" max="531" width="6.75" customWidth="1"/>
    <col min="532" max="532" width="2.375" customWidth="1"/>
    <col min="533" max="533" width="21.625" customWidth="1"/>
    <col min="536" max="536" width="8" customWidth="1"/>
    <col min="769" max="769" width="9.375" customWidth="1"/>
    <col min="770" max="770" width="6.75" customWidth="1"/>
    <col min="771" max="771" width="2" customWidth="1"/>
    <col min="772" max="773" width="0" hidden="1" customWidth="1"/>
    <col min="774" max="774" width="24.25" customWidth="1"/>
    <col min="775" max="775" width="6.75" customWidth="1"/>
    <col min="776" max="776" width="2.25" customWidth="1"/>
    <col min="777" max="777" width="8.25" customWidth="1"/>
    <col min="778" max="778" width="2.375" customWidth="1"/>
    <col min="779" max="783" width="21.625" customWidth="1"/>
    <col min="784" max="784" width="2.375" customWidth="1"/>
    <col min="785" max="786" width="0" hidden="1" customWidth="1"/>
    <col min="787" max="787" width="6.75" customWidth="1"/>
    <col min="788" max="788" width="2.375" customWidth="1"/>
    <col min="789" max="789" width="21.625" customWidth="1"/>
    <col min="792" max="792" width="8" customWidth="1"/>
    <col min="1025" max="1025" width="9.375" customWidth="1"/>
    <col min="1026" max="1026" width="6.75" customWidth="1"/>
    <col min="1027" max="1027" width="2" customWidth="1"/>
    <col min="1028" max="1029" width="0" hidden="1" customWidth="1"/>
    <col min="1030" max="1030" width="24.25" customWidth="1"/>
    <col min="1031" max="1031" width="6.75" customWidth="1"/>
    <col min="1032" max="1032" width="2.25" customWidth="1"/>
    <col min="1033" max="1033" width="8.25" customWidth="1"/>
    <col min="1034" max="1034" width="2.375" customWidth="1"/>
    <col min="1035" max="1039" width="21.625" customWidth="1"/>
    <col min="1040" max="1040" width="2.375" customWidth="1"/>
    <col min="1041" max="1042" width="0" hidden="1" customWidth="1"/>
    <col min="1043" max="1043" width="6.75" customWidth="1"/>
    <col min="1044" max="1044" width="2.375" customWidth="1"/>
    <col min="1045" max="1045" width="21.625" customWidth="1"/>
    <col min="1048" max="1048" width="8" customWidth="1"/>
    <col min="1281" max="1281" width="9.375" customWidth="1"/>
    <col min="1282" max="1282" width="6.75" customWidth="1"/>
    <col min="1283" max="1283" width="2" customWidth="1"/>
    <col min="1284" max="1285" width="0" hidden="1" customWidth="1"/>
    <col min="1286" max="1286" width="24.25" customWidth="1"/>
    <col min="1287" max="1287" width="6.75" customWidth="1"/>
    <col min="1288" max="1288" width="2.25" customWidth="1"/>
    <col min="1289" max="1289" width="8.25" customWidth="1"/>
    <col min="1290" max="1290" width="2.375" customWidth="1"/>
    <col min="1291" max="1295" width="21.625" customWidth="1"/>
    <col min="1296" max="1296" width="2.375" customWidth="1"/>
    <col min="1297" max="1298" width="0" hidden="1" customWidth="1"/>
    <col min="1299" max="1299" width="6.75" customWidth="1"/>
    <col min="1300" max="1300" width="2.375" customWidth="1"/>
    <col min="1301" max="1301" width="21.625" customWidth="1"/>
    <col min="1304" max="1304" width="8" customWidth="1"/>
    <col min="1537" max="1537" width="9.375" customWidth="1"/>
    <col min="1538" max="1538" width="6.75" customWidth="1"/>
    <col min="1539" max="1539" width="2" customWidth="1"/>
    <col min="1540" max="1541" width="0" hidden="1" customWidth="1"/>
    <col min="1542" max="1542" width="24.25" customWidth="1"/>
    <col min="1543" max="1543" width="6.75" customWidth="1"/>
    <col min="1544" max="1544" width="2.25" customWidth="1"/>
    <col min="1545" max="1545" width="8.25" customWidth="1"/>
    <col min="1546" max="1546" width="2.375" customWidth="1"/>
    <col min="1547" max="1551" width="21.625" customWidth="1"/>
    <col min="1552" max="1552" width="2.375" customWidth="1"/>
    <col min="1553" max="1554" width="0" hidden="1" customWidth="1"/>
    <col min="1555" max="1555" width="6.75" customWidth="1"/>
    <col min="1556" max="1556" width="2.375" customWidth="1"/>
    <col min="1557" max="1557" width="21.625" customWidth="1"/>
    <col min="1560" max="1560" width="8" customWidth="1"/>
    <col min="1793" max="1793" width="9.375" customWidth="1"/>
    <col min="1794" max="1794" width="6.75" customWidth="1"/>
    <col min="1795" max="1795" width="2" customWidth="1"/>
    <col min="1796" max="1797" width="0" hidden="1" customWidth="1"/>
    <col min="1798" max="1798" width="24.25" customWidth="1"/>
    <col min="1799" max="1799" width="6.75" customWidth="1"/>
    <col min="1800" max="1800" width="2.25" customWidth="1"/>
    <col min="1801" max="1801" width="8.25" customWidth="1"/>
    <col min="1802" max="1802" width="2.375" customWidth="1"/>
    <col min="1803" max="1807" width="21.625" customWidth="1"/>
    <col min="1808" max="1808" width="2.375" customWidth="1"/>
    <col min="1809" max="1810" width="0" hidden="1" customWidth="1"/>
    <col min="1811" max="1811" width="6.75" customWidth="1"/>
    <col min="1812" max="1812" width="2.375" customWidth="1"/>
    <col min="1813" max="1813" width="21.625" customWidth="1"/>
    <col min="1816" max="1816" width="8" customWidth="1"/>
    <col min="2049" max="2049" width="9.375" customWidth="1"/>
    <col min="2050" max="2050" width="6.75" customWidth="1"/>
    <col min="2051" max="2051" width="2" customWidth="1"/>
    <col min="2052" max="2053" width="0" hidden="1" customWidth="1"/>
    <col min="2054" max="2054" width="24.25" customWidth="1"/>
    <col min="2055" max="2055" width="6.75" customWidth="1"/>
    <col min="2056" max="2056" width="2.25" customWidth="1"/>
    <col min="2057" max="2057" width="8.25" customWidth="1"/>
    <col min="2058" max="2058" width="2.375" customWidth="1"/>
    <col min="2059" max="2063" width="21.625" customWidth="1"/>
    <col min="2064" max="2064" width="2.375" customWidth="1"/>
    <col min="2065" max="2066" width="0" hidden="1" customWidth="1"/>
    <col min="2067" max="2067" width="6.75" customWidth="1"/>
    <col min="2068" max="2068" width="2.375" customWidth="1"/>
    <col min="2069" max="2069" width="21.625" customWidth="1"/>
    <col min="2072" max="2072" width="8" customWidth="1"/>
    <col min="2305" max="2305" width="9.375" customWidth="1"/>
    <col min="2306" max="2306" width="6.75" customWidth="1"/>
    <col min="2307" max="2307" width="2" customWidth="1"/>
    <col min="2308" max="2309" width="0" hidden="1" customWidth="1"/>
    <col min="2310" max="2310" width="24.25" customWidth="1"/>
    <col min="2311" max="2311" width="6.75" customWidth="1"/>
    <col min="2312" max="2312" width="2.25" customWidth="1"/>
    <col min="2313" max="2313" width="8.25" customWidth="1"/>
    <col min="2314" max="2314" width="2.375" customWidth="1"/>
    <col min="2315" max="2319" width="21.625" customWidth="1"/>
    <col min="2320" max="2320" width="2.375" customWidth="1"/>
    <col min="2321" max="2322" width="0" hidden="1" customWidth="1"/>
    <col min="2323" max="2323" width="6.75" customWidth="1"/>
    <col min="2324" max="2324" width="2.375" customWidth="1"/>
    <col min="2325" max="2325" width="21.625" customWidth="1"/>
    <col min="2328" max="2328" width="8" customWidth="1"/>
    <col min="2561" max="2561" width="9.375" customWidth="1"/>
    <col min="2562" max="2562" width="6.75" customWidth="1"/>
    <col min="2563" max="2563" width="2" customWidth="1"/>
    <col min="2564" max="2565" width="0" hidden="1" customWidth="1"/>
    <col min="2566" max="2566" width="24.25" customWidth="1"/>
    <col min="2567" max="2567" width="6.75" customWidth="1"/>
    <col min="2568" max="2568" width="2.25" customWidth="1"/>
    <col min="2569" max="2569" width="8.25" customWidth="1"/>
    <col min="2570" max="2570" width="2.375" customWidth="1"/>
    <col min="2571" max="2575" width="21.625" customWidth="1"/>
    <col min="2576" max="2576" width="2.375" customWidth="1"/>
    <col min="2577" max="2578" width="0" hidden="1" customWidth="1"/>
    <col min="2579" max="2579" width="6.75" customWidth="1"/>
    <col min="2580" max="2580" width="2.375" customWidth="1"/>
    <col min="2581" max="2581" width="21.625" customWidth="1"/>
    <col min="2584" max="2584" width="8" customWidth="1"/>
    <col min="2817" max="2817" width="9.375" customWidth="1"/>
    <col min="2818" max="2818" width="6.75" customWidth="1"/>
    <col min="2819" max="2819" width="2" customWidth="1"/>
    <col min="2820" max="2821" width="0" hidden="1" customWidth="1"/>
    <col min="2822" max="2822" width="24.25" customWidth="1"/>
    <col min="2823" max="2823" width="6.75" customWidth="1"/>
    <col min="2824" max="2824" width="2.25" customWidth="1"/>
    <col min="2825" max="2825" width="8.25" customWidth="1"/>
    <col min="2826" max="2826" width="2.375" customWidth="1"/>
    <col min="2827" max="2831" width="21.625" customWidth="1"/>
    <col min="2832" max="2832" width="2.375" customWidth="1"/>
    <col min="2833" max="2834" width="0" hidden="1" customWidth="1"/>
    <col min="2835" max="2835" width="6.75" customWidth="1"/>
    <col min="2836" max="2836" width="2.375" customWidth="1"/>
    <col min="2837" max="2837" width="21.625" customWidth="1"/>
    <col min="2840" max="2840" width="8" customWidth="1"/>
    <col min="3073" max="3073" width="9.375" customWidth="1"/>
    <col min="3074" max="3074" width="6.75" customWidth="1"/>
    <col min="3075" max="3075" width="2" customWidth="1"/>
    <col min="3076" max="3077" width="0" hidden="1" customWidth="1"/>
    <col min="3078" max="3078" width="24.25" customWidth="1"/>
    <col min="3079" max="3079" width="6.75" customWidth="1"/>
    <col min="3080" max="3080" width="2.25" customWidth="1"/>
    <col min="3081" max="3081" width="8.25" customWidth="1"/>
    <col min="3082" max="3082" width="2.375" customWidth="1"/>
    <col min="3083" max="3087" width="21.625" customWidth="1"/>
    <col min="3088" max="3088" width="2.375" customWidth="1"/>
    <col min="3089" max="3090" width="0" hidden="1" customWidth="1"/>
    <col min="3091" max="3091" width="6.75" customWidth="1"/>
    <col min="3092" max="3092" width="2.375" customWidth="1"/>
    <col min="3093" max="3093" width="21.625" customWidth="1"/>
    <col min="3096" max="3096" width="8" customWidth="1"/>
    <col min="3329" max="3329" width="9.375" customWidth="1"/>
    <col min="3330" max="3330" width="6.75" customWidth="1"/>
    <col min="3331" max="3331" width="2" customWidth="1"/>
    <col min="3332" max="3333" width="0" hidden="1" customWidth="1"/>
    <col min="3334" max="3334" width="24.25" customWidth="1"/>
    <col min="3335" max="3335" width="6.75" customWidth="1"/>
    <col min="3336" max="3336" width="2.25" customWidth="1"/>
    <col min="3337" max="3337" width="8.25" customWidth="1"/>
    <col min="3338" max="3338" width="2.375" customWidth="1"/>
    <col min="3339" max="3343" width="21.625" customWidth="1"/>
    <col min="3344" max="3344" width="2.375" customWidth="1"/>
    <col min="3345" max="3346" width="0" hidden="1" customWidth="1"/>
    <col min="3347" max="3347" width="6.75" customWidth="1"/>
    <col min="3348" max="3348" width="2.375" customWidth="1"/>
    <col min="3349" max="3349" width="21.625" customWidth="1"/>
    <col min="3352" max="3352" width="8" customWidth="1"/>
    <col min="3585" max="3585" width="9.375" customWidth="1"/>
    <col min="3586" max="3586" width="6.75" customWidth="1"/>
    <col min="3587" max="3587" width="2" customWidth="1"/>
    <col min="3588" max="3589" width="0" hidden="1" customWidth="1"/>
    <col min="3590" max="3590" width="24.25" customWidth="1"/>
    <col min="3591" max="3591" width="6.75" customWidth="1"/>
    <col min="3592" max="3592" width="2.25" customWidth="1"/>
    <col min="3593" max="3593" width="8.25" customWidth="1"/>
    <col min="3594" max="3594" width="2.375" customWidth="1"/>
    <col min="3595" max="3599" width="21.625" customWidth="1"/>
    <col min="3600" max="3600" width="2.375" customWidth="1"/>
    <col min="3601" max="3602" width="0" hidden="1" customWidth="1"/>
    <col min="3603" max="3603" width="6.75" customWidth="1"/>
    <col min="3604" max="3604" width="2.375" customWidth="1"/>
    <col min="3605" max="3605" width="21.625" customWidth="1"/>
    <col min="3608" max="3608" width="8" customWidth="1"/>
    <col min="3841" max="3841" width="9.375" customWidth="1"/>
    <col min="3842" max="3842" width="6.75" customWidth="1"/>
    <col min="3843" max="3843" width="2" customWidth="1"/>
    <col min="3844" max="3845" width="0" hidden="1" customWidth="1"/>
    <col min="3846" max="3846" width="24.25" customWidth="1"/>
    <col min="3847" max="3847" width="6.75" customWidth="1"/>
    <col min="3848" max="3848" width="2.25" customWidth="1"/>
    <col min="3849" max="3849" width="8.25" customWidth="1"/>
    <col min="3850" max="3850" width="2.375" customWidth="1"/>
    <col min="3851" max="3855" width="21.625" customWidth="1"/>
    <col min="3856" max="3856" width="2.375" customWidth="1"/>
    <col min="3857" max="3858" width="0" hidden="1" customWidth="1"/>
    <col min="3859" max="3859" width="6.75" customWidth="1"/>
    <col min="3860" max="3860" width="2.375" customWidth="1"/>
    <col min="3861" max="3861" width="21.625" customWidth="1"/>
    <col min="3864" max="3864" width="8" customWidth="1"/>
    <col min="4097" max="4097" width="9.375" customWidth="1"/>
    <col min="4098" max="4098" width="6.75" customWidth="1"/>
    <col min="4099" max="4099" width="2" customWidth="1"/>
    <col min="4100" max="4101" width="0" hidden="1" customWidth="1"/>
    <col min="4102" max="4102" width="24.25" customWidth="1"/>
    <col min="4103" max="4103" width="6.75" customWidth="1"/>
    <col min="4104" max="4104" width="2.25" customWidth="1"/>
    <col min="4105" max="4105" width="8.25" customWidth="1"/>
    <col min="4106" max="4106" width="2.375" customWidth="1"/>
    <col min="4107" max="4111" width="21.625" customWidth="1"/>
    <col min="4112" max="4112" width="2.375" customWidth="1"/>
    <col min="4113" max="4114" width="0" hidden="1" customWidth="1"/>
    <col min="4115" max="4115" width="6.75" customWidth="1"/>
    <col min="4116" max="4116" width="2.375" customWidth="1"/>
    <col min="4117" max="4117" width="21.625" customWidth="1"/>
    <col min="4120" max="4120" width="8" customWidth="1"/>
    <col min="4353" max="4353" width="9.375" customWidth="1"/>
    <col min="4354" max="4354" width="6.75" customWidth="1"/>
    <col min="4355" max="4355" width="2" customWidth="1"/>
    <col min="4356" max="4357" width="0" hidden="1" customWidth="1"/>
    <col min="4358" max="4358" width="24.25" customWidth="1"/>
    <col min="4359" max="4359" width="6.75" customWidth="1"/>
    <col min="4360" max="4360" width="2.25" customWidth="1"/>
    <col min="4361" max="4361" width="8.25" customWidth="1"/>
    <col min="4362" max="4362" width="2.375" customWidth="1"/>
    <col min="4363" max="4367" width="21.625" customWidth="1"/>
    <col min="4368" max="4368" width="2.375" customWidth="1"/>
    <col min="4369" max="4370" width="0" hidden="1" customWidth="1"/>
    <col min="4371" max="4371" width="6.75" customWidth="1"/>
    <col min="4372" max="4372" width="2.375" customWidth="1"/>
    <col min="4373" max="4373" width="21.625" customWidth="1"/>
    <col min="4376" max="4376" width="8" customWidth="1"/>
    <col min="4609" max="4609" width="9.375" customWidth="1"/>
    <col min="4610" max="4610" width="6.75" customWidth="1"/>
    <col min="4611" max="4611" width="2" customWidth="1"/>
    <col min="4612" max="4613" width="0" hidden="1" customWidth="1"/>
    <col min="4614" max="4614" width="24.25" customWidth="1"/>
    <col min="4615" max="4615" width="6.75" customWidth="1"/>
    <col min="4616" max="4616" width="2.25" customWidth="1"/>
    <col min="4617" max="4617" width="8.25" customWidth="1"/>
    <col min="4618" max="4618" width="2.375" customWidth="1"/>
    <col min="4619" max="4623" width="21.625" customWidth="1"/>
    <col min="4624" max="4624" width="2.375" customWidth="1"/>
    <col min="4625" max="4626" width="0" hidden="1" customWidth="1"/>
    <col min="4627" max="4627" width="6.75" customWidth="1"/>
    <col min="4628" max="4628" width="2.375" customWidth="1"/>
    <col min="4629" max="4629" width="21.625" customWidth="1"/>
    <col min="4632" max="4632" width="8" customWidth="1"/>
    <col min="4865" max="4865" width="9.375" customWidth="1"/>
    <col min="4866" max="4866" width="6.75" customWidth="1"/>
    <col min="4867" max="4867" width="2" customWidth="1"/>
    <col min="4868" max="4869" width="0" hidden="1" customWidth="1"/>
    <col min="4870" max="4870" width="24.25" customWidth="1"/>
    <col min="4871" max="4871" width="6.75" customWidth="1"/>
    <col min="4872" max="4872" width="2.25" customWidth="1"/>
    <col min="4873" max="4873" width="8.25" customWidth="1"/>
    <col min="4874" max="4874" width="2.375" customWidth="1"/>
    <col min="4875" max="4879" width="21.625" customWidth="1"/>
    <col min="4880" max="4880" width="2.375" customWidth="1"/>
    <col min="4881" max="4882" width="0" hidden="1" customWidth="1"/>
    <col min="4883" max="4883" width="6.75" customWidth="1"/>
    <col min="4884" max="4884" width="2.375" customWidth="1"/>
    <col min="4885" max="4885" width="21.625" customWidth="1"/>
    <col min="4888" max="4888" width="8" customWidth="1"/>
    <col min="5121" max="5121" width="9.375" customWidth="1"/>
    <col min="5122" max="5122" width="6.75" customWidth="1"/>
    <col min="5123" max="5123" width="2" customWidth="1"/>
    <col min="5124" max="5125" width="0" hidden="1" customWidth="1"/>
    <col min="5126" max="5126" width="24.25" customWidth="1"/>
    <col min="5127" max="5127" width="6.75" customWidth="1"/>
    <col min="5128" max="5128" width="2.25" customWidth="1"/>
    <col min="5129" max="5129" width="8.25" customWidth="1"/>
    <col min="5130" max="5130" width="2.375" customWidth="1"/>
    <col min="5131" max="5135" width="21.625" customWidth="1"/>
    <col min="5136" max="5136" width="2.375" customWidth="1"/>
    <col min="5137" max="5138" width="0" hidden="1" customWidth="1"/>
    <col min="5139" max="5139" width="6.75" customWidth="1"/>
    <col min="5140" max="5140" width="2.375" customWidth="1"/>
    <col min="5141" max="5141" width="21.625" customWidth="1"/>
    <col min="5144" max="5144" width="8" customWidth="1"/>
    <col min="5377" max="5377" width="9.375" customWidth="1"/>
    <col min="5378" max="5378" width="6.75" customWidth="1"/>
    <col min="5379" max="5379" width="2" customWidth="1"/>
    <col min="5380" max="5381" width="0" hidden="1" customWidth="1"/>
    <col min="5382" max="5382" width="24.25" customWidth="1"/>
    <col min="5383" max="5383" width="6.75" customWidth="1"/>
    <col min="5384" max="5384" width="2.25" customWidth="1"/>
    <col min="5385" max="5385" width="8.25" customWidth="1"/>
    <col min="5386" max="5386" width="2.375" customWidth="1"/>
    <col min="5387" max="5391" width="21.625" customWidth="1"/>
    <col min="5392" max="5392" width="2.375" customWidth="1"/>
    <col min="5393" max="5394" width="0" hidden="1" customWidth="1"/>
    <col min="5395" max="5395" width="6.75" customWidth="1"/>
    <col min="5396" max="5396" width="2.375" customWidth="1"/>
    <col min="5397" max="5397" width="21.625" customWidth="1"/>
    <col min="5400" max="5400" width="8" customWidth="1"/>
    <col min="5633" max="5633" width="9.375" customWidth="1"/>
    <col min="5634" max="5634" width="6.75" customWidth="1"/>
    <col min="5635" max="5635" width="2" customWidth="1"/>
    <col min="5636" max="5637" width="0" hidden="1" customWidth="1"/>
    <col min="5638" max="5638" width="24.25" customWidth="1"/>
    <col min="5639" max="5639" width="6.75" customWidth="1"/>
    <col min="5640" max="5640" width="2.25" customWidth="1"/>
    <col min="5641" max="5641" width="8.25" customWidth="1"/>
    <col min="5642" max="5642" width="2.375" customWidth="1"/>
    <col min="5643" max="5647" width="21.625" customWidth="1"/>
    <col min="5648" max="5648" width="2.375" customWidth="1"/>
    <col min="5649" max="5650" width="0" hidden="1" customWidth="1"/>
    <col min="5651" max="5651" width="6.75" customWidth="1"/>
    <col min="5652" max="5652" width="2.375" customWidth="1"/>
    <col min="5653" max="5653" width="21.625" customWidth="1"/>
    <col min="5656" max="5656" width="8" customWidth="1"/>
    <col min="5889" max="5889" width="9.375" customWidth="1"/>
    <col min="5890" max="5890" width="6.75" customWidth="1"/>
    <col min="5891" max="5891" width="2" customWidth="1"/>
    <col min="5892" max="5893" width="0" hidden="1" customWidth="1"/>
    <col min="5894" max="5894" width="24.25" customWidth="1"/>
    <col min="5895" max="5895" width="6.75" customWidth="1"/>
    <col min="5896" max="5896" width="2.25" customWidth="1"/>
    <col min="5897" max="5897" width="8.25" customWidth="1"/>
    <col min="5898" max="5898" width="2.375" customWidth="1"/>
    <col min="5899" max="5903" width="21.625" customWidth="1"/>
    <col min="5904" max="5904" width="2.375" customWidth="1"/>
    <col min="5905" max="5906" width="0" hidden="1" customWidth="1"/>
    <col min="5907" max="5907" width="6.75" customWidth="1"/>
    <col min="5908" max="5908" width="2.375" customWidth="1"/>
    <col min="5909" max="5909" width="21.625" customWidth="1"/>
    <col min="5912" max="5912" width="8" customWidth="1"/>
    <col min="6145" max="6145" width="9.375" customWidth="1"/>
    <col min="6146" max="6146" width="6.75" customWidth="1"/>
    <col min="6147" max="6147" width="2" customWidth="1"/>
    <col min="6148" max="6149" width="0" hidden="1" customWidth="1"/>
    <col min="6150" max="6150" width="24.25" customWidth="1"/>
    <col min="6151" max="6151" width="6.75" customWidth="1"/>
    <col min="6152" max="6152" width="2.25" customWidth="1"/>
    <col min="6153" max="6153" width="8.25" customWidth="1"/>
    <col min="6154" max="6154" width="2.375" customWidth="1"/>
    <col min="6155" max="6159" width="21.625" customWidth="1"/>
    <col min="6160" max="6160" width="2.375" customWidth="1"/>
    <col min="6161" max="6162" width="0" hidden="1" customWidth="1"/>
    <col min="6163" max="6163" width="6.75" customWidth="1"/>
    <col min="6164" max="6164" width="2.375" customWidth="1"/>
    <col min="6165" max="6165" width="21.625" customWidth="1"/>
    <col min="6168" max="6168" width="8" customWidth="1"/>
    <col min="6401" max="6401" width="9.375" customWidth="1"/>
    <col min="6402" max="6402" width="6.75" customWidth="1"/>
    <col min="6403" max="6403" width="2" customWidth="1"/>
    <col min="6404" max="6405" width="0" hidden="1" customWidth="1"/>
    <col min="6406" max="6406" width="24.25" customWidth="1"/>
    <col min="6407" max="6407" width="6.75" customWidth="1"/>
    <col min="6408" max="6408" width="2.25" customWidth="1"/>
    <col min="6409" max="6409" width="8.25" customWidth="1"/>
    <col min="6410" max="6410" width="2.375" customWidth="1"/>
    <col min="6411" max="6415" width="21.625" customWidth="1"/>
    <col min="6416" max="6416" width="2.375" customWidth="1"/>
    <col min="6417" max="6418" width="0" hidden="1" customWidth="1"/>
    <col min="6419" max="6419" width="6.75" customWidth="1"/>
    <col min="6420" max="6420" width="2.375" customWidth="1"/>
    <col min="6421" max="6421" width="21.625" customWidth="1"/>
    <col min="6424" max="6424" width="8" customWidth="1"/>
    <col min="6657" max="6657" width="9.375" customWidth="1"/>
    <col min="6658" max="6658" width="6.75" customWidth="1"/>
    <col min="6659" max="6659" width="2" customWidth="1"/>
    <col min="6660" max="6661" width="0" hidden="1" customWidth="1"/>
    <col min="6662" max="6662" width="24.25" customWidth="1"/>
    <col min="6663" max="6663" width="6.75" customWidth="1"/>
    <col min="6664" max="6664" width="2.25" customWidth="1"/>
    <col min="6665" max="6665" width="8.25" customWidth="1"/>
    <col min="6666" max="6666" width="2.375" customWidth="1"/>
    <col min="6667" max="6671" width="21.625" customWidth="1"/>
    <col min="6672" max="6672" width="2.375" customWidth="1"/>
    <col min="6673" max="6674" width="0" hidden="1" customWidth="1"/>
    <col min="6675" max="6675" width="6.75" customWidth="1"/>
    <col min="6676" max="6676" width="2.375" customWidth="1"/>
    <col min="6677" max="6677" width="21.625" customWidth="1"/>
    <col min="6680" max="6680" width="8" customWidth="1"/>
    <col min="6913" max="6913" width="9.375" customWidth="1"/>
    <col min="6914" max="6914" width="6.75" customWidth="1"/>
    <col min="6915" max="6915" width="2" customWidth="1"/>
    <col min="6916" max="6917" width="0" hidden="1" customWidth="1"/>
    <col min="6918" max="6918" width="24.25" customWidth="1"/>
    <col min="6919" max="6919" width="6.75" customWidth="1"/>
    <col min="6920" max="6920" width="2.25" customWidth="1"/>
    <col min="6921" max="6921" width="8.25" customWidth="1"/>
    <col min="6922" max="6922" width="2.375" customWidth="1"/>
    <col min="6923" max="6927" width="21.625" customWidth="1"/>
    <col min="6928" max="6928" width="2.375" customWidth="1"/>
    <col min="6929" max="6930" width="0" hidden="1" customWidth="1"/>
    <col min="6931" max="6931" width="6.75" customWidth="1"/>
    <col min="6932" max="6932" width="2.375" customWidth="1"/>
    <col min="6933" max="6933" width="21.625" customWidth="1"/>
    <col min="6936" max="6936" width="8" customWidth="1"/>
    <col min="7169" max="7169" width="9.375" customWidth="1"/>
    <col min="7170" max="7170" width="6.75" customWidth="1"/>
    <col min="7171" max="7171" width="2" customWidth="1"/>
    <col min="7172" max="7173" width="0" hidden="1" customWidth="1"/>
    <col min="7174" max="7174" width="24.25" customWidth="1"/>
    <col min="7175" max="7175" width="6.75" customWidth="1"/>
    <col min="7176" max="7176" width="2.25" customWidth="1"/>
    <col min="7177" max="7177" width="8.25" customWidth="1"/>
    <col min="7178" max="7178" width="2.375" customWidth="1"/>
    <col min="7179" max="7183" width="21.625" customWidth="1"/>
    <col min="7184" max="7184" width="2.375" customWidth="1"/>
    <col min="7185" max="7186" width="0" hidden="1" customWidth="1"/>
    <col min="7187" max="7187" width="6.75" customWidth="1"/>
    <col min="7188" max="7188" width="2.375" customWidth="1"/>
    <col min="7189" max="7189" width="21.625" customWidth="1"/>
    <col min="7192" max="7192" width="8" customWidth="1"/>
    <col min="7425" max="7425" width="9.375" customWidth="1"/>
    <col min="7426" max="7426" width="6.75" customWidth="1"/>
    <col min="7427" max="7427" width="2" customWidth="1"/>
    <col min="7428" max="7429" width="0" hidden="1" customWidth="1"/>
    <col min="7430" max="7430" width="24.25" customWidth="1"/>
    <col min="7431" max="7431" width="6.75" customWidth="1"/>
    <col min="7432" max="7432" width="2.25" customWidth="1"/>
    <col min="7433" max="7433" width="8.25" customWidth="1"/>
    <col min="7434" max="7434" width="2.375" customWidth="1"/>
    <col min="7435" max="7439" width="21.625" customWidth="1"/>
    <col min="7440" max="7440" width="2.375" customWidth="1"/>
    <col min="7441" max="7442" width="0" hidden="1" customWidth="1"/>
    <col min="7443" max="7443" width="6.75" customWidth="1"/>
    <col min="7444" max="7444" width="2.375" customWidth="1"/>
    <col min="7445" max="7445" width="21.625" customWidth="1"/>
    <col min="7448" max="7448" width="8" customWidth="1"/>
    <col min="7681" max="7681" width="9.375" customWidth="1"/>
    <col min="7682" max="7682" width="6.75" customWidth="1"/>
    <col min="7683" max="7683" width="2" customWidth="1"/>
    <col min="7684" max="7685" width="0" hidden="1" customWidth="1"/>
    <col min="7686" max="7686" width="24.25" customWidth="1"/>
    <col min="7687" max="7687" width="6.75" customWidth="1"/>
    <col min="7688" max="7688" width="2.25" customWidth="1"/>
    <col min="7689" max="7689" width="8.25" customWidth="1"/>
    <col min="7690" max="7690" width="2.375" customWidth="1"/>
    <col min="7691" max="7695" width="21.625" customWidth="1"/>
    <col min="7696" max="7696" width="2.375" customWidth="1"/>
    <col min="7697" max="7698" width="0" hidden="1" customWidth="1"/>
    <col min="7699" max="7699" width="6.75" customWidth="1"/>
    <col min="7700" max="7700" width="2.375" customWidth="1"/>
    <col min="7701" max="7701" width="21.625" customWidth="1"/>
    <col min="7704" max="7704" width="8" customWidth="1"/>
    <col min="7937" max="7937" width="9.375" customWidth="1"/>
    <col min="7938" max="7938" width="6.75" customWidth="1"/>
    <col min="7939" max="7939" width="2" customWidth="1"/>
    <col min="7940" max="7941" width="0" hidden="1" customWidth="1"/>
    <col min="7942" max="7942" width="24.25" customWidth="1"/>
    <col min="7943" max="7943" width="6.75" customWidth="1"/>
    <col min="7944" max="7944" width="2.25" customWidth="1"/>
    <col min="7945" max="7945" width="8.25" customWidth="1"/>
    <col min="7946" max="7946" width="2.375" customWidth="1"/>
    <col min="7947" max="7951" width="21.625" customWidth="1"/>
    <col min="7952" max="7952" width="2.375" customWidth="1"/>
    <col min="7953" max="7954" width="0" hidden="1" customWidth="1"/>
    <col min="7955" max="7955" width="6.75" customWidth="1"/>
    <col min="7956" max="7956" width="2.375" customWidth="1"/>
    <col min="7957" max="7957" width="21.625" customWidth="1"/>
    <col min="7960" max="7960" width="8" customWidth="1"/>
    <col min="8193" max="8193" width="9.375" customWidth="1"/>
    <col min="8194" max="8194" width="6.75" customWidth="1"/>
    <col min="8195" max="8195" width="2" customWidth="1"/>
    <col min="8196" max="8197" width="0" hidden="1" customWidth="1"/>
    <col min="8198" max="8198" width="24.25" customWidth="1"/>
    <col min="8199" max="8199" width="6.75" customWidth="1"/>
    <col min="8200" max="8200" width="2.25" customWidth="1"/>
    <col min="8201" max="8201" width="8.25" customWidth="1"/>
    <col min="8202" max="8202" width="2.375" customWidth="1"/>
    <col min="8203" max="8207" width="21.625" customWidth="1"/>
    <col min="8208" max="8208" width="2.375" customWidth="1"/>
    <col min="8209" max="8210" width="0" hidden="1" customWidth="1"/>
    <col min="8211" max="8211" width="6.75" customWidth="1"/>
    <col min="8212" max="8212" width="2.375" customWidth="1"/>
    <col min="8213" max="8213" width="21.625" customWidth="1"/>
    <col min="8216" max="8216" width="8" customWidth="1"/>
    <col min="8449" max="8449" width="9.375" customWidth="1"/>
    <col min="8450" max="8450" width="6.75" customWidth="1"/>
    <col min="8451" max="8451" width="2" customWidth="1"/>
    <col min="8452" max="8453" width="0" hidden="1" customWidth="1"/>
    <col min="8454" max="8454" width="24.25" customWidth="1"/>
    <col min="8455" max="8455" width="6.75" customWidth="1"/>
    <col min="8456" max="8456" width="2.25" customWidth="1"/>
    <col min="8457" max="8457" width="8.25" customWidth="1"/>
    <col min="8458" max="8458" width="2.375" customWidth="1"/>
    <col min="8459" max="8463" width="21.625" customWidth="1"/>
    <col min="8464" max="8464" width="2.375" customWidth="1"/>
    <col min="8465" max="8466" width="0" hidden="1" customWidth="1"/>
    <col min="8467" max="8467" width="6.75" customWidth="1"/>
    <col min="8468" max="8468" width="2.375" customWidth="1"/>
    <col min="8469" max="8469" width="21.625" customWidth="1"/>
    <col min="8472" max="8472" width="8" customWidth="1"/>
    <col min="8705" max="8705" width="9.375" customWidth="1"/>
    <col min="8706" max="8706" width="6.75" customWidth="1"/>
    <col min="8707" max="8707" width="2" customWidth="1"/>
    <col min="8708" max="8709" width="0" hidden="1" customWidth="1"/>
    <col min="8710" max="8710" width="24.25" customWidth="1"/>
    <col min="8711" max="8711" width="6.75" customWidth="1"/>
    <col min="8712" max="8712" width="2.25" customWidth="1"/>
    <col min="8713" max="8713" width="8.25" customWidth="1"/>
    <col min="8714" max="8714" width="2.375" customWidth="1"/>
    <col min="8715" max="8719" width="21.625" customWidth="1"/>
    <col min="8720" max="8720" width="2.375" customWidth="1"/>
    <col min="8721" max="8722" width="0" hidden="1" customWidth="1"/>
    <col min="8723" max="8723" width="6.75" customWidth="1"/>
    <col min="8724" max="8724" width="2.375" customWidth="1"/>
    <col min="8725" max="8725" width="21.625" customWidth="1"/>
    <col min="8728" max="8728" width="8" customWidth="1"/>
    <col min="8961" max="8961" width="9.375" customWidth="1"/>
    <col min="8962" max="8962" width="6.75" customWidth="1"/>
    <col min="8963" max="8963" width="2" customWidth="1"/>
    <col min="8964" max="8965" width="0" hidden="1" customWidth="1"/>
    <col min="8966" max="8966" width="24.25" customWidth="1"/>
    <col min="8967" max="8967" width="6.75" customWidth="1"/>
    <col min="8968" max="8968" width="2.25" customWidth="1"/>
    <col min="8969" max="8969" width="8.25" customWidth="1"/>
    <col min="8970" max="8970" width="2.375" customWidth="1"/>
    <col min="8971" max="8975" width="21.625" customWidth="1"/>
    <col min="8976" max="8976" width="2.375" customWidth="1"/>
    <col min="8977" max="8978" width="0" hidden="1" customWidth="1"/>
    <col min="8979" max="8979" width="6.75" customWidth="1"/>
    <col min="8980" max="8980" width="2.375" customWidth="1"/>
    <col min="8981" max="8981" width="21.625" customWidth="1"/>
    <col min="8984" max="8984" width="8" customWidth="1"/>
    <col min="9217" max="9217" width="9.375" customWidth="1"/>
    <col min="9218" max="9218" width="6.75" customWidth="1"/>
    <col min="9219" max="9219" width="2" customWidth="1"/>
    <col min="9220" max="9221" width="0" hidden="1" customWidth="1"/>
    <col min="9222" max="9222" width="24.25" customWidth="1"/>
    <col min="9223" max="9223" width="6.75" customWidth="1"/>
    <col min="9224" max="9224" width="2.25" customWidth="1"/>
    <col min="9225" max="9225" width="8.25" customWidth="1"/>
    <col min="9226" max="9226" width="2.375" customWidth="1"/>
    <col min="9227" max="9231" width="21.625" customWidth="1"/>
    <col min="9232" max="9232" width="2.375" customWidth="1"/>
    <col min="9233" max="9234" width="0" hidden="1" customWidth="1"/>
    <col min="9235" max="9235" width="6.75" customWidth="1"/>
    <col min="9236" max="9236" width="2.375" customWidth="1"/>
    <col min="9237" max="9237" width="21.625" customWidth="1"/>
    <col min="9240" max="9240" width="8" customWidth="1"/>
    <col min="9473" max="9473" width="9.375" customWidth="1"/>
    <col min="9474" max="9474" width="6.75" customWidth="1"/>
    <col min="9475" max="9475" width="2" customWidth="1"/>
    <col min="9476" max="9477" width="0" hidden="1" customWidth="1"/>
    <col min="9478" max="9478" width="24.25" customWidth="1"/>
    <col min="9479" max="9479" width="6.75" customWidth="1"/>
    <col min="9480" max="9480" width="2.25" customWidth="1"/>
    <col min="9481" max="9481" width="8.25" customWidth="1"/>
    <col min="9482" max="9482" width="2.375" customWidth="1"/>
    <col min="9483" max="9487" width="21.625" customWidth="1"/>
    <col min="9488" max="9488" width="2.375" customWidth="1"/>
    <col min="9489" max="9490" width="0" hidden="1" customWidth="1"/>
    <col min="9491" max="9491" width="6.75" customWidth="1"/>
    <col min="9492" max="9492" width="2.375" customWidth="1"/>
    <col min="9493" max="9493" width="21.625" customWidth="1"/>
    <col min="9496" max="9496" width="8" customWidth="1"/>
    <col min="9729" max="9729" width="9.375" customWidth="1"/>
    <col min="9730" max="9730" width="6.75" customWidth="1"/>
    <col min="9731" max="9731" width="2" customWidth="1"/>
    <col min="9732" max="9733" width="0" hidden="1" customWidth="1"/>
    <col min="9734" max="9734" width="24.25" customWidth="1"/>
    <col min="9735" max="9735" width="6.75" customWidth="1"/>
    <col min="9736" max="9736" width="2.25" customWidth="1"/>
    <col min="9737" max="9737" width="8.25" customWidth="1"/>
    <col min="9738" max="9738" width="2.375" customWidth="1"/>
    <col min="9739" max="9743" width="21.625" customWidth="1"/>
    <col min="9744" max="9744" width="2.375" customWidth="1"/>
    <col min="9745" max="9746" width="0" hidden="1" customWidth="1"/>
    <col min="9747" max="9747" width="6.75" customWidth="1"/>
    <col min="9748" max="9748" width="2.375" customWidth="1"/>
    <col min="9749" max="9749" width="21.625" customWidth="1"/>
    <col min="9752" max="9752" width="8" customWidth="1"/>
    <col min="9985" max="9985" width="9.375" customWidth="1"/>
    <col min="9986" max="9986" width="6.75" customWidth="1"/>
    <col min="9987" max="9987" width="2" customWidth="1"/>
    <col min="9988" max="9989" width="0" hidden="1" customWidth="1"/>
    <col min="9990" max="9990" width="24.25" customWidth="1"/>
    <col min="9991" max="9991" width="6.75" customWidth="1"/>
    <col min="9992" max="9992" width="2.25" customWidth="1"/>
    <col min="9993" max="9993" width="8.25" customWidth="1"/>
    <col min="9994" max="9994" width="2.375" customWidth="1"/>
    <col min="9995" max="9999" width="21.625" customWidth="1"/>
    <col min="10000" max="10000" width="2.375" customWidth="1"/>
    <col min="10001" max="10002" width="0" hidden="1" customWidth="1"/>
    <col min="10003" max="10003" width="6.75" customWidth="1"/>
    <col min="10004" max="10004" width="2.375" customWidth="1"/>
    <col min="10005" max="10005" width="21.625" customWidth="1"/>
    <col min="10008" max="10008" width="8" customWidth="1"/>
    <col min="10241" max="10241" width="9.375" customWidth="1"/>
    <col min="10242" max="10242" width="6.75" customWidth="1"/>
    <col min="10243" max="10243" width="2" customWidth="1"/>
    <col min="10244" max="10245" width="0" hidden="1" customWidth="1"/>
    <col min="10246" max="10246" width="24.25" customWidth="1"/>
    <col min="10247" max="10247" width="6.75" customWidth="1"/>
    <col min="10248" max="10248" width="2.25" customWidth="1"/>
    <col min="10249" max="10249" width="8.25" customWidth="1"/>
    <col min="10250" max="10250" width="2.375" customWidth="1"/>
    <col min="10251" max="10255" width="21.625" customWidth="1"/>
    <col min="10256" max="10256" width="2.375" customWidth="1"/>
    <col min="10257" max="10258" width="0" hidden="1" customWidth="1"/>
    <col min="10259" max="10259" width="6.75" customWidth="1"/>
    <col min="10260" max="10260" width="2.375" customWidth="1"/>
    <col min="10261" max="10261" width="21.625" customWidth="1"/>
    <col min="10264" max="10264" width="8" customWidth="1"/>
    <col min="10497" max="10497" width="9.375" customWidth="1"/>
    <col min="10498" max="10498" width="6.75" customWidth="1"/>
    <col min="10499" max="10499" width="2" customWidth="1"/>
    <col min="10500" max="10501" width="0" hidden="1" customWidth="1"/>
    <col min="10502" max="10502" width="24.25" customWidth="1"/>
    <col min="10503" max="10503" width="6.75" customWidth="1"/>
    <col min="10504" max="10504" width="2.25" customWidth="1"/>
    <col min="10505" max="10505" width="8.25" customWidth="1"/>
    <col min="10506" max="10506" width="2.375" customWidth="1"/>
    <col min="10507" max="10511" width="21.625" customWidth="1"/>
    <col min="10512" max="10512" width="2.375" customWidth="1"/>
    <col min="10513" max="10514" width="0" hidden="1" customWidth="1"/>
    <col min="10515" max="10515" width="6.75" customWidth="1"/>
    <col min="10516" max="10516" width="2.375" customWidth="1"/>
    <col min="10517" max="10517" width="21.625" customWidth="1"/>
    <col min="10520" max="10520" width="8" customWidth="1"/>
    <col min="10753" max="10753" width="9.375" customWidth="1"/>
    <col min="10754" max="10754" width="6.75" customWidth="1"/>
    <col min="10755" max="10755" width="2" customWidth="1"/>
    <col min="10756" max="10757" width="0" hidden="1" customWidth="1"/>
    <col min="10758" max="10758" width="24.25" customWidth="1"/>
    <col min="10759" max="10759" width="6.75" customWidth="1"/>
    <col min="10760" max="10760" width="2.25" customWidth="1"/>
    <col min="10761" max="10761" width="8.25" customWidth="1"/>
    <col min="10762" max="10762" width="2.375" customWidth="1"/>
    <col min="10763" max="10767" width="21.625" customWidth="1"/>
    <col min="10768" max="10768" width="2.375" customWidth="1"/>
    <col min="10769" max="10770" width="0" hidden="1" customWidth="1"/>
    <col min="10771" max="10771" width="6.75" customWidth="1"/>
    <col min="10772" max="10772" width="2.375" customWidth="1"/>
    <col min="10773" max="10773" width="21.625" customWidth="1"/>
    <col min="10776" max="10776" width="8" customWidth="1"/>
    <col min="11009" max="11009" width="9.375" customWidth="1"/>
    <col min="11010" max="11010" width="6.75" customWidth="1"/>
    <col min="11011" max="11011" width="2" customWidth="1"/>
    <col min="11012" max="11013" width="0" hidden="1" customWidth="1"/>
    <col min="11014" max="11014" width="24.25" customWidth="1"/>
    <col min="11015" max="11015" width="6.75" customWidth="1"/>
    <col min="11016" max="11016" width="2.25" customWidth="1"/>
    <col min="11017" max="11017" width="8.25" customWidth="1"/>
    <col min="11018" max="11018" width="2.375" customWidth="1"/>
    <col min="11019" max="11023" width="21.625" customWidth="1"/>
    <col min="11024" max="11024" width="2.375" customWidth="1"/>
    <col min="11025" max="11026" width="0" hidden="1" customWidth="1"/>
    <col min="11027" max="11027" width="6.75" customWidth="1"/>
    <col min="11028" max="11028" width="2.375" customWidth="1"/>
    <col min="11029" max="11029" width="21.625" customWidth="1"/>
    <col min="11032" max="11032" width="8" customWidth="1"/>
    <col min="11265" max="11265" width="9.375" customWidth="1"/>
    <col min="11266" max="11266" width="6.75" customWidth="1"/>
    <col min="11267" max="11267" width="2" customWidth="1"/>
    <col min="11268" max="11269" width="0" hidden="1" customWidth="1"/>
    <col min="11270" max="11270" width="24.25" customWidth="1"/>
    <col min="11271" max="11271" width="6.75" customWidth="1"/>
    <col min="11272" max="11272" width="2.25" customWidth="1"/>
    <col min="11273" max="11273" width="8.25" customWidth="1"/>
    <col min="11274" max="11274" width="2.375" customWidth="1"/>
    <col min="11275" max="11279" width="21.625" customWidth="1"/>
    <col min="11280" max="11280" width="2.375" customWidth="1"/>
    <col min="11281" max="11282" width="0" hidden="1" customWidth="1"/>
    <col min="11283" max="11283" width="6.75" customWidth="1"/>
    <col min="11284" max="11284" width="2.375" customWidth="1"/>
    <col min="11285" max="11285" width="21.625" customWidth="1"/>
    <col min="11288" max="11288" width="8" customWidth="1"/>
    <col min="11521" max="11521" width="9.375" customWidth="1"/>
    <col min="11522" max="11522" width="6.75" customWidth="1"/>
    <col min="11523" max="11523" width="2" customWidth="1"/>
    <col min="11524" max="11525" width="0" hidden="1" customWidth="1"/>
    <col min="11526" max="11526" width="24.25" customWidth="1"/>
    <col min="11527" max="11527" width="6.75" customWidth="1"/>
    <col min="11528" max="11528" width="2.25" customWidth="1"/>
    <col min="11529" max="11529" width="8.25" customWidth="1"/>
    <col min="11530" max="11530" width="2.375" customWidth="1"/>
    <col min="11531" max="11535" width="21.625" customWidth="1"/>
    <col min="11536" max="11536" width="2.375" customWidth="1"/>
    <col min="11537" max="11538" width="0" hidden="1" customWidth="1"/>
    <col min="11539" max="11539" width="6.75" customWidth="1"/>
    <col min="11540" max="11540" width="2.375" customWidth="1"/>
    <col min="11541" max="11541" width="21.625" customWidth="1"/>
    <col min="11544" max="11544" width="8" customWidth="1"/>
    <col min="11777" max="11777" width="9.375" customWidth="1"/>
    <col min="11778" max="11778" width="6.75" customWidth="1"/>
    <col min="11779" max="11779" width="2" customWidth="1"/>
    <col min="11780" max="11781" width="0" hidden="1" customWidth="1"/>
    <col min="11782" max="11782" width="24.25" customWidth="1"/>
    <col min="11783" max="11783" width="6.75" customWidth="1"/>
    <col min="11784" max="11784" width="2.25" customWidth="1"/>
    <col min="11785" max="11785" width="8.25" customWidth="1"/>
    <col min="11786" max="11786" width="2.375" customWidth="1"/>
    <col min="11787" max="11791" width="21.625" customWidth="1"/>
    <col min="11792" max="11792" width="2.375" customWidth="1"/>
    <col min="11793" max="11794" width="0" hidden="1" customWidth="1"/>
    <col min="11795" max="11795" width="6.75" customWidth="1"/>
    <col min="11796" max="11796" width="2.375" customWidth="1"/>
    <col min="11797" max="11797" width="21.625" customWidth="1"/>
    <col min="11800" max="11800" width="8" customWidth="1"/>
    <col min="12033" max="12033" width="9.375" customWidth="1"/>
    <col min="12034" max="12034" width="6.75" customWidth="1"/>
    <col min="12035" max="12035" width="2" customWidth="1"/>
    <col min="12036" max="12037" width="0" hidden="1" customWidth="1"/>
    <col min="12038" max="12038" width="24.25" customWidth="1"/>
    <col min="12039" max="12039" width="6.75" customWidth="1"/>
    <col min="12040" max="12040" width="2.25" customWidth="1"/>
    <col min="12041" max="12041" width="8.25" customWidth="1"/>
    <col min="12042" max="12042" width="2.375" customWidth="1"/>
    <col min="12043" max="12047" width="21.625" customWidth="1"/>
    <col min="12048" max="12048" width="2.375" customWidth="1"/>
    <col min="12049" max="12050" width="0" hidden="1" customWidth="1"/>
    <col min="12051" max="12051" width="6.75" customWidth="1"/>
    <col min="12052" max="12052" width="2.375" customWidth="1"/>
    <col min="12053" max="12053" width="21.625" customWidth="1"/>
    <col min="12056" max="12056" width="8" customWidth="1"/>
    <col min="12289" max="12289" width="9.375" customWidth="1"/>
    <col min="12290" max="12290" width="6.75" customWidth="1"/>
    <col min="12291" max="12291" width="2" customWidth="1"/>
    <col min="12292" max="12293" width="0" hidden="1" customWidth="1"/>
    <col min="12294" max="12294" width="24.25" customWidth="1"/>
    <col min="12295" max="12295" width="6.75" customWidth="1"/>
    <col min="12296" max="12296" width="2.25" customWidth="1"/>
    <col min="12297" max="12297" width="8.25" customWidth="1"/>
    <col min="12298" max="12298" width="2.375" customWidth="1"/>
    <col min="12299" max="12303" width="21.625" customWidth="1"/>
    <col min="12304" max="12304" width="2.375" customWidth="1"/>
    <col min="12305" max="12306" width="0" hidden="1" customWidth="1"/>
    <col min="12307" max="12307" width="6.75" customWidth="1"/>
    <col min="12308" max="12308" width="2.375" customWidth="1"/>
    <col min="12309" max="12309" width="21.625" customWidth="1"/>
    <col min="12312" max="12312" width="8" customWidth="1"/>
    <col min="12545" max="12545" width="9.375" customWidth="1"/>
    <col min="12546" max="12546" width="6.75" customWidth="1"/>
    <col min="12547" max="12547" width="2" customWidth="1"/>
    <col min="12548" max="12549" width="0" hidden="1" customWidth="1"/>
    <col min="12550" max="12550" width="24.25" customWidth="1"/>
    <col min="12551" max="12551" width="6.75" customWidth="1"/>
    <col min="12552" max="12552" width="2.25" customWidth="1"/>
    <col min="12553" max="12553" width="8.25" customWidth="1"/>
    <col min="12554" max="12554" width="2.375" customWidth="1"/>
    <col min="12555" max="12559" width="21.625" customWidth="1"/>
    <col min="12560" max="12560" width="2.375" customWidth="1"/>
    <col min="12561" max="12562" width="0" hidden="1" customWidth="1"/>
    <col min="12563" max="12563" width="6.75" customWidth="1"/>
    <col min="12564" max="12564" width="2.375" customWidth="1"/>
    <col min="12565" max="12565" width="21.625" customWidth="1"/>
    <col min="12568" max="12568" width="8" customWidth="1"/>
    <col min="12801" max="12801" width="9.375" customWidth="1"/>
    <col min="12802" max="12802" width="6.75" customWidth="1"/>
    <col min="12803" max="12803" width="2" customWidth="1"/>
    <col min="12804" max="12805" width="0" hidden="1" customWidth="1"/>
    <col min="12806" max="12806" width="24.25" customWidth="1"/>
    <col min="12807" max="12807" width="6.75" customWidth="1"/>
    <col min="12808" max="12808" width="2.25" customWidth="1"/>
    <col min="12809" max="12809" width="8.25" customWidth="1"/>
    <col min="12810" max="12810" width="2.375" customWidth="1"/>
    <col min="12811" max="12815" width="21.625" customWidth="1"/>
    <col min="12816" max="12816" width="2.375" customWidth="1"/>
    <col min="12817" max="12818" width="0" hidden="1" customWidth="1"/>
    <col min="12819" max="12819" width="6.75" customWidth="1"/>
    <col min="12820" max="12820" width="2.375" customWidth="1"/>
    <col min="12821" max="12821" width="21.625" customWidth="1"/>
    <col min="12824" max="12824" width="8" customWidth="1"/>
    <col min="13057" max="13057" width="9.375" customWidth="1"/>
    <col min="13058" max="13058" width="6.75" customWidth="1"/>
    <col min="13059" max="13059" width="2" customWidth="1"/>
    <col min="13060" max="13061" width="0" hidden="1" customWidth="1"/>
    <col min="13062" max="13062" width="24.25" customWidth="1"/>
    <col min="13063" max="13063" width="6.75" customWidth="1"/>
    <col min="13064" max="13064" width="2.25" customWidth="1"/>
    <col min="13065" max="13065" width="8.25" customWidth="1"/>
    <col min="13066" max="13066" width="2.375" customWidth="1"/>
    <col min="13067" max="13071" width="21.625" customWidth="1"/>
    <col min="13072" max="13072" width="2.375" customWidth="1"/>
    <col min="13073" max="13074" width="0" hidden="1" customWidth="1"/>
    <col min="13075" max="13075" width="6.75" customWidth="1"/>
    <col min="13076" max="13076" width="2.375" customWidth="1"/>
    <col min="13077" max="13077" width="21.625" customWidth="1"/>
    <col min="13080" max="13080" width="8" customWidth="1"/>
    <col min="13313" max="13313" width="9.375" customWidth="1"/>
    <col min="13314" max="13314" width="6.75" customWidth="1"/>
    <col min="13315" max="13315" width="2" customWidth="1"/>
    <col min="13316" max="13317" width="0" hidden="1" customWidth="1"/>
    <col min="13318" max="13318" width="24.25" customWidth="1"/>
    <col min="13319" max="13319" width="6.75" customWidth="1"/>
    <col min="13320" max="13320" width="2.25" customWidth="1"/>
    <col min="13321" max="13321" width="8.25" customWidth="1"/>
    <col min="13322" max="13322" width="2.375" customWidth="1"/>
    <col min="13323" max="13327" width="21.625" customWidth="1"/>
    <col min="13328" max="13328" width="2.375" customWidth="1"/>
    <col min="13329" max="13330" width="0" hidden="1" customWidth="1"/>
    <col min="13331" max="13331" width="6.75" customWidth="1"/>
    <col min="13332" max="13332" width="2.375" customWidth="1"/>
    <col min="13333" max="13333" width="21.625" customWidth="1"/>
    <col min="13336" max="13336" width="8" customWidth="1"/>
    <col min="13569" max="13569" width="9.375" customWidth="1"/>
    <col min="13570" max="13570" width="6.75" customWidth="1"/>
    <col min="13571" max="13571" width="2" customWidth="1"/>
    <col min="13572" max="13573" width="0" hidden="1" customWidth="1"/>
    <col min="13574" max="13574" width="24.25" customWidth="1"/>
    <col min="13575" max="13575" width="6.75" customWidth="1"/>
    <col min="13576" max="13576" width="2.25" customWidth="1"/>
    <col min="13577" max="13577" width="8.25" customWidth="1"/>
    <col min="13578" max="13578" width="2.375" customWidth="1"/>
    <col min="13579" max="13583" width="21.625" customWidth="1"/>
    <col min="13584" max="13584" width="2.375" customWidth="1"/>
    <col min="13585" max="13586" width="0" hidden="1" customWidth="1"/>
    <col min="13587" max="13587" width="6.75" customWidth="1"/>
    <col min="13588" max="13588" width="2.375" customWidth="1"/>
    <col min="13589" max="13589" width="21.625" customWidth="1"/>
    <col min="13592" max="13592" width="8" customWidth="1"/>
    <col min="13825" max="13825" width="9.375" customWidth="1"/>
    <col min="13826" max="13826" width="6.75" customWidth="1"/>
    <col min="13827" max="13827" width="2" customWidth="1"/>
    <col min="13828" max="13829" width="0" hidden="1" customWidth="1"/>
    <col min="13830" max="13830" width="24.25" customWidth="1"/>
    <col min="13831" max="13831" width="6.75" customWidth="1"/>
    <col min="13832" max="13832" width="2.25" customWidth="1"/>
    <col min="13833" max="13833" width="8.25" customWidth="1"/>
    <col min="13834" max="13834" width="2.375" customWidth="1"/>
    <col min="13835" max="13839" width="21.625" customWidth="1"/>
    <col min="13840" max="13840" width="2.375" customWidth="1"/>
    <col min="13841" max="13842" width="0" hidden="1" customWidth="1"/>
    <col min="13843" max="13843" width="6.75" customWidth="1"/>
    <col min="13844" max="13844" width="2.375" customWidth="1"/>
    <col min="13845" max="13845" width="21.625" customWidth="1"/>
    <col min="13848" max="13848" width="8" customWidth="1"/>
    <col min="14081" max="14081" width="9.375" customWidth="1"/>
    <col min="14082" max="14082" width="6.75" customWidth="1"/>
    <col min="14083" max="14083" width="2" customWidth="1"/>
    <col min="14084" max="14085" width="0" hidden="1" customWidth="1"/>
    <col min="14086" max="14086" width="24.25" customWidth="1"/>
    <col min="14087" max="14087" width="6.75" customWidth="1"/>
    <col min="14088" max="14088" width="2.25" customWidth="1"/>
    <col min="14089" max="14089" width="8.25" customWidth="1"/>
    <col min="14090" max="14090" width="2.375" customWidth="1"/>
    <col min="14091" max="14095" width="21.625" customWidth="1"/>
    <col min="14096" max="14096" width="2.375" customWidth="1"/>
    <col min="14097" max="14098" width="0" hidden="1" customWidth="1"/>
    <col min="14099" max="14099" width="6.75" customWidth="1"/>
    <col min="14100" max="14100" width="2.375" customWidth="1"/>
    <col min="14101" max="14101" width="21.625" customWidth="1"/>
    <col min="14104" max="14104" width="8" customWidth="1"/>
    <col min="14337" max="14337" width="9.375" customWidth="1"/>
    <col min="14338" max="14338" width="6.75" customWidth="1"/>
    <col min="14339" max="14339" width="2" customWidth="1"/>
    <col min="14340" max="14341" width="0" hidden="1" customWidth="1"/>
    <col min="14342" max="14342" width="24.25" customWidth="1"/>
    <col min="14343" max="14343" width="6.75" customWidth="1"/>
    <col min="14344" max="14344" width="2.25" customWidth="1"/>
    <col min="14345" max="14345" width="8.25" customWidth="1"/>
    <col min="14346" max="14346" width="2.375" customWidth="1"/>
    <col min="14347" max="14351" width="21.625" customWidth="1"/>
    <col min="14352" max="14352" width="2.375" customWidth="1"/>
    <col min="14353" max="14354" width="0" hidden="1" customWidth="1"/>
    <col min="14355" max="14355" width="6.75" customWidth="1"/>
    <col min="14356" max="14356" width="2.375" customWidth="1"/>
    <col min="14357" max="14357" width="21.625" customWidth="1"/>
    <col min="14360" max="14360" width="8" customWidth="1"/>
    <col min="14593" max="14593" width="9.375" customWidth="1"/>
    <col min="14594" max="14594" width="6.75" customWidth="1"/>
    <col min="14595" max="14595" width="2" customWidth="1"/>
    <col min="14596" max="14597" width="0" hidden="1" customWidth="1"/>
    <col min="14598" max="14598" width="24.25" customWidth="1"/>
    <col min="14599" max="14599" width="6.75" customWidth="1"/>
    <col min="14600" max="14600" width="2.25" customWidth="1"/>
    <col min="14601" max="14601" width="8.25" customWidth="1"/>
    <col min="14602" max="14602" width="2.375" customWidth="1"/>
    <col min="14603" max="14607" width="21.625" customWidth="1"/>
    <col min="14608" max="14608" width="2.375" customWidth="1"/>
    <col min="14609" max="14610" width="0" hidden="1" customWidth="1"/>
    <col min="14611" max="14611" width="6.75" customWidth="1"/>
    <col min="14612" max="14612" width="2.375" customWidth="1"/>
    <col min="14613" max="14613" width="21.625" customWidth="1"/>
    <col min="14616" max="14616" width="8" customWidth="1"/>
    <col min="14849" max="14849" width="9.375" customWidth="1"/>
    <col min="14850" max="14850" width="6.75" customWidth="1"/>
    <col min="14851" max="14851" width="2" customWidth="1"/>
    <col min="14852" max="14853" width="0" hidden="1" customWidth="1"/>
    <col min="14854" max="14854" width="24.25" customWidth="1"/>
    <col min="14855" max="14855" width="6.75" customWidth="1"/>
    <col min="14856" max="14856" width="2.25" customWidth="1"/>
    <col min="14857" max="14857" width="8.25" customWidth="1"/>
    <col min="14858" max="14858" width="2.375" customWidth="1"/>
    <col min="14859" max="14863" width="21.625" customWidth="1"/>
    <col min="14864" max="14864" width="2.375" customWidth="1"/>
    <col min="14865" max="14866" width="0" hidden="1" customWidth="1"/>
    <col min="14867" max="14867" width="6.75" customWidth="1"/>
    <col min="14868" max="14868" width="2.375" customWidth="1"/>
    <col min="14869" max="14869" width="21.625" customWidth="1"/>
    <col min="14872" max="14872" width="8" customWidth="1"/>
    <col min="15105" max="15105" width="9.375" customWidth="1"/>
    <col min="15106" max="15106" width="6.75" customWidth="1"/>
    <col min="15107" max="15107" width="2" customWidth="1"/>
    <col min="15108" max="15109" width="0" hidden="1" customWidth="1"/>
    <col min="15110" max="15110" width="24.25" customWidth="1"/>
    <col min="15111" max="15111" width="6.75" customWidth="1"/>
    <col min="15112" max="15112" width="2.25" customWidth="1"/>
    <col min="15113" max="15113" width="8.25" customWidth="1"/>
    <col min="15114" max="15114" width="2.375" customWidth="1"/>
    <col min="15115" max="15119" width="21.625" customWidth="1"/>
    <col min="15120" max="15120" width="2.375" customWidth="1"/>
    <col min="15121" max="15122" width="0" hidden="1" customWidth="1"/>
    <col min="15123" max="15123" width="6.75" customWidth="1"/>
    <col min="15124" max="15124" width="2.375" customWidth="1"/>
    <col min="15125" max="15125" width="21.625" customWidth="1"/>
    <col min="15128" max="15128" width="8" customWidth="1"/>
    <col min="15361" max="15361" width="9.375" customWidth="1"/>
    <col min="15362" max="15362" width="6.75" customWidth="1"/>
    <col min="15363" max="15363" width="2" customWidth="1"/>
    <col min="15364" max="15365" width="0" hidden="1" customWidth="1"/>
    <col min="15366" max="15366" width="24.25" customWidth="1"/>
    <col min="15367" max="15367" width="6.75" customWidth="1"/>
    <col min="15368" max="15368" width="2.25" customWidth="1"/>
    <col min="15369" max="15369" width="8.25" customWidth="1"/>
    <col min="15370" max="15370" width="2.375" customWidth="1"/>
    <col min="15371" max="15375" width="21.625" customWidth="1"/>
    <col min="15376" max="15376" width="2.375" customWidth="1"/>
    <col min="15377" max="15378" width="0" hidden="1" customWidth="1"/>
    <col min="15379" max="15379" width="6.75" customWidth="1"/>
    <col min="15380" max="15380" width="2.375" customWidth="1"/>
    <col min="15381" max="15381" width="21.625" customWidth="1"/>
    <col min="15384" max="15384" width="8" customWidth="1"/>
    <col min="15617" max="15617" width="9.375" customWidth="1"/>
    <col min="15618" max="15618" width="6.75" customWidth="1"/>
    <col min="15619" max="15619" width="2" customWidth="1"/>
    <col min="15620" max="15621" width="0" hidden="1" customWidth="1"/>
    <col min="15622" max="15622" width="24.25" customWidth="1"/>
    <col min="15623" max="15623" width="6.75" customWidth="1"/>
    <col min="15624" max="15624" width="2.25" customWidth="1"/>
    <col min="15625" max="15625" width="8.25" customWidth="1"/>
    <col min="15626" max="15626" width="2.375" customWidth="1"/>
    <col min="15627" max="15631" width="21.625" customWidth="1"/>
    <col min="15632" max="15632" width="2.375" customWidth="1"/>
    <col min="15633" max="15634" width="0" hidden="1" customWidth="1"/>
    <col min="15635" max="15635" width="6.75" customWidth="1"/>
    <col min="15636" max="15636" width="2.375" customWidth="1"/>
    <col min="15637" max="15637" width="21.625" customWidth="1"/>
    <col min="15640" max="15640" width="8" customWidth="1"/>
    <col min="15873" max="15873" width="9.375" customWidth="1"/>
    <col min="15874" max="15874" width="6.75" customWidth="1"/>
    <col min="15875" max="15875" width="2" customWidth="1"/>
    <col min="15876" max="15877" width="0" hidden="1" customWidth="1"/>
    <col min="15878" max="15878" width="24.25" customWidth="1"/>
    <col min="15879" max="15879" width="6.75" customWidth="1"/>
    <col min="15880" max="15880" width="2.25" customWidth="1"/>
    <col min="15881" max="15881" width="8.25" customWidth="1"/>
    <col min="15882" max="15882" width="2.375" customWidth="1"/>
    <col min="15883" max="15887" width="21.625" customWidth="1"/>
    <col min="15888" max="15888" width="2.375" customWidth="1"/>
    <col min="15889" max="15890" width="0" hidden="1" customWidth="1"/>
    <col min="15891" max="15891" width="6.75" customWidth="1"/>
    <col min="15892" max="15892" width="2.375" customWidth="1"/>
    <col min="15893" max="15893" width="21.625" customWidth="1"/>
    <col min="15896" max="15896" width="8" customWidth="1"/>
    <col min="16129" max="16129" width="9.375" customWidth="1"/>
    <col min="16130" max="16130" width="6.75" customWidth="1"/>
    <col min="16131" max="16131" width="2" customWidth="1"/>
    <col min="16132" max="16133" width="0" hidden="1" customWidth="1"/>
    <col min="16134" max="16134" width="24.25" customWidth="1"/>
    <col min="16135" max="16135" width="6.75" customWidth="1"/>
    <col min="16136" max="16136" width="2.25" customWidth="1"/>
    <col min="16137" max="16137" width="8.25" customWidth="1"/>
    <col min="16138" max="16138" width="2.375" customWidth="1"/>
    <col min="16139" max="16143" width="21.625" customWidth="1"/>
    <col min="16144" max="16144" width="2.375" customWidth="1"/>
    <col min="16145" max="16146" width="0" hidden="1" customWidth="1"/>
    <col min="16147" max="16147" width="6.75" customWidth="1"/>
    <col min="16148" max="16148" width="2.375" customWidth="1"/>
    <col min="16149" max="16149" width="21.625" customWidth="1"/>
    <col min="16152" max="16152" width="8" customWidth="1"/>
  </cols>
  <sheetData>
    <row r="1" spans="1:27" ht="29.25" customHeight="1" thickBot="1" x14ac:dyDescent="0.25">
      <c r="A1" t="s">
        <v>10</v>
      </c>
    </row>
    <row r="2" spans="1:27" ht="33" customHeight="1" thickBot="1" x14ac:dyDescent="0.25">
      <c r="A2" s="252" t="s">
        <v>11</v>
      </c>
      <c r="B2" s="307"/>
      <c r="C2" s="307"/>
      <c r="D2" s="307"/>
      <c r="E2" s="307"/>
      <c r="F2" s="307"/>
      <c r="G2" s="307"/>
      <c r="H2" s="307"/>
      <c r="I2" s="307"/>
      <c r="J2" s="307"/>
      <c r="K2" s="307"/>
      <c r="L2" s="307"/>
      <c r="M2" s="307"/>
      <c r="N2" s="307"/>
      <c r="O2" s="308"/>
      <c r="P2" s="43"/>
      <c r="Q2" s="44"/>
      <c r="R2" s="309" t="s">
        <v>12</v>
      </c>
      <c r="S2" s="310"/>
      <c r="T2" s="311"/>
      <c r="U2" s="312"/>
    </row>
    <row r="3" spans="1:27" ht="13.5" customHeight="1" x14ac:dyDescent="0.2">
      <c r="A3" s="45"/>
      <c r="B3" s="45"/>
      <c r="C3" s="45"/>
      <c r="D3" s="45"/>
      <c r="E3" s="45"/>
      <c r="F3" s="45"/>
      <c r="G3" s="45"/>
      <c r="H3" s="45"/>
      <c r="I3" s="45"/>
      <c r="J3" s="45"/>
      <c r="M3" s="46"/>
      <c r="R3" s="47" t="e">
        <f>ROUND(SUM(R9:R30),0)</f>
        <v>#DIV/0!</v>
      </c>
      <c r="S3" s="258" t="str">
        <f>IF(SUM(E9:E30)=0,"ernstig aub",ROUND(SUM(R9:R30),0)/100)</f>
        <v>ernstig aub</v>
      </c>
      <c r="T3" s="259"/>
      <c r="U3" s="260"/>
    </row>
    <row r="4" spans="1:27" ht="27" customHeight="1" x14ac:dyDescent="0.35">
      <c r="A4" s="267" t="s">
        <v>293</v>
      </c>
      <c r="B4" s="313"/>
      <c r="C4" s="48"/>
      <c r="D4" s="48"/>
      <c r="E4" s="50"/>
      <c r="F4" s="268" t="s">
        <v>259</v>
      </c>
      <c r="G4" s="268"/>
      <c r="H4" s="268"/>
      <c r="I4" s="268"/>
      <c r="J4" s="268"/>
      <c r="K4" s="268"/>
      <c r="L4" s="268"/>
      <c r="M4" s="268"/>
      <c r="N4" s="268"/>
      <c r="O4" s="51"/>
      <c r="P4" s="52"/>
      <c r="Q4" s="53"/>
      <c r="R4" s="54"/>
      <c r="S4" s="261"/>
      <c r="T4" s="262"/>
      <c r="U4" s="263"/>
    </row>
    <row r="5" spans="1:27" ht="24.95" customHeight="1" x14ac:dyDescent="0.35">
      <c r="A5" s="269"/>
      <c r="B5" s="314"/>
      <c r="C5" s="55"/>
      <c r="D5" s="55"/>
      <c r="E5" s="57"/>
      <c r="F5" s="270"/>
      <c r="G5" s="314"/>
      <c r="H5" s="314"/>
      <c r="I5" s="314"/>
      <c r="J5" s="314"/>
      <c r="K5" s="314"/>
      <c r="L5" s="314"/>
      <c r="M5" s="314"/>
      <c r="N5" s="314"/>
      <c r="O5" s="58"/>
      <c r="P5" s="52"/>
      <c r="Q5" s="53"/>
      <c r="R5" s="54"/>
      <c r="S5" s="261"/>
      <c r="T5" s="262"/>
      <c r="U5" s="263"/>
      <c r="W5" s="59"/>
      <c r="X5" s="59"/>
    </row>
    <row r="6" spans="1:27" ht="29.25" customHeight="1" thickBot="1" x14ac:dyDescent="0.4">
      <c r="A6" s="269"/>
      <c r="B6" s="315"/>
      <c r="C6" s="60"/>
      <c r="D6" s="60"/>
      <c r="E6" s="57"/>
      <c r="F6" s="271"/>
      <c r="G6" s="316"/>
      <c r="H6" s="316"/>
      <c r="I6" s="316"/>
      <c r="J6" s="316"/>
      <c r="K6" s="316"/>
      <c r="L6" s="316"/>
      <c r="M6" s="316"/>
      <c r="N6" s="316"/>
      <c r="O6" s="61"/>
      <c r="P6" s="52"/>
      <c r="Q6" s="53"/>
      <c r="R6" s="62"/>
      <c r="S6" s="264"/>
      <c r="T6" s="265"/>
      <c r="U6" s="266"/>
      <c r="W6" s="63"/>
    </row>
    <row r="7" spans="1:27" ht="11.25" customHeight="1" x14ac:dyDescent="0.35">
      <c r="A7" s="272"/>
      <c r="B7" s="317"/>
      <c r="C7" s="64"/>
      <c r="D7" s="64"/>
      <c r="E7" s="65"/>
      <c r="F7" s="274"/>
      <c r="G7" s="318"/>
      <c r="H7" s="318"/>
      <c r="I7" s="318"/>
      <c r="J7" s="318"/>
      <c r="K7" s="318"/>
      <c r="L7" s="318"/>
      <c r="M7" s="318"/>
      <c r="N7" s="318"/>
      <c r="O7" s="66"/>
      <c r="P7" s="67"/>
    </row>
    <row r="8" spans="1:27" ht="26.25" thickBot="1" x14ac:dyDescent="0.25">
      <c r="A8" s="68" t="s">
        <v>13</v>
      </c>
      <c r="B8" s="68" t="s">
        <v>14</v>
      </c>
      <c r="C8" s="68"/>
      <c r="D8" s="68"/>
      <c r="E8" s="68"/>
      <c r="F8" s="68" t="s">
        <v>15</v>
      </c>
      <c r="G8" s="68" t="s">
        <v>14</v>
      </c>
      <c r="H8" s="68"/>
      <c r="I8" s="69" t="s">
        <v>16</v>
      </c>
      <c r="J8" s="68"/>
      <c r="K8" s="70" t="s">
        <v>17</v>
      </c>
      <c r="L8" s="71" t="s">
        <v>18</v>
      </c>
      <c r="M8" s="72" t="s">
        <v>19</v>
      </c>
      <c r="N8" s="73" t="s">
        <v>20</v>
      </c>
      <c r="O8" s="74" t="s">
        <v>21</v>
      </c>
      <c r="P8" s="75"/>
      <c r="R8" s="68" t="s">
        <v>22</v>
      </c>
      <c r="S8" s="68" t="s">
        <v>22</v>
      </c>
      <c r="T8" s="68"/>
      <c r="U8" s="69" t="s">
        <v>23</v>
      </c>
      <c r="AA8" s="63"/>
    </row>
    <row r="9" spans="1:27" ht="60" customHeight="1" x14ac:dyDescent="0.2">
      <c r="A9" s="275" t="s">
        <v>24</v>
      </c>
      <c r="B9" s="278" t="e">
        <f>40*100*D9/SUM($E$9:$E$30)</f>
        <v>#DIV/0!</v>
      </c>
      <c r="C9" s="76"/>
      <c r="D9" s="45">
        <f>SUM(G9:G16)</f>
        <v>0</v>
      </c>
      <c r="E9" s="45">
        <f>40*D9</f>
        <v>0</v>
      </c>
      <c r="F9" s="77" t="s">
        <v>25</v>
      </c>
      <c r="G9" s="321">
        <f>15*(I9&lt;&gt;"nvt")</f>
        <v>0</v>
      </c>
      <c r="H9" s="78"/>
      <c r="I9" s="283" t="s">
        <v>55</v>
      </c>
      <c r="J9" s="79"/>
      <c r="K9" s="285" t="s">
        <v>26</v>
      </c>
      <c r="L9" s="285"/>
      <c r="M9" s="285"/>
      <c r="N9" s="285"/>
      <c r="O9" s="285" t="s">
        <v>27</v>
      </c>
      <c r="P9" s="80"/>
      <c r="Q9" s="322">
        <f>IF(G9=0,0,10*G9*(10*($I9="++")+7.5*($I9="+")+5*($I9="+/-")+2.5*($I9="-"))/SUM($G$9:$G$16))</f>
        <v>0</v>
      </c>
      <c r="R9" s="288" t="e">
        <f>SUM(Q9:Q16)*B9/100</f>
        <v>#DIV/0!</v>
      </c>
      <c r="S9" s="291">
        <f>SUM(Q9:Q16)/100</f>
        <v>0</v>
      </c>
      <c r="T9" s="78"/>
      <c r="U9" s="323"/>
    </row>
    <row r="10" spans="1:27" ht="12.75" customHeight="1" x14ac:dyDescent="0.2">
      <c r="A10" s="319"/>
      <c r="B10" s="279"/>
      <c r="C10" s="76"/>
      <c r="D10" s="81"/>
      <c r="E10" s="45"/>
      <c r="F10" s="82" t="s">
        <v>28</v>
      </c>
      <c r="G10" s="321"/>
      <c r="H10" s="78"/>
      <c r="I10" s="284"/>
      <c r="J10" s="83"/>
      <c r="K10" s="286"/>
      <c r="L10" s="286"/>
      <c r="M10" s="286"/>
      <c r="N10" s="286"/>
      <c r="O10" s="286"/>
      <c r="P10" s="84"/>
      <c r="Q10" s="322"/>
      <c r="R10" s="289"/>
      <c r="S10" s="292"/>
      <c r="T10" s="78"/>
      <c r="U10" s="323"/>
    </row>
    <row r="11" spans="1:27" ht="41.25" customHeight="1" x14ac:dyDescent="0.2">
      <c r="A11" s="319"/>
      <c r="B11" s="279"/>
      <c r="C11" s="76"/>
      <c r="D11" s="81"/>
      <c r="E11" s="45"/>
      <c r="F11" s="285" t="s">
        <v>29</v>
      </c>
      <c r="G11" s="321">
        <f>15*(I11&lt;&gt;"nvt")</f>
        <v>0</v>
      </c>
      <c r="H11" s="78"/>
      <c r="I11" s="283" t="s">
        <v>55</v>
      </c>
      <c r="J11" s="79"/>
      <c r="K11" s="285" t="s">
        <v>30</v>
      </c>
      <c r="L11" s="285"/>
      <c r="M11" s="285"/>
      <c r="N11" s="285"/>
      <c r="O11" s="285" t="s">
        <v>31</v>
      </c>
      <c r="P11" s="80"/>
      <c r="Q11" s="322">
        <f>IF(G11=0,0,10*G11*(10*($I11="++")+7.5*($I11="+")+5*($I11="+/-")+2.5*($I11="-"))/SUM($G$9:$G$16))</f>
        <v>0</v>
      </c>
      <c r="R11" s="289"/>
      <c r="S11" s="292"/>
      <c r="T11" s="78"/>
      <c r="U11" s="85"/>
    </row>
    <row r="12" spans="1:27" ht="12.75" customHeight="1" x14ac:dyDescent="0.2">
      <c r="A12" s="319"/>
      <c r="B12" s="279"/>
      <c r="C12" s="76"/>
      <c r="D12" s="81"/>
      <c r="E12" s="45"/>
      <c r="F12" s="286"/>
      <c r="G12" s="321"/>
      <c r="H12" s="78"/>
      <c r="I12" s="284"/>
      <c r="J12" s="83"/>
      <c r="K12" s="286"/>
      <c r="L12" s="286"/>
      <c r="M12" s="286"/>
      <c r="N12" s="286"/>
      <c r="O12" s="286"/>
      <c r="P12" s="84"/>
      <c r="Q12" s="322"/>
      <c r="R12" s="289"/>
      <c r="S12" s="292"/>
      <c r="T12" s="78"/>
      <c r="U12" s="86"/>
    </row>
    <row r="13" spans="1:27" ht="38.25" x14ac:dyDescent="0.2">
      <c r="A13" s="319"/>
      <c r="B13" s="279"/>
      <c r="C13" s="76"/>
      <c r="D13" s="81"/>
      <c r="F13" s="77" t="s">
        <v>32</v>
      </c>
      <c r="G13" s="321">
        <f>40*(I13&lt;&gt;"nvt")</f>
        <v>0</v>
      </c>
      <c r="H13" s="78"/>
      <c r="I13" s="283" t="s">
        <v>55</v>
      </c>
      <c r="J13" s="79"/>
      <c r="K13" s="285" t="s">
        <v>33</v>
      </c>
      <c r="L13" s="285"/>
      <c r="M13" s="285" t="s">
        <v>34</v>
      </c>
      <c r="N13" s="285"/>
      <c r="O13" s="285" t="s">
        <v>35</v>
      </c>
      <c r="P13" s="87"/>
      <c r="Q13" s="322">
        <f>IF(G13=0,0,10*G13*(10*($I13="++")+7.5*($I13="+")+5*($I13="+/-")+2.5*($I13="-"))/SUM($G$9:$G$16))</f>
        <v>0</v>
      </c>
      <c r="R13" s="289"/>
      <c r="S13" s="292"/>
      <c r="T13" s="53"/>
      <c r="U13" s="323" t="s">
        <v>36</v>
      </c>
    </row>
    <row r="14" spans="1:27" ht="12.75" customHeight="1" x14ac:dyDescent="0.2">
      <c r="A14" s="319"/>
      <c r="B14" s="279"/>
      <c r="C14" s="76"/>
      <c r="D14" s="81"/>
      <c r="E14" s="88"/>
      <c r="F14" s="89" t="s">
        <v>37</v>
      </c>
      <c r="G14" s="321"/>
      <c r="H14" s="78"/>
      <c r="I14" s="284"/>
      <c r="J14" s="83"/>
      <c r="K14" s="286"/>
      <c r="L14" s="286"/>
      <c r="M14" s="286"/>
      <c r="N14" s="286"/>
      <c r="O14" s="286"/>
      <c r="P14" s="87"/>
      <c r="Q14" s="322"/>
      <c r="R14" s="289"/>
      <c r="S14" s="292"/>
      <c r="T14" s="53"/>
      <c r="U14" s="323"/>
    </row>
    <row r="15" spans="1:27" ht="80.25" customHeight="1" x14ac:dyDescent="0.2">
      <c r="A15" s="319"/>
      <c r="B15" s="279"/>
      <c r="C15" s="76"/>
      <c r="D15" s="81"/>
      <c r="E15" s="45"/>
      <c r="F15" s="77" t="s">
        <v>38</v>
      </c>
      <c r="G15" s="321">
        <f>30*(I15&lt;&gt;"nvt")</f>
        <v>0</v>
      </c>
      <c r="H15" s="78"/>
      <c r="I15" s="283" t="s">
        <v>55</v>
      </c>
      <c r="J15" s="79"/>
      <c r="K15" s="285" t="s">
        <v>39</v>
      </c>
      <c r="L15" s="285"/>
      <c r="M15" s="285" t="s">
        <v>40</v>
      </c>
      <c r="N15" s="285"/>
      <c r="O15" s="285" t="s">
        <v>41</v>
      </c>
      <c r="P15" s="87"/>
      <c r="Q15" s="322">
        <f>IF(G15=0,0,10*G15*(10*($I15="++")+7.5*($I15="+")+5*($I15="+/-")+2.5*($I15="-"))/SUM($G$9:$G$16))</f>
        <v>0</v>
      </c>
      <c r="R15" s="289"/>
      <c r="S15" s="292"/>
      <c r="T15" s="53"/>
      <c r="U15" s="323"/>
    </row>
    <row r="16" spans="1:27" ht="13.5" customHeight="1" thickBot="1" x14ac:dyDescent="0.25">
      <c r="A16" s="320"/>
      <c r="B16" s="280"/>
      <c r="C16" s="76"/>
      <c r="D16" s="81"/>
      <c r="E16" s="45"/>
      <c r="F16" s="89" t="s">
        <v>42</v>
      </c>
      <c r="G16" s="321"/>
      <c r="H16" s="78"/>
      <c r="I16" s="284"/>
      <c r="J16" s="83"/>
      <c r="K16" s="286"/>
      <c r="L16" s="286"/>
      <c r="M16" s="286"/>
      <c r="N16" s="286"/>
      <c r="O16" s="286"/>
      <c r="P16" s="87"/>
      <c r="Q16" s="322"/>
      <c r="R16" s="290"/>
      <c r="S16" s="293"/>
      <c r="T16" s="53"/>
      <c r="U16" s="323"/>
    </row>
    <row r="17" spans="1:21" ht="13.5" thickBot="1" x14ac:dyDescent="0.25">
      <c r="I17" s="90"/>
      <c r="Q17" s="91"/>
      <c r="U17" s="92"/>
    </row>
    <row r="18" spans="1:21" ht="88.5" customHeight="1" x14ac:dyDescent="0.2">
      <c r="A18" s="275" t="s">
        <v>43</v>
      </c>
      <c r="B18" s="278" t="e">
        <f>30*100*D18/SUM($E$9:$E$30)</f>
        <v>#DIV/0!</v>
      </c>
      <c r="C18" s="76"/>
      <c r="D18" s="45">
        <f>SUM(G18:G23)</f>
        <v>0</v>
      </c>
      <c r="E18" s="45">
        <f>30*D18</f>
        <v>0</v>
      </c>
      <c r="F18" s="77" t="s">
        <v>44</v>
      </c>
      <c r="G18" s="321">
        <f>40*(I18&lt;&gt;"nvt")</f>
        <v>0</v>
      </c>
      <c r="H18" s="53"/>
      <c r="I18" s="283" t="s">
        <v>55</v>
      </c>
      <c r="K18" s="285" t="s">
        <v>45</v>
      </c>
      <c r="L18" s="285"/>
      <c r="M18" s="285" t="s">
        <v>46</v>
      </c>
      <c r="N18" s="285"/>
      <c r="O18" s="285" t="s">
        <v>47</v>
      </c>
      <c r="P18" s="87"/>
      <c r="Q18" s="322">
        <f>IF(G18=0,0,10*G18*(10*($I18="++")+7.5*($I18="+")+5*($I18="+/-")+2.5*($I18="-"))/SUM($G$18:$G$23))</f>
        <v>0</v>
      </c>
      <c r="R18" s="288" t="e">
        <f>SUM(Q18:Q23)*B18/100</f>
        <v>#DIV/0!</v>
      </c>
      <c r="S18" s="291">
        <f>SUM(Q18:Q23)/100</f>
        <v>0</v>
      </c>
      <c r="T18" s="87"/>
      <c r="U18" s="324" t="s">
        <v>245</v>
      </c>
    </row>
    <row r="19" spans="1:21" ht="11.25" customHeight="1" x14ac:dyDescent="0.2">
      <c r="A19" s="319"/>
      <c r="B19" s="279"/>
      <c r="C19" s="76"/>
      <c r="D19" s="81"/>
      <c r="F19" s="89" t="s">
        <v>48</v>
      </c>
      <c r="G19" s="321"/>
      <c r="H19" s="53"/>
      <c r="I19" s="284"/>
      <c r="K19" s="286"/>
      <c r="L19" s="286"/>
      <c r="M19" s="286"/>
      <c r="N19" s="286"/>
      <c r="O19" s="286"/>
      <c r="P19" s="87"/>
      <c r="Q19" s="322"/>
      <c r="R19" s="289"/>
      <c r="S19" s="292"/>
      <c r="T19" s="87"/>
      <c r="U19" s="324"/>
    </row>
    <row r="20" spans="1:21" ht="75.75" customHeight="1" x14ac:dyDescent="0.25">
      <c r="A20" s="319"/>
      <c r="B20" s="279"/>
      <c r="C20" s="76"/>
      <c r="D20" s="93"/>
      <c r="F20" s="77" t="s">
        <v>49</v>
      </c>
      <c r="G20" s="321">
        <f>40*(I20&lt;&gt;"nvt")</f>
        <v>0</v>
      </c>
      <c r="H20" s="53"/>
      <c r="I20" s="283" t="s">
        <v>55</v>
      </c>
      <c r="K20" s="285" t="s">
        <v>50</v>
      </c>
      <c r="L20" s="285"/>
      <c r="M20" s="285" t="s">
        <v>51</v>
      </c>
      <c r="N20" s="285"/>
      <c r="O20" s="285" t="s">
        <v>52</v>
      </c>
      <c r="P20" s="87"/>
      <c r="Q20" s="322">
        <f>IF(G20=0,0,10*G20*(10*($I20="++")+7.5*($I20="+")+5*($I20="+/-")+2.5*($I20="-"))/SUM($G$18:$G$23))</f>
        <v>0</v>
      </c>
      <c r="R20" s="289"/>
      <c r="S20" s="292"/>
      <c r="T20" s="87"/>
      <c r="U20" s="324" t="s">
        <v>53</v>
      </c>
    </row>
    <row r="21" spans="1:21" ht="12.75" customHeight="1" x14ac:dyDescent="0.25">
      <c r="A21" s="319"/>
      <c r="B21" s="279"/>
      <c r="C21" s="76"/>
      <c r="D21" s="93"/>
      <c r="F21" s="89" t="s">
        <v>48</v>
      </c>
      <c r="G21" s="321"/>
      <c r="H21" s="53"/>
      <c r="I21" s="284"/>
      <c r="K21" s="286"/>
      <c r="L21" s="286"/>
      <c r="M21" s="286"/>
      <c r="N21" s="286"/>
      <c r="O21" s="286"/>
      <c r="P21" s="87"/>
      <c r="Q21" s="322"/>
      <c r="R21" s="289"/>
      <c r="S21" s="292"/>
      <c r="T21" s="87"/>
      <c r="U21" s="324"/>
    </row>
    <row r="22" spans="1:21" ht="130.5" customHeight="1" x14ac:dyDescent="0.25">
      <c r="A22" s="319"/>
      <c r="B22" s="279"/>
      <c r="C22" s="76"/>
      <c r="D22" s="93"/>
      <c r="F22" s="77" t="s">
        <v>54</v>
      </c>
      <c r="G22" s="321">
        <f>20*(I22&lt;&gt;"nvt")</f>
        <v>0</v>
      </c>
      <c r="H22" s="53"/>
      <c r="I22" s="283" t="s">
        <v>55</v>
      </c>
      <c r="K22" s="285" t="s">
        <v>56</v>
      </c>
      <c r="L22" s="285"/>
      <c r="M22" s="285" t="s">
        <v>57</v>
      </c>
      <c r="N22" s="285"/>
      <c r="O22" s="285" t="s">
        <v>58</v>
      </c>
      <c r="P22" s="87"/>
      <c r="Q22" s="322">
        <f>IF(G22=0,0,10*G22*(10*($I22="++")+7.5*($I22="+")+5*($I22="+/-")+2.5*($I22="-"))/SUM($G$18:$G$23))</f>
        <v>0</v>
      </c>
      <c r="R22" s="289"/>
      <c r="S22" s="292"/>
      <c r="T22" s="87"/>
      <c r="U22" s="324"/>
    </row>
    <row r="23" spans="1:21" ht="13.5" customHeight="1" thickBot="1" x14ac:dyDescent="0.3">
      <c r="A23" s="320"/>
      <c r="B23" s="280"/>
      <c r="C23" s="76"/>
      <c r="D23" s="93"/>
      <c r="F23" s="89" t="s">
        <v>59</v>
      </c>
      <c r="G23" s="321"/>
      <c r="H23" s="53"/>
      <c r="I23" s="284"/>
      <c r="K23" s="286"/>
      <c r="L23" s="286"/>
      <c r="M23" s="286"/>
      <c r="N23" s="286"/>
      <c r="O23" s="286"/>
      <c r="P23" s="87"/>
      <c r="Q23" s="322"/>
      <c r="R23" s="290"/>
      <c r="S23" s="293"/>
      <c r="T23" s="87"/>
      <c r="U23" s="324"/>
    </row>
    <row r="24" spans="1:21" ht="13.5" thickBot="1" x14ac:dyDescent="0.25">
      <c r="A24" s="94"/>
      <c r="B24" s="53"/>
      <c r="C24" s="53"/>
      <c r="D24" s="53"/>
      <c r="F24" s="83"/>
      <c r="G24" s="53"/>
      <c r="H24" s="53"/>
      <c r="I24" s="95"/>
      <c r="K24" s="87"/>
      <c r="L24" s="53"/>
      <c r="M24" s="53"/>
      <c r="N24" s="53"/>
      <c r="O24" s="87"/>
      <c r="P24" s="87"/>
      <c r="Q24" s="91"/>
      <c r="R24" s="87"/>
      <c r="S24" s="87"/>
      <c r="T24" s="87"/>
      <c r="U24" s="95"/>
    </row>
    <row r="25" spans="1:21" ht="60" customHeight="1" x14ac:dyDescent="0.2">
      <c r="A25" s="275" t="s">
        <v>60</v>
      </c>
      <c r="B25" s="278" t="e">
        <f>30*100*D25/SUM($E$9:$E$30)</f>
        <v>#DIV/0!</v>
      </c>
      <c r="C25" s="76"/>
      <c r="D25" s="45">
        <f>SUM(G25:G30)</f>
        <v>0</v>
      </c>
      <c r="E25" s="45">
        <f>30*D25</f>
        <v>0</v>
      </c>
      <c r="F25" s="77" t="s">
        <v>61</v>
      </c>
      <c r="G25" s="321">
        <f>30*(I25&lt;&gt;"nvt")</f>
        <v>0</v>
      </c>
      <c r="H25" s="78"/>
      <c r="I25" s="283" t="s">
        <v>55</v>
      </c>
      <c r="K25" s="285" t="s">
        <v>62</v>
      </c>
      <c r="L25" s="285"/>
      <c r="M25" s="285" t="s">
        <v>63</v>
      </c>
      <c r="N25" s="285"/>
      <c r="O25" s="285" t="s">
        <v>64</v>
      </c>
      <c r="P25" s="87"/>
      <c r="Q25" s="322">
        <f>IF(G25=0,0,10*G25*(10*($I25="++")+7.5*($I25="+")+5*($I25="+/-")+2.5*($I25="-"))/SUM($G$25:$G$30))</f>
        <v>0</v>
      </c>
      <c r="R25" s="288" t="e">
        <f>SUM(Q25:Q30)*B25/100</f>
        <v>#DIV/0!</v>
      </c>
      <c r="S25" s="291">
        <f>SUM(Q25:Q30)/100</f>
        <v>0</v>
      </c>
      <c r="T25" s="87"/>
      <c r="U25" s="324" t="s">
        <v>200</v>
      </c>
    </row>
    <row r="26" spans="1:21" ht="13.5" customHeight="1" thickBot="1" x14ac:dyDescent="0.25">
      <c r="A26" s="319"/>
      <c r="B26" s="279"/>
      <c r="C26" s="76"/>
      <c r="D26" s="81"/>
      <c r="F26" s="82" t="s">
        <v>65</v>
      </c>
      <c r="G26" s="321"/>
      <c r="H26" s="78"/>
      <c r="I26" s="284"/>
      <c r="K26" s="286"/>
      <c r="L26" s="286"/>
      <c r="M26" s="286"/>
      <c r="N26" s="286"/>
      <c r="O26" s="286"/>
      <c r="P26" s="87"/>
      <c r="Q26" s="322"/>
      <c r="R26" s="289"/>
      <c r="S26" s="292"/>
      <c r="T26" s="87"/>
      <c r="U26" s="324"/>
    </row>
    <row r="27" spans="1:21" ht="55.5" customHeight="1" x14ac:dyDescent="0.25">
      <c r="A27" s="319"/>
      <c r="B27" s="279"/>
      <c r="C27" s="76"/>
      <c r="D27" s="93"/>
      <c r="F27" s="96" t="s">
        <v>66</v>
      </c>
      <c r="G27" s="321">
        <f>30*(I27&lt;&gt;"nvt")</f>
        <v>0</v>
      </c>
      <c r="H27" s="53"/>
      <c r="I27" s="283" t="s">
        <v>55</v>
      </c>
      <c r="K27" s="285" t="s">
        <v>67</v>
      </c>
      <c r="L27" s="285"/>
      <c r="M27" s="285"/>
      <c r="N27" s="285"/>
      <c r="O27" s="285" t="s">
        <v>68</v>
      </c>
      <c r="P27" s="87"/>
      <c r="Q27" s="322">
        <f>IF(G27=0,0,10*G27*(10*($I27="++")+7.5*($I27="+")+5*($I27="+/-")+2.5*($I27="-"))/SUM($G$25:$G$30))</f>
        <v>0</v>
      </c>
      <c r="R27" s="289"/>
      <c r="S27" s="292"/>
      <c r="T27" s="87"/>
      <c r="U27" s="324"/>
    </row>
    <row r="28" spans="1:21" ht="12.75" customHeight="1" x14ac:dyDescent="0.25">
      <c r="A28" s="319"/>
      <c r="B28" s="279"/>
      <c r="C28" s="76"/>
      <c r="D28" s="93"/>
      <c r="F28" s="82" t="s">
        <v>69</v>
      </c>
      <c r="G28" s="321"/>
      <c r="H28" s="53"/>
      <c r="I28" s="284"/>
      <c r="K28" s="286"/>
      <c r="L28" s="286"/>
      <c r="M28" s="286"/>
      <c r="N28" s="286"/>
      <c r="O28" s="286"/>
      <c r="P28" s="87"/>
      <c r="Q28" s="322"/>
      <c r="R28" s="289"/>
      <c r="S28" s="292"/>
      <c r="T28" s="87"/>
      <c r="U28" s="324"/>
    </row>
    <row r="29" spans="1:21" ht="42.75" customHeight="1" x14ac:dyDescent="0.25">
      <c r="A29" s="319"/>
      <c r="B29" s="279"/>
      <c r="C29" s="76"/>
      <c r="D29" s="93"/>
      <c r="F29" s="77" t="s">
        <v>70</v>
      </c>
      <c r="G29" s="321">
        <f>40*(I29&lt;&gt;"nvt")</f>
        <v>0</v>
      </c>
      <c r="H29" s="53"/>
      <c r="I29" s="283" t="s">
        <v>55</v>
      </c>
      <c r="K29" s="285" t="s">
        <v>71</v>
      </c>
      <c r="L29" s="285"/>
      <c r="M29" s="285"/>
      <c r="N29" s="285"/>
      <c r="O29" s="285" t="s">
        <v>72</v>
      </c>
      <c r="P29" s="87"/>
      <c r="Q29" s="322">
        <f>IF(G29=0,0,10*G29*(10*($I29="++")+7.5*($I29="+")+5*($I29="+/-")+2.5*($I29="-"))/SUM($G$25:$G$30))</f>
        <v>0</v>
      </c>
      <c r="R29" s="289"/>
      <c r="S29" s="292"/>
      <c r="T29" s="87"/>
      <c r="U29" s="324"/>
    </row>
    <row r="30" spans="1:21" ht="13.5" customHeight="1" thickBot="1" x14ac:dyDescent="0.3">
      <c r="A30" s="320"/>
      <c r="B30" s="280"/>
      <c r="C30" s="76"/>
      <c r="D30" s="93"/>
      <c r="F30" s="82" t="s">
        <v>73</v>
      </c>
      <c r="G30" s="321"/>
      <c r="H30" s="53"/>
      <c r="I30" s="284"/>
      <c r="K30" s="286"/>
      <c r="L30" s="286"/>
      <c r="M30" s="286"/>
      <c r="N30" s="286"/>
      <c r="O30" s="286"/>
      <c r="P30" s="87"/>
      <c r="Q30" s="322"/>
      <c r="R30" s="290"/>
      <c r="S30" s="293"/>
      <c r="T30" s="87"/>
      <c r="U30" s="324"/>
    </row>
    <row r="31" spans="1:21" x14ac:dyDescent="0.2">
      <c r="Q31" s="91"/>
    </row>
    <row r="33" spans="2:24" hidden="1" x14ac:dyDescent="0.2">
      <c r="B33" t="e">
        <f>SUM(B9:B32)</f>
        <v>#DIV/0!</v>
      </c>
      <c r="R33" t="e">
        <f>SUM(R9:R32)</f>
        <v>#DIV/0!</v>
      </c>
    </row>
    <row r="36" spans="2:24" hidden="1" x14ac:dyDescent="0.2"/>
    <row r="37" spans="2:24" ht="25.5" hidden="1" x14ac:dyDescent="0.35">
      <c r="X37" s="97" t="s">
        <v>55</v>
      </c>
    </row>
    <row r="38" spans="2:24" ht="25.5" hidden="1" x14ac:dyDescent="0.35">
      <c r="X38" s="98" t="s">
        <v>17</v>
      </c>
    </row>
    <row r="39" spans="2:24" ht="25.5" hidden="1" x14ac:dyDescent="0.35">
      <c r="X39" s="98" t="s">
        <v>18</v>
      </c>
    </row>
    <row r="40" spans="2:24" ht="25.5" hidden="1" x14ac:dyDescent="0.35">
      <c r="X40" s="98" t="s">
        <v>19</v>
      </c>
    </row>
    <row r="41" spans="2:24" ht="25.5" hidden="1" x14ac:dyDescent="0.35">
      <c r="X41" s="98" t="s">
        <v>20</v>
      </c>
    </row>
    <row r="42" spans="2:24" ht="25.5" hidden="1" x14ac:dyDescent="0.35">
      <c r="X42" s="99" t="s">
        <v>21</v>
      </c>
    </row>
    <row r="43" spans="2:24" hidden="1" x14ac:dyDescent="0.2"/>
    <row r="44" spans="2:24" hidden="1" x14ac:dyDescent="0.2"/>
  </sheetData>
  <sheetProtection sheet="1" objects="1" scenarios="1"/>
  <mergeCells count="113">
    <mergeCell ref="Q25:Q26"/>
    <mergeCell ref="R25:R30"/>
    <mergeCell ref="S25:S30"/>
    <mergeCell ref="U25:U26"/>
    <mergeCell ref="O27:O28"/>
    <mergeCell ref="Q27:Q28"/>
    <mergeCell ref="U27:U28"/>
    <mergeCell ref="O29:O30"/>
    <mergeCell ref="Q29:Q30"/>
    <mergeCell ref="U29:U30"/>
    <mergeCell ref="A25:A30"/>
    <mergeCell ref="B25:B30"/>
    <mergeCell ref="G25:G26"/>
    <mergeCell ref="I25:I26"/>
    <mergeCell ref="K25:K26"/>
    <mergeCell ref="L25:L26"/>
    <mergeCell ref="M25:M26"/>
    <mergeCell ref="N25:N26"/>
    <mergeCell ref="O25:O26"/>
    <mergeCell ref="G29:G30"/>
    <mergeCell ref="I29:I30"/>
    <mergeCell ref="K29:K30"/>
    <mergeCell ref="L29:L30"/>
    <mergeCell ref="M29:M30"/>
    <mergeCell ref="N29:N30"/>
    <mergeCell ref="G27:G28"/>
    <mergeCell ref="I27:I28"/>
    <mergeCell ref="K27:K28"/>
    <mergeCell ref="L27:L28"/>
    <mergeCell ref="M27:M28"/>
    <mergeCell ref="N27:N28"/>
    <mergeCell ref="U20:U21"/>
    <mergeCell ref="G22:G23"/>
    <mergeCell ref="I22:I23"/>
    <mergeCell ref="K22:K23"/>
    <mergeCell ref="L22:L23"/>
    <mergeCell ref="M22:M23"/>
    <mergeCell ref="N22:N23"/>
    <mergeCell ref="O22:O23"/>
    <mergeCell ref="Q22:Q23"/>
    <mergeCell ref="U22:U23"/>
    <mergeCell ref="O15:O16"/>
    <mergeCell ref="Q15:Q16"/>
    <mergeCell ref="U15:U16"/>
    <mergeCell ref="A18:A23"/>
    <mergeCell ref="B18:B23"/>
    <mergeCell ref="G18:G19"/>
    <mergeCell ref="I18:I19"/>
    <mergeCell ref="K18:K19"/>
    <mergeCell ref="L18:L19"/>
    <mergeCell ref="M18:M19"/>
    <mergeCell ref="N18:N19"/>
    <mergeCell ref="O18:O19"/>
    <mergeCell ref="Q18:Q19"/>
    <mergeCell ref="R18:R23"/>
    <mergeCell ref="S18:S23"/>
    <mergeCell ref="U18:U19"/>
    <mergeCell ref="G20:G21"/>
    <mergeCell ref="I20:I21"/>
    <mergeCell ref="K20:K21"/>
    <mergeCell ref="L20:L21"/>
    <mergeCell ref="M20:M21"/>
    <mergeCell ref="N20:N21"/>
    <mergeCell ref="O20:O21"/>
    <mergeCell ref="Q20:Q21"/>
    <mergeCell ref="O9:O10"/>
    <mergeCell ref="Q9:Q10"/>
    <mergeCell ref="R9:R16"/>
    <mergeCell ref="S9:S16"/>
    <mergeCell ref="U9:U10"/>
    <mergeCell ref="F11:F12"/>
    <mergeCell ref="G11:G12"/>
    <mergeCell ref="I11:I12"/>
    <mergeCell ref="K11:K12"/>
    <mergeCell ref="L11:L12"/>
    <mergeCell ref="M11:M12"/>
    <mergeCell ref="N11:N12"/>
    <mergeCell ref="O11:O12"/>
    <mergeCell ref="Q11:Q12"/>
    <mergeCell ref="G13:G14"/>
    <mergeCell ref="I13:I14"/>
    <mergeCell ref="K13:K14"/>
    <mergeCell ref="L13:L14"/>
    <mergeCell ref="M13:M14"/>
    <mergeCell ref="N13:N14"/>
    <mergeCell ref="O13:O14"/>
    <mergeCell ref="Q13:Q14"/>
    <mergeCell ref="U13:U14"/>
    <mergeCell ref="G15:G16"/>
    <mergeCell ref="A7:B7"/>
    <mergeCell ref="F7:N7"/>
    <mergeCell ref="A9:A16"/>
    <mergeCell ref="B9:B16"/>
    <mergeCell ref="G9:G10"/>
    <mergeCell ref="I9:I10"/>
    <mergeCell ref="K9:K10"/>
    <mergeCell ref="L9:L10"/>
    <mergeCell ref="M9:M10"/>
    <mergeCell ref="N9:N10"/>
    <mergeCell ref="I15:I16"/>
    <mergeCell ref="K15:K16"/>
    <mergeCell ref="L15:L16"/>
    <mergeCell ref="M15:M16"/>
    <mergeCell ref="N15:N16"/>
    <mergeCell ref="A2:O2"/>
    <mergeCell ref="R2:U2"/>
    <mergeCell ref="S3:U6"/>
    <mergeCell ref="A4:B4"/>
    <mergeCell ref="F4:N4"/>
    <mergeCell ref="A5:B5"/>
    <mergeCell ref="F5:N5"/>
    <mergeCell ref="A6:B6"/>
    <mergeCell ref="F6:N6"/>
  </mergeCells>
  <conditionalFormatting sqref="F20">
    <cfRule type="colorScale" priority="38">
      <colorScale>
        <cfvo type="min"/>
        <cfvo type="percentile" val="50"/>
        <cfvo type="max"/>
        <color rgb="FFF8696B"/>
        <color rgb="FFFFEB84"/>
        <color rgb="FF63BE7B"/>
      </colorScale>
    </cfRule>
  </conditionalFormatting>
  <conditionalFormatting sqref="F22">
    <cfRule type="colorScale" priority="19">
      <colorScale>
        <cfvo type="min"/>
        <cfvo type="percentile" val="50"/>
        <cfvo type="max"/>
        <color rgb="FFF8696B"/>
        <color rgb="FFFFEB84"/>
        <color rgb="FF63BE7B"/>
      </colorScale>
    </cfRule>
  </conditionalFormatting>
  <conditionalFormatting sqref="M9:M10 M24:M30 M13:M17">
    <cfRule type="expression" dxfId="935" priority="43" stopIfTrue="1">
      <formula>$I9="+/-"</formula>
    </cfRule>
    <cfRule type="expression" dxfId="934" priority="44" stopIfTrue="1">
      <formula>$I9="nvt"</formula>
    </cfRule>
  </conditionalFormatting>
  <conditionalFormatting sqref="K9:K10 K24:K30 K13:K17">
    <cfRule type="expression" dxfId="933" priority="39" stopIfTrue="1">
      <formula>$I9="++"</formula>
    </cfRule>
    <cfRule type="expression" dxfId="932" priority="40" stopIfTrue="1">
      <formula>$I9="nvt"</formula>
    </cfRule>
  </conditionalFormatting>
  <conditionalFormatting sqref="L9:L10 L22:L30 L13:L17">
    <cfRule type="expression" dxfId="931" priority="41" stopIfTrue="1">
      <formula>$I9="+"</formula>
    </cfRule>
    <cfRule type="expression" dxfId="930" priority="42" stopIfTrue="1">
      <formula>$I9="nvt"</formula>
    </cfRule>
  </conditionalFormatting>
  <conditionalFormatting sqref="N9:N10 N22:N30 N13:N17">
    <cfRule type="expression" dxfId="929" priority="45" stopIfTrue="1">
      <formula>$I9="-"</formula>
    </cfRule>
    <cfRule type="expression" dxfId="928" priority="46" stopIfTrue="1">
      <formula>$I9="nvt"</formula>
    </cfRule>
  </conditionalFormatting>
  <conditionalFormatting sqref="O24:O30 O9:O10 O13:O17">
    <cfRule type="expression" dxfId="927" priority="47" stopIfTrue="1">
      <formula>$I9="--"</formula>
    </cfRule>
    <cfRule type="expression" dxfId="926" priority="48" stopIfTrue="1">
      <formula>$I9="nvt"</formula>
    </cfRule>
  </conditionalFormatting>
  <conditionalFormatting sqref="M11:M12">
    <cfRule type="expression" dxfId="925" priority="32" stopIfTrue="1">
      <formula>$I11="+/-"</formula>
    </cfRule>
    <cfRule type="expression" dxfId="924" priority="33" stopIfTrue="1">
      <formula>$I11="nvt"</formula>
    </cfRule>
  </conditionalFormatting>
  <conditionalFormatting sqref="K11:K12">
    <cfRule type="expression" dxfId="923" priority="28" stopIfTrue="1">
      <formula>$I11="++"</formula>
    </cfRule>
    <cfRule type="expression" dxfId="922" priority="29" stopIfTrue="1">
      <formula>$I11="nvt"</formula>
    </cfRule>
  </conditionalFormatting>
  <conditionalFormatting sqref="L11:L12">
    <cfRule type="expression" dxfId="921" priority="30" stopIfTrue="1">
      <formula>$I11="+"</formula>
    </cfRule>
    <cfRule type="expression" dxfId="920" priority="31" stopIfTrue="1">
      <formula>$I11="nvt"</formula>
    </cfRule>
  </conditionalFormatting>
  <conditionalFormatting sqref="N11:N12">
    <cfRule type="expression" dxfId="919" priority="34" stopIfTrue="1">
      <formula>$I11="-"</formula>
    </cfRule>
    <cfRule type="expression" dxfId="918" priority="35" stopIfTrue="1">
      <formula>$I11="nvt"</formula>
    </cfRule>
  </conditionalFormatting>
  <conditionalFormatting sqref="O11:O12">
    <cfRule type="expression" dxfId="917" priority="36" stopIfTrue="1">
      <formula>$I11="--"</formula>
    </cfRule>
    <cfRule type="expression" dxfId="916" priority="37" stopIfTrue="1">
      <formula>$I11="nvt"</formula>
    </cfRule>
  </conditionalFormatting>
  <conditionalFormatting sqref="L18:L19">
    <cfRule type="expression" dxfId="915" priority="24" stopIfTrue="1">
      <formula>$I18="+"</formula>
    </cfRule>
    <cfRule type="expression" dxfId="914" priority="25" stopIfTrue="1">
      <formula>$I18="nvt"</formula>
    </cfRule>
  </conditionalFormatting>
  <conditionalFormatting sqref="N18:N19">
    <cfRule type="expression" dxfId="913" priority="26" stopIfTrue="1">
      <formula>$I18="-"</formula>
    </cfRule>
    <cfRule type="expression" dxfId="912" priority="27" stopIfTrue="1">
      <formula>$I18="nvt"</formula>
    </cfRule>
  </conditionalFormatting>
  <conditionalFormatting sqref="L20:L21">
    <cfRule type="expression" dxfId="911" priority="20" stopIfTrue="1">
      <formula>$I20="+"</formula>
    </cfRule>
    <cfRule type="expression" dxfId="910" priority="21" stopIfTrue="1">
      <formula>$I20="nvt"</formula>
    </cfRule>
  </conditionalFormatting>
  <conditionalFormatting sqref="N20:N21">
    <cfRule type="expression" dxfId="909" priority="22" stopIfTrue="1">
      <formula>$I20="-"</formula>
    </cfRule>
    <cfRule type="expression" dxfId="908" priority="23" stopIfTrue="1">
      <formula>$I20="nvt"</formula>
    </cfRule>
  </conditionalFormatting>
  <conditionalFormatting sqref="K22:K23">
    <cfRule type="expression" dxfId="907" priority="17" stopIfTrue="1">
      <formula>$I22="++"</formula>
    </cfRule>
    <cfRule type="expression" dxfId="906" priority="18" stopIfTrue="1">
      <formula>$I22="nvt"</formula>
    </cfRule>
  </conditionalFormatting>
  <conditionalFormatting sqref="M22:M23">
    <cfRule type="expression" dxfId="905" priority="15" stopIfTrue="1">
      <formula>$I22="+/-"</formula>
    </cfRule>
    <cfRule type="expression" dxfId="904" priority="16" stopIfTrue="1">
      <formula>$I22="nvt"</formula>
    </cfRule>
  </conditionalFormatting>
  <conditionalFormatting sqref="O22:O23">
    <cfRule type="expression" dxfId="903" priority="13" stopIfTrue="1">
      <formula>$I22="--"</formula>
    </cfRule>
    <cfRule type="expression" dxfId="902" priority="14" stopIfTrue="1">
      <formula>$I22="nvt"</formula>
    </cfRule>
  </conditionalFormatting>
  <conditionalFormatting sqref="K20:K21">
    <cfRule type="expression" dxfId="901" priority="11" stopIfTrue="1">
      <formula>$I20="++"</formula>
    </cfRule>
    <cfRule type="expression" dxfId="900" priority="12" stopIfTrue="1">
      <formula>$I20="nvt"</formula>
    </cfRule>
  </conditionalFormatting>
  <conditionalFormatting sqref="M20:M21">
    <cfRule type="expression" dxfId="899" priority="9" stopIfTrue="1">
      <formula>$I20="+/-"</formula>
    </cfRule>
    <cfRule type="expression" dxfId="898" priority="10" stopIfTrue="1">
      <formula>$I20="nvt"</formula>
    </cfRule>
  </conditionalFormatting>
  <conditionalFormatting sqref="O18:O19">
    <cfRule type="expression" dxfId="897" priority="1" stopIfTrue="1">
      <formula>$I18="--"</formula>
    </cfRule>
    <cfRule type="expression" dxfId="896" priority="2" stopIfTrue="1">
      <formula>$I18="nvt"</formula>
    </cfRule>
  </conditionalFormatting>
  <conditionalFormatting sqref="O20:O21">
    <cfRule type="expression" dxfId="895" priority="7" stopIfTrue="1">
      <formula>$I20="--"</formula>
    </cfRule>
    <cfRule type="expression" dxfId="894" priority="8" stopIfTrue="1">
      <formula>$I20="nvt"</formula>
    </cfRule>
  </conditionalFormatting>
  <conditionalFormatting sqref="K18:K19">
    <cfRule type="expression" dxfId="893" priority="5" stopIfTrue="1">
      <formula>$I18="++"</formula>
    </cfRule>
    <cfRule type="expression" dxfId="892" priority="6" stopIfTrue="1">
      <formula>$I18="nvt"</formula>
    </cfRule>
  </conditionalFormatting>
  <conditionalFormatting sqref="M18:M19">
    <cfRule type="expression" dxfId="891" priority="3" stopIfTrue="1">
      <formula>$I18="+/-"</formula>
    </cfRule>
    <cfRule type="expression" dxfId="890" priority="4" stopIfTrue="1">
      <formula>$I18="nvt"</formula>
    </cfRule>
  </conditionalFormatting>
  <dataValidations count="1">
    <dataValidation type="list" allowBlank="1" showInputMessage="1" showErrorMessage="1" sqref="I25:I30 JE25:JE30 TA25:TA30 ACW25:ACW30 AMS25:AMS30 AWO25:AWO30 BGK25:BGK30 BQG25:BQG30 CAC25:CAC30 CJY25:CJY30 CTU25:CTU30 DDQ25:DDQ30 DNM25:DNM30 DXI25:DXI30 EHE25:EHE30 ERA25:ERA30 FAW25:FAW30 FKS25:FKS30 FUO25:FUO30 GEK25:GEK30 GOG25:GOG30 GYC25:GYC30 HHY25:HHY30 HRU25:HRU30 IBQ25:IBQ30 ILM25:ILM30 IVI25:IVI30 JFE25:JFE30 JPA25:JPA30 JYW25:JYW30 KIS25:KIS30 KSO25:KSO30 LCK25:LCK30 LMG25:LMG30 LWC25:LWC30 MFY25:MFY30 MPU25:MPU30 MZQ25:MZQ30 NJM25:NJM30 NTI25:NTI30 ODE25:ODE30 ONA25:ONA30 OWW25:OWW30 PGS25:PGS30 PQO25:PQO30 QAK25:QAK30 QKG25:QKG30 QUC25:QUC30 RDY25:RDY30 RNU25:RNU30 RXQ25:RXQ30 SHM25:SHM30 SRI25:SRI30 TBE25:TBE30 TLA25:TLA30 TUW25:TUW30 UES25:UES30 UOO25:UOO30 UYK25:UYK30 VIG25:VIG30 VSC25:VSC30 WBY25:WBY30 WLU25:WLU30 WVQ25:WVQ30 I65561:I65566 JE65561:JE65566 TA65561:TA65566 ACW65561:ACW65566 AMS65561:AMS65566 AWO65561:AWO65566 BGK65561:BGK65566 BQG65561:BQG65566 CAC65561:CAC65566 CJY65561:CJY65566 CTU65561:CTU65566 DDQ65561:DDQ65566 DNM65561:DNM65566 DXI65561:DXI65566 EHE65561:EHE65566 ERA65561:ERA65566 FAW65561:FAW65566 FKS65561:FKS65566 FUO65561:FUO65566 GEK65561:GEK65566 GOG65561:GOG65566 GYC65561:GYC65566 HHY65561:HHY65566 HRU65561:HRU65566 IBQ65561:IBQ65566 ILM65561:ILM65566 IVI65561:IVI65566 JFE65561:JFE65566 JPA65561:JPA65566 JYW65561:JYW65566 KIS65561:KIS65566 KSO65561:KSO65566 LCK65561:LCK65566 LMG65561:LMG65566 LWC65561:LWC65566 MFY65561:MFY65566 MPU65561:MPU65566 MZQ65561:MZQ65566 NJM65561:NJM65566 NTI65561:NTI65566 ODE65561:ODE65566 ONA65561:ONA65566 OWW65561:OWW65566 PGS65561:PGS65566 PQO65561:PQO65566 QAK65561:QAK65566 QKG65561:QKG65566 QUC65561:QUC65566 RDY65561:RDY65566 RNU65561:RNU65566 RXQ65561:RXQ65566 SHM65561:SHM65566 SRI65561:SRI65566 TBE65561:TBE65566 TLA65561:TLA65566 TUW65561:TUW65566 UES65561:UES65566 UOO65561:UOO65566 UYK65561:UYK65566 VIG65561:VIG65566 VSC65561:VSC65566 WBY65561:WBY65566 WLU65561:WLU65566 WVQ65561:WVQ65566 I131097:I131102 JE131097:JE131102 TA131097:TA131102 ACW131097:ACW131102 AMS131097:AMS131102 AWO131097:AWO131102 BGK131097:BGK131102 BQG131097:BQG131102 CAC131097:CAC131102 CJY131097:CJY131102 CTU131097:CTU131102 DDQ131097:DDQ131102 DNM131097:DNM131102 DXI131097:DXI131102 EHE131097:EHE131102 ERA131097:ERA131102 FAW131097:FAW131102 FKS131097:FKS131102 FUO131097:FUO131102 GEK131097:GEK131102 GOG131097:GOG131102 GYC131097:GYC131102 HHY131097:HHY131102 HRU131097:HRU131102 IBQ131097:IBQ131102 ILM131097:ILM131102 IVI131097:IVI131102 JFE131097:JFE131102 JPA131097:JPA131102 JYW131097:JYW131102 KIS131097:KIS131102 KSO131097:KSO131102 LCK131097:LCK131102 LMG131097:LMG131102 LWC131097:LWC131102 MFY131097:MFY131102 MPU131097:MPU131102 MZQ131097:MZQ131102 NJM131097:NJM131102 NTI131097:NTI131102 ODE131097:ODE131102 ONA131097:ONA131102 OWW131097:OWW131102 PGS131097:PGS131102 PQO131097:PQO131102 QAK131097:QAK131102 QKG131097:QKG131102 QUC131097:QUC131102 RDY131097:RDY131102 RNU131097:RNU131102 RXQ131097:RXQ131102 SHM131097:SHM131102 SRI131097:SRI131102 TBE131097:TBE131102 TLA131097:TLA131102 TUW131097:TUW131102 UES131097:UES131102 UOO131097:UOO131102 UYK131097:UYK131102 VIG131097:VIG131102 VSC131097:VSC131102 WBY131097:WBY131102 WLU131097:WLU131102 WVQ131097:WVQ131102 I196633:I196638 JE196633:JE196638 TA196633:TA196638 ACW196633:ACW196638 AMS196633:AMS196638 AWO196633:AWO196638 BGK196633:BGK196638 BQG196633:BQG196638 CAC196633:CAC196638 CJY196633:CJY196638 CTU196633:CTU196638 DDQ196633:DDQ196638 DNM196633:DNM196638 DXI196633:DXI196638 EHE196633:EHE196638 ERA196633:ERA196638 FAW196633:FAW196638 FKS196633:FKS196638 FUO196633:FUO196638 GEK196633:GEK196638 GOG196633:GOG196638 GYC196633:GYC196638 HHY196633:HHY196638 HRU196633:HRU196638 IBQ196633:IBQ196638 ILM196633:ILM196638 IVI196633:IVI196638 JFE196633:JFE196638 JPA196633:JPA196638 JYW196633:JYW196638 KIS196633:KIS196638 KSO196633:KSO196638 LCK196633:LCK196638 LMG196633:LMG196638 LWC196633:LWC196638 MFY196633:MFY196638 MPU196633:MPU196638 MZQ196633:MZQ196638 NJM196633:NJM196638 NTI196633:NTI196638 ODE196633:ODE196638 ONA196633:ONA196638 OWW196633:OWW196638 PGS196633:PGS196638 PQO196633:PQO196638 QAK196633:QAK196638 QKG196633:QKG196638 QUC196633:QUC196638 RDY196633:RDY196638 RNU196633:RNU196638 RXQ196633:RXQ196638 SHM196633:SHM196638 SRI196633:SRI196638 TBE196633:TBE196638 TLA196633:TLA196638 TUW196633:TUW196638 UES196633:UES196638 UOO196633:UOO196638 UYK196633:UYK196638 VIG196633:VIG196638 VSC196633:VSC196638 WBY196633:WBY196638 WLU196633:WLU196638 WVQ196633:WVQ196638 I262169:I262174 JE262169:JE262174 TA262169:TA262174 ACW262169:ACW262174 AMS262169:AMS262174 AWO262169:AWO262174 BGK262169:BGK262174 BQG262169:BQG262174 CAC262169:CAC262174 CJY262169:CJY262174 CTU262169:CTU262174 DDQ262169:DDQ262174 DNM262169:DNM262174 DXI262169:DXI262174 EHE262169:EHE262174 ERA262169:ERA262174 FAW262169:FAW262174 FKS262169:FKS262174 FUO262169:FUO262174 GEK262169:GEK262174 GOG262169:GOG262174 GYC262169:GYC262174 HHY262169:HHY262174 HRU262169:HRU262174 IBQ262169:IBQ262174 ILM262169:ILM262174 IVI262169:IVI262174 JFE262169:JFE262174 JPA262169:JPA262174 JYW262169:JYW262174 KIS262169:KIS262174 KSO262169:KSO262174 LCK262169:LCK262174 LMG262169:LMG262174 LWC262169:LWC262174 MFY262169:MFY262174 MPU262169:MPU262174 MZQ262169:MZQ262174 NJM262169:NJM262174 NTI262169:NTI262174 ODE262169:ODE262174 ONA262169:ONA262174 OWW262169:OWW262174 PGS262169:PGS262174 PQO262169:PQO262174 QAK262169:QAK262174 QKG262169:QKG262174 QUC262169:QUC262174 RDY262169:RDY262174 RNU262169:RNU262174 RXQ262169:RXQ262174 SHM262169:SHM262174 SRI262169:SRI262174 TBE262169:TBE262174 TLA262169:TLA262174 TUW262169:TUW262174 UES262169:UES262174 UOO262169:UOO262174 UYK262169:UYK262174 VIG262169:VIG262174 VSC262169:VSC262174 WBY262169:WBY262174 WLU262169:WLU262174 WVQ262169:WVQ262174 I327705:I327710 JE327705:JE327710 TA327705:TA327710 ACW327705:ACW327710 AMS327705:AMS327710 AWO327705:AWO327710 BGK327705:BGK327710 BQG327705:BQG327710 CAC327705:CAC327710 CJY327705:CJY327710 CTU327705:CTU327710 DDQ327705:DDQ327710 DNM327705:DNM327710 DXI327705:DXI327710 EHE327705:EHE327710 ERA327705:ERA327710 FAW327705:FAW327710 FKS327705:FKS327710 FUO327705:FUO327710 GEK327705:GEK327710 GOG327705:GOG327710 GYC327705:GYC327710 HHY327705:HHY327710 HRU327705:HRU327710 IBQ327705:IBQ327710 ILM327705:ILM327710 IVI327705:IVI327710 JFE327705:JFE327710 JPA327705:JPA327710 JYW327705:JYW327710 KIS327705:KIS327710 KSO327705:KSO327710 LCK327705:LCK327710 LMG327705:LMG327710 LWC327705:LWC327710 MFY327705:MFY327710 MPU327705:MPU327710 MZQ327705:MZQ327710 NJM327705:NJM327710 NTI327705:NTI327710 ODE327705:ODE327710 ONA327705:ONA327710 OWW327705:OWW327710 PGS327705:PGS327710 PQO327705:PQO327710 QAK327705:QAK327710 QKG327705:QKG327710 QUC327705:QUC327710 RDY327705:RDY327710 RNU327705:RNU327710 RXQ327705:RXQ327710 SHM327705:SHM327710 SRI327705:SRI327710 TBE327705:TBE327710 TLA327705:TLA327710 TUW327705:TUW327710 UES327705:UES327710 UOO327705:UOO327710 UYK327705:UYK327710 VIG327705:VIG327710 VSC327705:VSC327710 WBY327705:WBY327710 WLU327705:WLU327710 WVQ327705:WVQ327710 I393241:I393246 JE393241:JE393246 TA393241:TA393246 ACW393241:ACW393246 AMS393241:AMS393246 AWO393241:AWO393246 BGK393241:BGK393246 BQG393241:BQG393246 CAC393241:CAC393246 CJY393241:CJY393246 CTU393241:CTU393246 DDQ393241:DDQ393246 DNM393241:DNM393246 DXI393241:DXI393246 EHE393241:EHE393246 ERA393241:ERA393246 FAW393241:FAW393246 FKS393241:FKS393246 FUO393241:FUO393246 GEK393241:GEK393246 GOG393241:GOG393246 GYC393241:GYC393246 HHY393241:HHY393246 HRU393241:HRU393246 IBQ393241:IBQ393246 ILM393241:ILM393246 IVI393241:IVI393246 JFE393241:JFE393246 JPA393241:JPA393246 JYW393241:JYW393246 KIS393241:KIS393246 KSO393241:KSO393246 LCK393241:LCK393246 LMG393241:LMG393246 LWC393241:LWC393246 MFY393241:MFY393246 MPU393241:MPU393246 MZQ393241:MZQ393246 NJM393241:NJM393246 NTI393241:NTI393246 ODE393241:ODE393246 ONA393241:ONA393246 OWW393241:OWW393246 PGS393241:PGS393246 PQO393241:PQO393246 QAK393241:QAK393246 QKG393241:QKG393246 QUC393241:QUC393246 RDY393241:RDY393246 RNU393241:RNU393246 RXQ393241:RXQ393246 SHM393241:SHM393246 SRI393241:SRI393246 TBE393241:TBE393246 TLA393241:TLA393246 TUW393241:TUW393246 UES393241:UES393246 UOO393241:UOO393246 UYK393241:UYK393246 VIG393241:VIG393246 VSC393241:VSC393246 WBY393241:WBY393246 WLU393241:WLU393246 WVQ393241:WVQ393246 I458777:I458782 JE458777:JE458782 TA458777:TA458782 ACW458777:ACW458782 AMS458777:AMS458782 AWO458777:AWO458782 BGK458777:BGK458782 BQG458777:BQG458782 CAC458777:CAC458782 CJY458777:CJY458782 CTU458777:CTU458782 DDQ458777:DDQ458782 DNM458777:DNM458782 DXI458777:DXI458782 EHE458777:EHE458782 ERA458777:ERA458782 FAW458777:FAW458782 FKS458777:FKS458782 FUO458777:FUO458782 GEK458777:GEK458782 GOG458777:GOG458782 GYC458777:GYC458782 HHY458777:HHY458782 HRU458777:HRU458782 IBQ458777:IBQ458782 ILM458777:ILM458782 IVI458777:IVI458782 JFE458777:JFE458782 JPA458777:JPA458782 JYW458777:JYW458782 KIS458777:KIS458782 KSO458777:KSO458782 LCK458777:LCK458782 LMG458777:LMG458782 LWC458777:LWC458782 MFY458777:MFY458782 MPU458777:MPU458782 MZQ458777:MZQ458782 NJM458777:NJM458782 NTI458777:NTI458782 ODE458777:ODE458782 ONA458777:ONA458782 OWW458777:OWW458782 PGS458777:PGS458782 PQO458777:PQO458782 QAK458777:QAK458782 QKG458777:QKG458782 QUC458777:QUC458782 RDY458777:RDY458782 RNU458777:RNU458782 RXQ458777:RXQ458782 SHM458777:SHM458782 SRI458777:SRI458782 TBE458777:TBE458782 TLA458777:TLA458782 TUW458777:TUW458782 UES458777:UES458782 UOO458777:UOO458782 UYK458777:UYK458782 VIG458777:VIG458782 VSC458777:VSC458782 WBY458777:WBY458782 WLU458777:WLU458782 WVQ458777:WVQ458782 I524313:I524318 JE524313:JE524318 TA524313:TA524318 ACW524313:ACW524318 AMS524313:AMS524318 AWO524313:AWO524318 BGK524313:BGK524318 BQG524313:BQG524318 CAC524313:CAC524318 CJY524313:CJY524318 CTU524313:CTU524318 DDQ524313:DDQ524318 DNM524313:DNM524318 DXI524313:DXI524318 EHE524313:EHE524318 ERA524313:ERA524318 FAW524313:FAW524318 FKS524313:FKS524318 FUO524313:FUO524318 GEK524313:GEK524318 GOG524313:GOG524318 GYC524313:GYC524318 HHY524313:HHY524318 HRU524313:HRU524318 IBQ524313:IBQ524318 ILM524313:ILM524318 IVI524313:IVI524318 JFE524313:JFE524318 JPA524313:JPA524318 JYW524313:JYW524318 KIS524313:KIS524318 KSO524313:KSO524318 LCK524313:LCK524318 LMG524313:LMG524318 LWC524313:LWC524318 MFY524313:MFY524318 MPU524313:MPU524318 MZQ524313:MZQ524318 NJM524313:NJM524318 NTI524313:NTI524318 ODE524313:ODE524318 ONA524313:ONA524318 OWW524313:OWW524318 PGS524313:PGS524318 PQO524313:PQO524318 QAK524313:QAK524318 QKG524313:QKG524318 QUC524313:QUC524318 RDY524313:RDY524318 RNU524313:RNU524318 RXQ524313:RXQ524318 SHM524313:SHM524318 SRI524313:SRI524318 TBE524313:TBE524318 TLA524313:TLA524318 TUW524313:TUW524318 UES524313:UES524318 UOO524313:UOO524318 UYK524313:UYK524318 VIG524313:VIG524318 VSC524313:VSC524318 WBY524313:WBY524318 WLU524313:WLU524318 WVQ524313:WVQ524318 I589849:I589854 JE589849:JE589854 TA589849:TA589854 ACW589849:ACW589854 AMS589849:AMS589854 AWO589849:AWO589854 BGK589849:BGK589854 BQG589849:BQG589854 CAC589849:CAC589854 CJY589849:CJY589854 CTU589849:CTU589854 DDQ589849:DDQ589854 DNM589849:DNM589854 DXI589849:DXI589854 EHE589849:EHE589854 ERA589849:ERA589854 FAW589849:FAW589854 FKS589849:FKS589854 FUO589849:FUO589854 GEK589849:GEK589854 GOG589849:GOG589854 GYC589849:GYC589854 HHY589849:HHY589854 HRU589849:HRU589854 IBQ589849:IBQ589854 ILM589849:ILM589854 IVI589849:IVI589854 JFE589849:JFE589854 JPA589849:JPA589854 JYW589849:JYW589854 KIS589849:KIS589854 KSO589849:KSO589854 LCK589849:LCK589854 LMG589849:LMG589854 LWC589849:LWC589854 MFY589849:MFY589854 MPU589849:MPU589854 MZQ589849:MZQ589854 NJM589849:NJM589854 NTI589849:NTI589854 ODE589849:ODE589854 ONA589849:ONA589854 OWW589849:OWW589854 PGS589849:PGS589854 PQO589849:PQO589854 QAK589849:QAK589854 QKG589849:QKG589854 QUC589849:QUC589854 RDY589849:RDY589854 RNU589849:RNU589854 RXQ589849:RXQ589854 SHM589849:SHM589854 SRI589849:SRI589854 TBE589849:TBE589854 TLA589849:TLA589854 TUW589849:TUW589854 UES589849:UES589854 UOO589849:UOO589854 UYK589849:UYK589854 VIG589849:VIG589854 VSC589849:VSC589854 WBY589849:WBY589854 WLU589849:WLU589854 WVQ589849:WVQ589854 I655385:I655390 JE655385:JE655390 TA655385:TA655390 ACW655385:ACW655390 AMS655385:AMS655390 AWO655385:AWO655390 BGK655385:BGK655390 BQG655385:BQG655390 CAC655385:CAC655390 CJY655385:CJY655390 CTU655385:CTU655390 DDQ655385:DDQ655390 DNM655385:DNM655390 DXI655385:DXI655390 EHE655385:EHE655390 ERA655385:ERA655390 FAW655385:FAW655390 FKS655385:FKS655390 FUO655385:FUO655390 GEK655385:GEK655390 GOG655385:GOG655390 GYC655385:GYC655390 HHY655385:HHY655390 HRU655385:HRU655390 IBQ655385:IBQ655390 ILM655385:ILM655390 IVI655385:IVI655390 JFE655385:JFE655390 JPA655385:JPA655390 JYW655385:JYW655390 KIS655385:KIS655390 KSO655385:KSO655390 LCK655385:LCK655390 LMG655385:LMG655390 LWC655385:LWC655390 MFY655385:MFY655390 MPU655385:MPU655390 MZQ655385:MZQ655390 NJM655385:NJM655390 NTI655385:NTI655390 ODE655385:ODE655390 ONA655385:ONA655390 OWW655385:OWW655390 PGS655385:PGS655390 PQO655385:PQO655390 QAK655385:QAK655390 QKG655385:QKG655390 QUC655385:QUC655390 RDY655385:RDY655390 RNU655385:RNU655390 RXQ655385:RXQ655390 SHM655385:SHM655390 SRI655385:SRI655390 TBE655385:TBE655390 TLA655385:TLA655390 TUW655385:TUW655390 UES655385:UES655390 UOO655385:UOO655390 UYK655385:UYK655390 VIG655385:VIG655390 VSC655385:VSC655390 WBY655385:WBY655390 WLU655385:WLU655390 WVQ655385:WVQ655390 I720921:I720926 JE720921:JE720926 TA720921:TA720926 ACW720921:ACW720926 AMS720921:AMS720926 AWO720921:AWO720926 BGK720921:BGK720926 BQG720921:BQG720926 CAC720921:CAC720926 CJY720921:CJY720926 CTU720921:CTU720926 DDQ720921:DDQ720926 DNM720921:DNM720926 DXI720921:DXI720926 EHE720921:EHE720926 ERA720921:ERA720926 FAW720921:FAW720926 FKS720921:FKS720926 FUO720921:FUO720926 GEK720921:GEK720926 GOG720921:GOG720926 GYC720921:GYC720926 HHY720921:HHY720926 HRU720921:HRU720926 IBQ720921:IBQ720926 ILM720921:ILM720926 IVI720921:IVI720926 JFE720921:JFE720926 JPA720921:JPA720926 JYW720921:JYW720926 KIS720921:KIS720926 KSO720921:KSO720926 LCK720921:LCK720926 LMG720921:LMG720926 LWC720921:LWC720926 MFY720921:MFY720926 MPU720921:MPU720926 MZQ720921:MZQ720926 NJM720921:NJM720926 NTI720921:NTI720926 ODE720921:ODE720926 ONA720921:ONA720926 OWW720921:OWW720926 PGS720921:PGS720926 PQO720921:PQO720926 QAK720921:QAK720926 QKG720921:QKG720926 QUC720921:QUC720926 RDY720921:RDY720926 RNU720921:RNU720926 RXQ720921:RXQ720926 SHM720921:SHM720926 SRI720921:SRI720926 TBE720921:TBE720926 TLA720921:TLA720926 TUW720921:TUW720926 UES720921:UES720926 UOO720921:UOO720926 UYK720921:UYK720926 VIG720921:VIG720926 VSC720921:VSC720926 WBY720921:WBY720926 WLU720921:WLU720926 WVQ720921:WVQ720926 I786457:I786462 JE786457:JE786462 TA786457:TA786462 ACW786457:ACW786462 AMS786457:AMS786462 AWO786457:AWO786462 BGK786457:BGK786462 BQG786457:BQG786462 CAC786457:CAC786462 CJY786457:CJY786462 CTU786457:CTU786462 DDQ786457:DDQ786462 DNM786457:DNM786462 DXI786457:DXI786462 EHE786457:EHE786462 ERA786457:ERA786462 FAW786457:FAW786462 FKS786457:FKS786462 FUO786457:FUO786462 GEK786457:GEK786462 GOG786457:GOG786462 GYC786457:GYC786462 HHY786457:HHY786462 HRU786457:HRU786462 IBQ786457:IBQ786462 ILM786457:ILM786462 IVI786457:IVI786462 JFE786457:JFE786462 JPA786457:JPA786462 JYW786457:JYW786462 KIS786457:KIS786462 KSO786457:KSO786462 LCK786457:LCK786462 LMG786457:LMG786462 LWC786457:LWC786462 MFY786457:MFY786462 MPU786457:MPU786462 MZQ786457:MZQ786462 NJM786457:NJM786462 NTI786457:NTI786462 ODE786457:ODE786462 ONA786457:ONA786462 OWW786457:OWW786462 PGS786457:PGS786462 PQO786457:PQO786462 QAK786457:QAK786462 QKG786457:QKG786462 QUC786457:QUC786462 RDY786457:RDY786462 RNU786457:RNU786462 RXQ786457:RXQ786462 SHM786457:SHM786462 SRI786457:SRI786462 TBE786457:TBE786462 TLA786457:TLA786462 TUW786457:TUW786462 UES786457:UES786462 UOO786457:UOO786462 UYK786457:UYK786462 VIG786457:VIG786462 VSC786457:VSC786462 WBY786457:WBY786462 WLU786457:WLU786462 WVQ786457:WVQ786462 I851993:I851998 JE851993:JE851998 TA851993:TA851998 ACW851993:ACW851998 AMS851993:AMS851998 AWO851993:AWO851998 BGK851993:BGK851998 BQG851993:BQG851998 CAC851993:CAC851998 CJY851993:CJY851998 CTU851993:CTU851998 DDQ851993:DDQ851998 DNM851993:DNM851998 DXI851993:DXI851998 EHE851993:EHE851998 ERA851993:ERA851998 FAW851993:FAW851998 FKS851993:FKS851998 FUO851993:FUO851998 GEK851993:GEK851998 GOG851993:GOG851998 GYC851993:GYC851998 HHY851993:HHY851998 HRU851993:HRU851998 IBQ851993:IBQ851998 ILM851993:ILM851998 IVI851993:IVI851998 JFE851993:JFE851998 JPA851993:JPA851998 JYW851993:JYW851998 KIS851993:KIS851998 KSO851993:KSO851998 LCK851993:LCK851998 LMG851993:LMG851998 LWC851993:LWC851998 MFY851993:MFY851998 MPU851993:MPU851998 MZQ851993:MZQ851998 NJM851993:NJM851998 NTI851993:NTI851998 ODE851993:ODE851998 ONA851993:ONA851998 OWW851993:OWW851998 PGS851993:PGS851998 PQO851993:PQO851998 QAK851993:QAK851998 QKG851993:QKG851998 QUC851993:QUC851998 RDY851993:RDY851998 RNU851993:RNU851998 RXQ851993:RXQ851998 SHM851993:SHM851998 SRI851993:SRI851998 TBE851993:TBE851998 TLA851993:TLA851998 TUW851993:TUW851998 UES851993:UES851998 UOO851993:UOO851998 UYK851993:UYK851998 VIG851993:VIG851998 VSC851993:VSC851998 WBY851993:WBY851998 WLU851993:WLU851998 WVQ851993:WVQ851998 I917529:I917534 JE917529:JE917534 TA917529:TA917534 ACW917529:ACW917534 AMS917529:AMS917534 AWO917529:AWO917534 BGK917529:BGK917534 BQG917529:BQG917534 CAC917529:CAC917534 CJY917529:CJY917534 CTU917529:CTU917534 DDQ917529:DDQ917534 DNM917529:DNM917534 DXI917529:DXI917534 EHE917529:EHE917534 ERA917529:ERA917534 FAW917529:FAW917534 FKS917529:FKS917534 FUO917529:FUO917534 GEK917529:GEK917534 GOG917529:GOG917534 GYC917529:GYC917534 HHY917529:HHY917534 HRU917529:HRU917534 IBQ917529:IBQ917534 ILM917529:ILM917534 IVI917529:IVI917534 JFE917529:JFE917534 JPA917529:JPA917534 JYW917529:JYW917534 KIS917529:KIS917534 KSO917529:KSO917534 LCK917529:LCK917534 LMG917529:LMG917534 LWC917529:LWC917534 MFY917529:MFY917534 MPU917529:MPU917534 MZQ917529:MZQ917534 NJM917529:NJM917534 NTI917529:NTI917534 ODE917529:ODE917534 ONA917529:ONA917534 OWW917529:OWW917534 PGS917529:PGS917534 PQO917529:PQO917534 QAK917529:QAK917534 QKG917529:QKG917534 QUC917529:QUC917534 RDY917529:RDY917534 RNU917529:RNU917534 RXQ917529:RXQ917534 SHM917529:SHM917534 SRI917529:SRI917534 TBE917529:TBE917534 TLA917529:TLA917534 TUW917529:TUW917534 UES917529:UES917534 UOO917529:UOO917534 UYK917529:UYK917534 VIG917529:VIG917534 VSC917529:VSC917534 WBY917529:WBY917534 WLU917529:WLU917534 WVQ917529:WVQ917534 I983065:I983070 JE983065:JE983070 TA983065:TA983070 ACW983065:ACW983070 AMS983065:AMS983070 AWO983065:AWO983070 BGK983065:BGK983070 BQG983065:BQG983070 CAC983065:CAC983070 CJY983065:CJY983070 CTU983065:CTU983070 DDQ983065:DDQ983070 DNM983065:DNM983070 DXI983065:DXI983070 EHE983065:EHE983070 ERA983065:ERA983070 FAW983065:FAW983070 FKS983065:FKS983070 FUO983065:FUO983070 GEK983065:GEK983070 GOG983065:GOG983070 GYC983065:GYC983070 HHY983065:HHY983070 HRU983065:HRU983070 IBQ983065:IBQ983070 ILM983065:ILM983070 IVI983065:IVI983070 JFE983065:JFE983070 JPA983065:JPA983070 JYW983065:JYW983070 KIS983065:KIS983070 KSO983065:KSO983070 LCK983065:LCK983070 LMG983065:LMG983070 LWC983065:LWC983070 MFY983065:MFY983070 MPU983065:MPU983070 MZQ983065:MZQ983070 NJM983065:NJM983070 NTI983065:NTI983070 ODE983065:ODE983070 ONA983065:ONA983070 OWW983065:OWW983070 PGS983065:PGS983070 PQO983065:PQO983070 QAK983065:QAK983070 QKG983065:QKG983070 QUC983065:QUC983070 RDY983065:RDY983070 RNU983065:RNU983070 RXQ983065:RXQ983070 SHM983065:SHM983070 SRI983065:SRI983070 TBE983065:TBE983070 TLA983065:TLA983070 TUW983065:TUW983070 UES983065:UES983070 UOO983065:UOO983070 UYK983065:UYK983070 VIG983065:VIG983070 VSC983065:VSC983070 WBY983065:WBY983070 WLU983065:WLU983070 WVQ983065:WVQ983070 I9:I16 JE9:JE16 TA9:TA16 ACW9:ACW16 AMS9:AMS16 AWO9:AWO16 BGK9:BGK16 BQG9:BQG16 CAC9:CAC16 CJY9:CJY16 CTU9:CTU16 DDQ9:DDQ16 DNM9:DNM16 DXI9:DXI16 EHE9:EHE16 ERA9:ERA16 FAW9:FAW16 FKS9:FKS16 FUO9:FUO16 GEK9:GEK16 GOG9:GOG16 GYC9:GYC16 HHY9:HHY16 HRU9:HRU16 IBQ9:IBQ16 ILM9:ILM16 IVI9:IVI16 JFE9:JFE16 JPA9:JPA16 JYW9:JYW16 KIS9:KIS16 KSO9:KSO16 LCK9:LCK16 LMG9:LMG16 LWC9:LWC16 MFY9:MFY16 MPU9:MPU16 MZQ9:MZQ16 NJM9:NJM16 NTI9:NTI16 ODE9:ODE16 ONA9:ONA16 OWW9:OWW16 PGS9:PGS16 PQO9:PQO16 QAK9:QAK16 QKG9:QKG16 QUC9:QUC16 RDY9:RDY16 RNU9:RNU16 RXQ9:RXQ16 SHM9:SHM16 SRI9:SRI16 TBE9:TBE16 TLA9:TLA16 TUW9:TUW16 UES9:UES16 UOO9:UOO16 UYK9:UYK16 VIG9:VIG16 VSC9:VSC16 WBY9:WBY16 WLU9:WLU16 WVQ9:WVQ16 I65545:I65552 JE65545:JE65552 TA65545:TA65552 ACW65545:ACW65552 AMS65545:AMS65552 AWO65545:AWO65552 BGK65545:BGK65552 BQG65545:BQG65552 CAC65545:CAC65552 CJY65545:CJY65552 CTU65545:CTU65552 DDQ65545:DDQ65552 DNM65545:DNM65552 DXI65545:DXI65552 EHE65545:EHE65552 ERA65545:ERA65552 FAW65545:FAW65552 FKS65545:FKS65552 FUO65545:FUO65552 GEK65545:GEK65552 GOG65545:GOG65552 GYC65545:GYC65552 HHY65545:HHY65552 HRU65545:HRU65552 IBQ65545:IBQ65552 ILM65545:ILM65552 IVI65545:IVI65552 JFE65545:JFE65552 JPA65545:JPA65552 JYW65545:JYW65552 KIS65545:KIS65552 KSO65545:KSO65552 LCK65545:LCK65552 LMG65545:LMG65552 LWC65545:LWC65552 MFY65545:MFY65552 MPU65545:MPU65552 MZQ65545:MZQ65552 NJM65545:NJM65552 NTI65545:NTI65552 ODE65545:ODE65552 ONA65545:ONA65552 OWW65545:OWW65552 PGS65545:PGS65552 PQO65545:PQO65552 QAK65545:QAK65552 QKG65545:QKG65552 QUC65545:QUC65552 RDY65545:RDY65552 RNU65545:RNU65552 RXQ65545:RXQ65552 SHM65545:SHM65552 SRI65545:SRI65552 TBE65545:TBE65552 TLA65545:TLA65552 TUW65545:TUW65552 UES65545:UES65552 UOO65545:UOO65552 UYK65545:UYK65552 VIG65545:VIG65552 VSC65545:VSC65552 WBY65545:WBY65552 WLU65545:WLU65552 WVQ65545:WVQ65552 I131081:I131088 JE131081:JE131088 TA131081:TA131088 ACW131081:ACW131088 AMS131081:AMS131088 AWO131081:AWO131088 BGK131081:BGK131088 BQG131081:BQG131088 CAC131081:CAC131088 CJY131081:CJY131088 CTU131081:CTU131088 DDQ131081:DDQ131088 DNM131081:DNM131088 DXI131081:DXI131088 EHE131081:EHE131088 ERA131081:ERA131088 FAW131081:FAW131088 FKS131081:FKS131088 FUO131081:FUO131088 GEK131081:GEK131088 GOG131081:GOG131088 GYC131081:GYC131088 HHY131081:HHY131088 HRU131081:HRU131088 IBQ131081:IBQ131088 ILM131081:ILM131088 IVI131081:IVI131088 JFE131081:JFE131088 JPA131081:JPA131088 JYW131081:JYW131088 KIS131081:KIS131088 KSO131081:KSO131088 LCK131081:LCK131088 LMG131081:LMG131088 LWC131081:LWC131088 MFY131081:MFY131088 MPU131081:MPU131088 MZQ131081:MZQ131088 NJM131081:NJM131088 NTI131081:NTI131088 ODE131081:ODE131088 ONA131081:ONA131088 OWW131081:OWW131088 PGS131081:PGS131088 PQO131081:PQO131088 QAK131081:QAK131088 QKG131081:QKG131088 QUC131081:QUC131088 RDY131081:RDY131088 RNU131081:RNU131088 RXQ131081:RXQ131088 SHM131081:SHM131088 SRI131081:SRI131088 TBE131081:TBE131088 TLA131081:TLA131088 TUW131081:TUW131088 UES131081:UES131088 UOO131081:UOO131088 UYK131081:UYK131088 VIG131081:VIG131088 VSC131081:VSC131088 WBY131081:WBY131088 WLU131081:WLU131088 WVQ131081:WVQ131088 I196617:I196624 JE196617:JE196624 TA196617:TA196624 ACW196617:ACW196624 AMS196617:AMS196624 AWO196617:AWO196624 BGK196617:BGK196624 BQG196617:BQG196624 CAC196617:CAC196624 CJY196617:CJY196624 CTU196617:CTU196624 DDQ196617:DDQ196624 DNM196617:DNM196624 DXI196617:DXI196624 EHE196617:EHE196624 ERA196617:ERA196624 FAW196617:FAW196624 FKS196617:FKS196624 FUO196617:FUO196624 GEK196617:GEK196624 GOG196617:GOG196624 GYC196617:GYC196624 HHY196617:HHY196624 HRU196617:HRU196624 IBQ196617:IBQ196624 ILM196617:ILM196624 IVI196617:IVI196624 JFE196617:JFE196624 JPA196617:JPA196624 JYW196617:JYW196624 KIS196617:KIS196624 KSO196617:KSO196624 LCK196617:LCK196624 LMG196617:LMG196624 LWC196617:LWC196624 MFY196617:MFY196624 MPU196617:MPU196624 MZQ196617:MZQ196624 NJM196617:NJM196624 NTI196617:NTI196624 ODE196617:ODE196624 ONA196617:ONA196624 OWW196617:OWW196624 PGS196617:PGS196624 PQO196617:PQO196624 QAK196617:QAK196624 QKG196617:QKG196624 QUC196617:QUC196624 RDY196617:RDY196624 RNU196617:RNU196624 RXQ196617:RXQ196624 SHM196617:SHM196624 SRI196617:SRI196624 TBE196617:TBE196624 TLA196617:TLA196624 TUW196617:TUW196624 UES196617:UES196624 UOO196617:UOO196624 UYK196617:UYK196624 VIG196617:VIG196624 VSC196617:VSC196624 WBY196617:WBY196624 WLU196617:WLU196624 WVQ196617:WVQ196624 I262153:I262160 JE262153:JE262160 TA262153:TA262160 ACW262153:ACW262160 AMS262153:AMS262160 AWO262153:AWO262160 BGK262153:BGK262160 BQG262153:BQG262160 CAC262153:CAC262160 CJY262153:CJY262160 CTU262153:CTU262160 DDQ262153:DDQ262160 DNM262153:DNM262160 DXI262153:DXI262160 EHE262153:EHE262160 ERA262153:ERA262160 FAW262153:FAW262160 FKS262153:FKS262160 FUO262153:FUO262160 GEK262153:GEK262160 GOG262153:GOG262160 GYC262153:GYC262160 HHY262153:HHY262160 HRU262153:HRU262160 IBQ262153:IBQ262160 ILM262153:ILM262160 IVI262153:IVI262160 JFE262153:JFE262160 JPA262153:JPA262160 JYW262153:JYW262160 KIS262153:KIS262160 KSO262153:KSO262160 LCK262153:LCK262160 LMG262153:LMG262160 LWC262153:LWC262160 MFY262153:MFY262160 MPU262153:MPU262160 MZQ262153:MZQ262160 NJM262153:NJM262160 NTI262153:NTI262160 ODE262153:ODE262160 ONA262153:ONA262160 OWW262153:OWW262160 PGS262153:PGS262160 PQO262153:PQO262160 QAK262153:QAK262160 QKG262153:QKG262160 QUC262153:QUC262160 RDY262153:RDY262160 RNU262153:RNU262160 RXQ262153:RXQ262160 SHM262153:SHM262160 SRI262153:SRI262160 TBE262153:TBE262160 TLA262153:TLA262160 TUW262153:TUW262160 UES262153:UES262160 UOO262153:UOO262160 UYK262153:UYK262160 VIG262153:VIG262160 VSC262153:VSC262160 WBY262153:WBY262160 WLU262153:WLU262160 WVQ262153:WVQ262160 I327689:I327696 JE327689:JE327696 TA327689:TA327696 ACW327689:ACW327696 AMS327689:AMS327696 AWO327689:AWO327696 BGK327689:BGK327696 BQG327689:BQG327696 CAC327689:CAC327696 CJY327689:CJY327696 CTU327689:CTU327696 DDQ327689:DDQ327696 DNM327689:DNM327696 DXI327689:DXI327696 EHE327689:EHE327696 ERA327689:ERA327696 FAW327689:FAW327696 FKS327689:FKS327696 FUO327689:FUO327696 GEK327689:GEK327696 GOG327689:GOG327696 GYC327689:GYC327696 HHY327689:HHY327696 HRU327689:HRU327696 IBQ327689:IBQ327696 ILM327689:ILM327696 IVI327689:IVI327696 JFE327689:JFE327696 JPA327689:JPA327696 JYW327689:JYW327696 KIS327689:KIS327696 KSO327689:KSO327696 LCK327689:LCK327696 LMG327689:LMG327696 LWC327689:LWC327696 MFY327689:MFY327696 MPU327689:MPU327696 MZQ327689:MZQ327696 NJM327689:NJM327696 NTI327689:NTI327696 ODE327689:ODE327696 ONA327689:ONA327696 OWW327689:OWW327696 PGS327689:PGS327696 PQO327689:PQO327696 QAK327689:QAK327696 QKG327689:QKG327696 QUC327689:QUC327696 RDY327689:RDY327696 RNU327689:RNU327696 RXQ327689:RXQ327696 SHM327689:SHM327696 SRI327689:SRI327696 TBE327689:TBE327696 TLA327689:TLA327696 TUW327689:TUW327696 UES327689:UES327696 UOO327689:UOO327696 UYK327689:UYK327696 VIG327689:VIG327696 VSC327689:VSC327696 WBY327689:WBY327696 WLU327689:WLU327696 WVQ327689:WVQ327696 I393225:I393232 JE393225:JE393232 TA393225:TA393232 ACW393225:ACW393232 AMS393225:AMS393232 AWO393225:AWO393232 BGK393225:BGK393232 BQG393225:BQG393232 CAC393225:CAC393232 CJY393225:CJY393232 CTU393225:CTU393232 DDQ393225:DDQ393232 DNM393225:DNM393232 DXI393225:DXI393232 EHE393225:EHE393232 ERA393225:ERA393232 FAW393225:FAW393232 FKS393225:FKS393232 FUO393225:FUO393232 GEK393225:GEK393232 GOG393225:GOG393232 GYC393225:GYC393232 HHY393225:HHY393232 HRU393225:HRU393232 IBQ393225:IBQ393232 ILM393225:ILM393232 IVI393225:IVI393232 JFE393225:JFE393232 JPA393225:JPA393232 JYW393225:JYW393232 KIS393225:KIS393232 KSO393225:KSO393232 LCK393225:LCK393232 LMG393225:LMG393232 LWC393225:LWC393232 MFY393225:MFY393232 MPU393225:MPU393232 MZQ393225:MZQ393232 NJM393225:NJM393232 NTI393225:NTI393232 ODE393225:ODE393232 ONA393225:ONA393232 OWW393225:OWW393232 PGS393225:PGS393232 PQO393225:PQO393232 QAK393225:QAK393232 QKG393225:QKG393232 QUC393225:QUC393232 RDY393225:RDY393232 RNU393225:RNU393232 RXQ393225:RXQ393232 SHM393225:SHM393232 SRI393225:SRI393232 TBE393225:TBE393232 TLA393225:TLA393232 TUW393225:TUW393232 UES393225:UES393232 UOO393225:UOO393232 UYK393225:UYK393232 VIG393225:VIG393232 VSC393225:VSC393232 WBY393225:WBY393232 WLU393225:WLU393232 WVQ393225:WVQ393232 I458761:I458768 JE458761:JE458768 TA458761:TA458768 ACW458761:ACW458768 AMS458761:AMS458768 AWO458761:AWO458768 BGK458761:BGK458768 BQG458761:BQG458768 CAC458761:CAC458768 CJY458761:CJY458768 CTU458761:CTU458768 DDQ458761:DDQ458768 DNM458761:DNM458768 DXI458761:DXI458768 EHE458761:EHE458768 ERA458761:ERA458768 FAW458761:FAW458768 FKS458761:FKS458768 FUO458761:FUO458768 GEK458761:GEK458768 GOG458761:GOG458768 GYC458761:GYC458768 HHY458761:HHY458768 HRU458761:HRU458768 IBQ458761:IBQ458768 ILM458761:ILM458768 IVI458761:IVI458768 JFE458761:JFE458768 JPA458761:JPA458768 JYW458761:JYW458768 KIS458761:KIS458768 KSO458761:KSO458768 LCK458761:LCK458768 LMG458761:LMG458768 LWC458761:LWC458768 MFY458761:MFY458768 MPU458761:MPU458768 MZQ458761:MZQ458768 NJM458761:NJM458768 NTI458761:NTI458768 ODE458761:ODE458768 ONA458761:ONA458768 OWW458761:OWW458768 PGS458761:PGS458768 PQO458761:PQO458768 QAK458761:QAK458768 QKG458761:QKG458768 QUC458761:QUC458768 RDY458761:RDY458768 RNU458761:RNU458768 RXQ458761:RXQ458768 SHM458761:SHM458768 SRI458761:SRI458768 TBE458761:TBE458768 TLA458761:TLA458768 TUW458761:TUW458768 UES458761:UES458768 UOO458761:UOO458768 UYK458761:UYK458768 VIG458761:VIG458768 VSC458761:VSC458768 WBY458761:WBY458768 WLU458761:WLU458768 WVQ458761:WVQ458768 I524297:I524304 JE524297:JE524304 TA524297:TA524304 ACW524297:ACW524304 AMS524297:AMS524304 AWO524297:AWO524304 BGK524297:BGK524304 BQG524297:BQG524304 CAC524297:CAC524304 CJY524297:CJY524304 CTU524297:CTU524304 DDQ524297:DDQ524304 DNM524297:DNM524304 DXI524297:DXI524304 EHE524297:EHE524304 ERA524297:ERA524304 FAW524297:FAW524304 FKS524297:FKS524304 FUO524297:FUO524304 GEK524297:GEK524304 GOG524297:GOG524304 GYC524297:GYC524304 HHY524297:HHY524304 HRU524297:HRU524304 IBQ524297:IBQ524304 ILM524297:ILM524304 IVI524297:IVI524304 JFE524297:JFE524304 JPA524297:JPA524304 JYW524297:JYW524304 KIS524297:KIS524304 KSO524297:KSO524304 LCK524297:LCK524304 LMG524297:LMG524304 LWC524297:LWC524304 MFY524297:MFY524304 MPU524297:MPU524304 MZQ524297:MZQ524304 NJM524297:NJM524304 NTI524297:NTI524304 ODE524297:ODE524304 ONA524297:ONA524304 OWW524297:OWW524304 PGS524297:PGS524304 PQO524297:PQO524304 QAK524297:QAK524304 QKG524297:QKG524304 QUC524297:QUC524304 RDY524297:RDY524304 RNU524297:RNU524304 RXQ524297:RXQ524304 SHM524297:SHM524304 SRI524297:SRI524304 TBE524297:TBE524304 TLA524297:TLA524304 TUW524297:TUW524304 UES524297:UES524304 UOO524297:UOO524304 UYK524297:UYK524304 VIG524297:VIG524304 VSC524297:VSC524304 WBY524297:WBY524304 WLU524297:WLU524304 WVQ524297:WVQ524304 I589833:I589840 JE589833:JE589840 TA589833:TA589840 ACW589833:ACW589840 AMS589833:AMS589840 AWO589833:AWO589840 BGK589833:BGK589840 BQG589833:BQG589840 CAC589833:CAC589840 CJY589833:CJY589840 CTU589833:CTU589840 DDQ589833:DDQ589840 DNM589833:DNM589840 DXI589833:DXI589840 EHE589833:EHE589840 ERA589833:ERA589840 FAW589833:FAW589840 FKS589833:FKS589840 FUO589833:FUO589840 GEK589833:GEK589840 GOG589833:GOG589840 GYC589833:GYC589840 HHY589833:HHY589840 HRU589833:HRU589840 IBQ589833:IBQ589840 ILM589833:ILM589840 IVI589833:IVI589840 JFE589833:JFE589840 JPA589833:JPA589840 JYW589833:JYW589840 KIS589833:KIS589840 KSO589833:KSO589840 LCK589833:LCK589840 LMG589833:LMG589840 LWC589833:LWC589840 MFY589833:MFY589840 MPU589833:MPU589840 MZQ589833:MZQ589840 NJM589833:NJM589840 NTI589833:NTI589840 ODE589833:ODE589840 ONA589833:ONA589840 OWW589833:OWW589840 PGS589833:PGS589840 PQO589833:PQO589840 QAK589833:QAK589840 QKG589833:QKG589840 QUC589833:QUC589840 RDY589833:RDY589840 RNU589833:RNU589840 RXQ589833:RXQ589840 SHM589833:SHM589840 SRI589833:SRI589840 TBE589833:TBE589840 TLA589833:TLA589840 TUW589833:TUW589840 UES589833:UES589840 UOO589833:UOO589840 UYK589833:UYK589840 VIG589833:VIG589840 VSC589833:VSC589840 WBY589833:WBY589840 WLU589833:WLU589840 WVQ589833:WVQ589840 I655369:I655376 JE655369:JE655376 TA655369:TA655376 ACW655369:ACW655376 AMS655369:AMS655376 AWO655369:AWO655376 BGK655369:BGK655376 BQG655369:BQG655376 CAC655369:CAC655376 CJY655369:CJY655376 CTU655369:CTU655376 DDQ655369:DDQ655376 DNM655369:DNM655376 DXI655369:DXI655376 EHE655369:EHE655376 ERA655369:ERA655376 FAW655369:FAW655376 FKS655369:FKS655376 FUO655369:FUO655376 GEK655369:GEK655376 GOG655369:GOG655376 GYC655369:GYC655376 HHY655369:HHY655376 HRU655369:HRU655376 IBQ655369:IBQ655376 ILM655369:ILM655376 IVI655369:IVI655376 JFE655369:JFE655376 JPA655369:JPA655376 JYW655369:JYW655376 KIS655369:KIS655376 KSO655369:KSO655376 LCK655369:LCK655376 LMG655369:LMG655376 LWC655369:LWC655376 MFY655369:MFY655376 MPU655369:MPU655376 MZQ655369:MZQ655376 NJM655369:NJM655376 NTI655369:NTI655376 ODE655369:ODE655376 ONA655369:ONA655376 OWW655369:OWW655376 PGS655369:PGS655376 PQO655369:PQO655376 QAK655369:QAK655376 QKG655369:QKG655376 QUC655369:QUC655376 RDY655369:RDY655376 RNU655369:RNU655376 RXQ655369:RXQ655376 SHM655369:SHM655376 SRI655369:SRI655376 TBE655369:TBE655376 TLA655369:TLA655376 TUW655369:TUW655376 UES655369:UES655376 UOO655369:UOO655376 UYK655369:UYK655376 VIG655369:VIG655376 VSC655369:VSC655376 WBY655369:WBY655376 WLU655369:WLU655376 WVQ655369:WVQ655376 I720905:I720912 JE720905:JE720912 TA720905:TA720912 ACW720905:ACW720912 AMS720905:AMS720912 AWO720905:AWO720912 BGK720905:BGK720912 BQG720905:BQG720912 CAC720905:CAC720912 CJY720905:CJY720912 CTU720905:CTU720912 DDQ720905:DDQ720912 DNM720905:DNM720912 DXI720905:DXI720912 EHE720905:EHE720912 ERA720905:ERA720912 FAW720905:FAW720912 FKS720905:FKS720912 FUO720905:FUO720912 GEK720905:GEK720912 GOG720905:GOG720912 GYC720905:GYC720912 HHY720905:HHY720912 HRU720905:HRU720912 IBQ720905:IBQ720912 ILM720905:ILM720912 IVI720905:IVI720912 JFE720905:JFE720912 JPA720905:JPA720912 JYW720905:JYW720912 KIS720905:KIS720912 KSO720905:KSO720912 LCK720905:LCK720912 LMG720905:LMG720912 LWC720905:LWC720912 MFY720905:MFY720912 MPU720905:MPU720912 MZQ720905:MZQ720912 NJM720905:NJM720912 NTI720905:NTI720912 ODE720905:ODE720912 ONA720905:ONA720912 OWW720905:OWW720912 PGS720905:PGS720912 PQO720905:PQO720912 QAK720905:QAK720912 QKG720905:QKG720912 QUC720905:QUC720912 RDY720905:RDY720912 RNU720905:RNU720912 RXQ720905:RXQ720912 SHM720905:SHM720912 SRI720905:SRI720912 TBE720905:TBE720912 TLA720905:TLA720912 TUW720905:TUW720912 UES720905:UES720912 UOO720905:UOO720912 UYK720905:UYK720912 VIG720905:VIG720912 VSC720905:VSC720912 WBY720905:WBY720912 WLU720905:WLU720912 WVQ720905:WVQ720912 I786441:I786448 JE786441:JE786448 TA786441:TA786448 ACW786441:ACW786448 AMS786441:AMS786448 AWO786441:AWO786448 BGK786441:BGK786448 BQG786441:BQG786448 CAC786441:CAC786448 CJY786441:CJY786448 CTU786441:CTU786448 DDQ786441:DDQ786448 DNM786441:DNM786448 DXI786441:DXI786448 EHE786441:EHE786448 ERA786441:ERA786448 FAW786441:FAW786448 FKS786441:FKS786448 FUO786441:FUO786448 GEK786441:GEK786448 GOG786441:GOG786448 GYC786441:GYC786448 HHY786441:HHY786448 HRU786441:HRU786448 IBQ786441:IBQ786448 ILM786441:ILM786448 IVI786441:IVI786448 JFE786441:JFE786448 JPA786441:JPA786448 JYW786441:JYW786448 KIS786441:KIS786448 KSO786441:KSO786448 LCK786441:LCK786448 LMG786441:LMG786448 LWC786441:LWC786448 MFY786441:MFY786448 MPU786441:MPU786448 MZQ786441:MZQ786448 NJM786441:NJM786448 NTI786441:NTI786448 ODE786441:ODE786448 ONA786441:ONA786448 OWW786441:OWW786448 PGS786441:PGS786448 PQO786441:PQO786448 QAK786441:QAK786448 QKG786441:QKG786448 QUC786441:QUC786448 RDY786441:RDY786448 RNU786441:RNU786448 RXQ786441:RXQ786448 SHM786441:SHM786448 SRI786441:SRI786448 TBE786441:TBE786448 TLA786441:TLA786448 TUW786441:TUW786448 UES786441:UES786448 UOO786441:UOO786448 UYK786441:UYK786448 VIG786441:VIG786448 VSC786441:VSC786448 WBY786441:WBY786448 WLU786441:WLU786448 WVQ786441:WVQ786448 I851977:I851984 JE851977:JE851984 TA851977:TA851984 ACW851977:ACW851984 AMS851977:AMS851984 AWO851977:AWO851984 BGK851977:BGK851984 BQG851977:BQG851984 CAC851977:CAC851984 CJY851977:CJY851984 CTU851977:CTU851984 DDQ851977:DDQ851984 DNM851977:DNM851984 DXI851977:DXI851984 EHE851977:EHE851984 ERA851977:ERA851984 FAW851977:FAW851984 FKS851977:FKS851984 FUO851977:FUO851984 GEK851977:GEK851984 GOG851977:GOG851984 GYC851977:GYC851984 HHY851977:HHY851984 HRU851977:HRU851984 IBQ851977:IBQ851984 ILM851977:ILM851984 IVI851977:IVI851984 JFE851977:JFE851984 JPA851977:JPA851984 JYW851977:JYW851984 KIS851977:KIS851984 KSO851977:KSO851984 LCK851977:LCK851984 LMG851977:LMG851984 LWC851977:LWC851984 MFY851977:MFY851984 MPU851977:MPU851984 MZQ851977:MZQ851984 NJM851977:NJM851984 NTI851977:NTI851984 ODE851977:ODE851984 ONA851977:ONA851984 OWW851977:OWW851984 PGS851977:PGS851984 PQO851977:PQO851984 QAK851977:QAK851984 QKG851977:QKG851984 QUC851977:QUC851984 RDY851977:RDY851984 RNU851977:RNU851984 RXQ851977:RXQ851984 SHM851977:SHM851984 SRI851977:SRI851984 TBE851977:TBE851984 TLA851977:TLA851984 TUW851977:TUW851984 UES851977:UES851984 UOO851977:UOO851984 UYK851977:UYK851984 VIG851977:VIG851984 VSC851977:VSC851984 WBY851977:WBY851984 WLU851977:WLU851984 WVQ851977:WVQ851984 I917513:I917520 JE917513:JE917520 TA917513:TA917520 ACW917513:ACW917520 AMS917513:AMS917520 AWO917513:AWO917520 BGK917513:BGK917520 BQG917513:BQG917520 CAC917513:CAC917520 CJY917513:CJY917520 CTU917513:CTU917520 DDQ917513:DDQ917520 DNM917513:DNM917520 DXI917513:DXI917520 EHE917513:EHE917520 ERA917513:ERA917520 FAW917513:FAW917520 FKS917513:FKS917520 FUO917513:FUO917520 GEK917513:GEK917520 GOG917513:GOG917520 GYC917513:GYC917520 HHY917513:HHY917520 HRU917513:HRU917520 IBQ917513:IBQ917520 ILM917513:ILM917520 IVI917513:IVI917520 JFE917513:JFE917520 JPA917513:JPA917520 JYW917513:JYW917520 KIS917513:KIS917520 KSO917513:KSO917520 LCK917513:LCK917520 LMG917513:LMG917520 LWC917513:LWC917520 MFY917513:MFY917520 MPU917513:MPU917520 MZQ917513:MZQ917520 NJM917513:NJM917520 NTI917513:NTI917520 ODE917513:ODE917520 ONA917513:ONA917520 OWW917513:OWW917520 PGS917513:PGS917520 PQO917513:PQO917520 QAK917513:QAK917520 QKG917513:QKG917520 QUC917513:QUC917520 RDY917513:RDY917520 RNU917513:RNU917520 RXQ917513:RXQ917520 SHM917513:SHM917520 SRI917513:SRI917520 TBE917513:TBE917520 TLA917513:TLA917520 TUW917513:TUW917520 UES917513:UES917520 UOO917513:UOO917520 UYK917513:UYK917520 VIG917513:VIG917520 VSC917513:VSC917520 WBY917513:WBY917520 WLU917513:WLU917520 WVQ917513:WVQ917520 I983049:I983056 JE983049:JE983056 TA983049:TA983056 ACW983049:ACW983056 AMS983049:AMS983056 AWO983049:AWO983056 BGK983049:BGK983056 BQG983049:BQG983056 CAC983049:CAC983056 CJY983049:CJY983056 CTU983049:CTU983056 DDQ983049:DDQ983056 DNM983049:DNM983056 DXI983049:DXI983056 EHE983049:EHE983056 ERA983049:ERA983056 FAW983049:FAW983056 FKS983049:FKS983056 FUO983049:FUO983056 GEK983049:GEK983056 GOG983049:GOG983056 GYC983049:GYC983056 HHY983049:HHY983056 HRU983049:HRU983056 IBQ983049:IBQ983056 ILM983049:ILM983056 IVI983049:IVI983056 JFE983049:JFE983056 JPA983049:JPA983056 JYW983049:JYW983056 KIS983049:KIS983056 KSO983049:KSO983056 LCK983049:LCK983056 LMG983049:LMG983056 LWC983049:LWC983056 MFY983049:MFY983056 MPU983049:MPU983056 MZQ983049:MZQ983056 NJM983049:NJM983056 NTI983049:NTI983056 ODE983049:ODE983056 ONA983049:ONA983056 OWW983049:OWW983056 PGS983049:PGS983056 PQO983049:PQO983056 QAK983049:QAK983056 QKG983049:QKG983056 QUC983049:QUC983056 RDY983049:RDY983056 RNU983049:RNU983056 RXQ983049:RXQ983056 SHM983049:SHM983056 SRI983049:SRI983056 TBE983049:TBE983056 TLA983049:TLA983056 TUW983049:TUW983056 UES983049:UES983056 UOO983049:UOO983056 UYK983049:UYK983056 VIG983049:VIG983056 VSC983049:VSC983056 WBY983049:WBY983056 WLU983049:WLU983056 WVQ983049:WVQ983056 I18:I23 JE18:JE23 TA18:TA23 ACW18:ACW23 AMS18:AMS23 AWO18:AWO23 BGK18:BGK23 BQG18:BQG23 CAC18:CAC23 CJY18:CJY23 CTU18:CTU23 DDQ18:DDQ23 DNM18:DNM23 DXI18:DXI23 EHE18:EHE23 ERA18:ERA23 FAW18:FAW23 FKS18:FKS23 FUO18:FUO23 GEK18:GEK23 GOG18:GOG23 GYC18:GYC23 HHY18:HHY23 HRU18:HRU23 IBQ18:IBQ23 ILM18:ILM23 IVI18:IVI23 JFE18:JFE23 JPA18:JPA23 JYW18:JYW23 KIS18:KIS23 KSO18:KSO23 LCK18:LCK23 LMG18:LMG23 LWC18:LWC23 MFY18:MFY23 MPU18:MPU23 MZQ18:MZQ23 NJM18:NJM23 NTI18:NTI23 ODE18:ODE23 ONA18:ONA23 OWW18:OWW23 PGS18:PGS23 PQO18:PQO23 QAK18:QAK23 QKG18:QKG23 QUC18:QUC23 RDY18:RDY23 RNU18:RNU23 RXQ18:RXQ23 SHM18:SHM23 SRI18:SRI23 TBE18:TBE23 TLA18:TLA23 TUW18:TUW23 UES18:UES23 UOO18:UOO23 UYK18:UYK23 VIG18:VIG23 VSC18:VSC23 WBY18:WBY23 WLU18:WLU23 WVQ18:WVQ23 I65554:I65559 JE65554:JE65559 TA65554:TA65559 ACW65554:ACW65559 AMS65554:AMS65559 AWO65554:AWO65559 BGK65554:BGK65559 BQG65554:BQG65559 CAC65554:CAC65559 CJY65554:CJY65559 CTU65554:CTU65559 DDQ65554:DDQ65559 DNM65554:DNM65559 DXI65554:DXI65559 EHE65554:EHE65559 ERA65554:ERA65559 FAW65554:FAW65559 FKS65554:FKS65559 FUO65554:FUO65559 GEK65554:GEK65559 GOG65554:GOG65559 GYC65554:GYC65559 HHY65554:HHY65559 HRU65554:HRU65559 IBQ65554:IBQ65559 ILM65554:ILM65559 IVI65554:IVI65559 JFE65554:JFE65559 JPA65554:JPA65559 JYW65554:JYW65559 KIS65554:KIS65559 KSO65554:KSO65559 LCK65554:LCK65559 LMG65554:LMG65559 LWC65554:LWC65559 MFY65554:MFY65559 MPU65554:MPU65559 MZQ65554:MZQ65559 NJM65554:NJM65559 NTI65554:NTI65559 ODE65554:ODE65559 ONA65554:ONA65559 OWW65554:OWW65559 PGS65554:PGS65559 PQO65554:PQO65559 QAK65554:QAK65559 QKG65554:QKG65559 QUC65554:QUC65559 RDY65554:RDY65559 RNU65554:RNU65559 RXQ65554:RXQ65559 SHM65554:SHM65559 SRI65554:SRI65559 TBE65554:TBE65559 TLA65554:TLA65559 TUW65554:TUW65559 UES65554:UES65559 UOO65554:UOO65559 UYK65554:UYK65559 VIG65554:VIG65559 VSC65554:VSC65559 WBY65554:WBY65559 WLU65554:WLU65559 WVQ65554:WVQ65559 I131090:I131095 JE131090:JE131095 TA131090:TA131095 ACW131090:ACW131095 AMS131090:AMS131095 AWO131090:AWO131095 BGK131090:BGK131095 BQG131090:BQG131095 CAC131090:CAC131095 CJY131090:CJY131095 CTU131090:CTU131095 DDQ131090:DDQ131095 DNM131090:DNM131095 DXI131090:DXI131095 EHE131090:EHE131095 ERA131090:ERA131095 FAW131090:FAW131095 FKS131090:FKS131095 FUO131090:FUO131095 GEK131090:GEK131095 GOG131090:GOG131095 GYC131090:GYC131095 HHY131090:HHY131095 HRU131090:HRU131095 IBQ131090:IBQ131095 ILM131090:ILM131095 IVI131090:IVI131095 JFE131090:JFE131095 JPA131090:JPA131095 JYW131090:JYW131095 KIS131090:KIS131095 KSO131090:KSO131095 LCK131090:LCK131095 LMG131090:LMG131095 LWC131090:LWC131095 MFY131090:MFY131095 MPU131090:MPU131095 MZQ131090:MZQ131095 NJM131090:NJM131095 NTI131090:NTI131095 ODE131090:ODE131095 ONA131090:ONA131095 OWW131090:OWW131095 PGS131090:PGS131095 PQO131090:PQO131095 QAK131090:QAK131095 QKG131090:QKG131095 QUC131090:QUC131095 RDY131090:RDY131095 RNU131090:RNU131095 RXQ131090:RXQ131095 SHM131090:SHM131095 SRI131090:SRI131095 TBE131090:TBE131095 TLA131090:TLA131095 TUW131090:TUW131095 UES131090:UES131095 UOO131090:UOO131095 UYK131090:UYK131095 VIG131090:VIG131095 VSC131090:VSC131095 WBY131090:WBY131095 WLU131090:WLU131095 WVQ131090:WVQ131095 I196626:I196631 JE196626:JE196631 TA196626:TA196631 ACW196626:ACW196631 AMS196626:AMS196631 AWO196626:AWO196631 BGK196626:BGK196631 BQG196626:BQG196631 CAC196626:CAC196631 CJY196626:CJY196631 CTU196626:CTU196631 DDQ196626:DDQ196631 DNM196626:DNM196631 DXI196626:DXI196631 EHE196626:EHE196631 ERA196626:ERA196631 FAW196626:FAW196631 FKS196626:FKS196631 FUO196626:FUO196631 GEK196626:GEK196631 GOG196626:GOG196631 GYC196626:GYC196631 HHY196626:HHY196631 HRU196626:HRU196631 IBQ196626:IBQ196631 ILM196626:ILM196631 IVI196626:IVI196631 JFE196626:JFE196631 JPA196626:JPA196631 JYW196626:JYW196631 KIS196626:KIS196631 KSO196626:KSO196631 LCK196626:LCK196631 LMG196626:LMG196631 LWC196626:LWC196631 MFY196626:MFY196631 MPU196626:MPU196631 MZQ196626:MZQ196631 NJM196626:NJM196631 NTI196626:NTI196631 ODE196626:ODE196631 ONA196626:ONA196631 OWW196626:OWW196631 PGS196626:PGS196631 PQO196626:PQO196631 QAK196626:QAK196631 QKG196626:QKG196631 QUC196626:QUC196631 RDY196626:RDY196631 RNU196626:RNU196631 RXQ196626:RXQ196631 SHM196626:SHM196631 SRI196626:SRI196631 TBE196626:TBE196631 TLA196626:TLA196631 TUW196626:TUW196631 UES196626:UES196631 UOO196626:UOO196631 UYK196626:UYK196631 VIG196626:VIG196631 VSC196626:VSC196631 WBY196626:WBY196631 WLU196626:WLU196631 WVQ196626:WVQ196631 I262162:I262167 JE262162:JE262167 TA262162:TA262167 ACW262162:ACW262167 AMS262162:AMS262167 AWO262162:AWO262167 BGK262162:BGK262167 BQG262162:BQG262167 CAC262162:CAC262167 CJY262162:CJY262167 CTU262162:CTU262167 DDQ262162:DDQ262167 DNM262162:DNM262167 DXI262162:DXI262167 EHE262162:EHE262167 ERA262162:ERA262167 FAW262162:FAW262167 FKS262162:FKS262167 FUO262162:FUO262167 GEK262162:GEK262167 GOG262162:GOG262167 GYC262162:GYC262167 HHY262162:HHY262167 HRU262162:HRU262167 IBQ262162:IBQ262167 ILM262162:ILM262167 IVI262162:IVI262167 JFE262162:JFE262167 JPA262162:JPA262167 JYW262162:JYW262167 KIS262162:KIS262167 KSO262162:KSO262167 LCK262162:LCK262167 LMG262162:LMG262167 LWC262162:LWC262167 MFY262162:MFY262167 MPU262162:MPU262167 MZQ262162:MZQ262167 NJM262162:NJM262167 NTI262162:NTI262167 ODE262162:ODE262167 ONA262162:ONA262167 OWW262162:OWW262167 PGS262162:PGS262167 PQO262162:PQO262167 QAK262162:QAK262167 QKG262162:QKG262167 QUC262162:QUC262167 RDY262162:RDY262167 RNU262162:RNU262167 RXQ262162:RXQ262167 SHM262162:SHM262167 SRI262162:SRI262167 TBE262162:TBE262167 TLA262162:TLA262167 TUW262162:TUW262167 UES262162:UES262167 UOO262162:UOO262167 UYK262162:UYK262167 VIG262162:VIG262167 VSC262162:VSC262167 WBY262162:WBY262167 WLU262162:WLU262167 WVQ262162:WVQ262167 I327698:I327703 JE327698:JE327703 TA327698:TA327703 ACW327698:ACW327703 AMS327698:AMS327703 AWO327698:AWO327703 BGK327698:BGK327703 BQG327698:BQG327703 CAC327698:CAC327703 CJY327698:CJY327703 CTU327698:CTU327703 DDQ327698:DDQ327703 DNM327698:DNM327703 DXI327698:DXI327703 EHE327698:EHE327703 ERA327698:ERA327703 FAW327698:FAW327703 FKS327698:FKS327703 FUO327698:FUO327703 GEK327698:GEK327703 GOG327698:GOG327703 GYC327698:GYC327703 HHY327698:HHY327703 HRU327698:HRU327703 IBQ327698:IBQ327703 ILM327698:ILM327703 IVI327698:IVI327703 JFE327698:JFE327703 JPA327698:JPA327703 JYW327698:JYW327703 KIS327698:KIS327703 KSO327698:KSO327703 LCK327698:LCK327703 LMG327698:LMG327703 LWC327698:LWC327703 MFY327698:MFY327703 MPU327698:MPU327703 MZQ327698:MZQ327703 NJM327698:NJM327703 NTI327698:NTI327703 ODE327698:ODE327703 ONA327698:ONA327703 OWW327698:OWW327703 PGS327698:PGS327703 PQO327698:PQO327703 QAK327698:QAK327703 QKG327698:QKG327703 QUC327698:QUC327703 RDY327698:RDY327703 RNU327698:RNU327703 RXQ327698:RXQ327703 SHM327698:SHM327703 SRI327698:SRI327703 TBE327698:TBE327703 TLA327698:TLA327703 TUW327698:TUW327703 UES327698:UES327703 UOO327698:UOO327703 UYK327698:UYK327703 VIG327698:VIG327703 VSC327698:VSC327703 WBY327698:WBY327703 WLU327698:WLU327703 WVQ327698:WVQ327703 I393234:I393239 JE393234:JE393239 TA393234:TA393239 ACW393234:ACW393239 AMS393234:AMS393239 AWO393234:AWO393239 BGK393234:BGK393239 BQG393234:BQG393239 CAC393234:CAC393239 CJY393234:CJY393239 CTU393234:CTU393239 DDQ393234:DDQ393239 DNM393234:DNM393239 DXI393234:DXI393239 EHE393234:EHE393239 ERA393234:ERA393239 FAW393234:FAW393239 FKS393234:FKS393239 FUO393234:FUO393239 GEK393234:GEK393239 GOG393234:GOG393239 GYC393234:GYC393239 HHY393234:HHY393239 HRU393234:HRU393239 IBQ393234:IBQ393239 ILM393234:ILM393239 IVI393234:IVI393239 JFE393234:JFE393239 JPA393234:JPA393239 JYW393234:JYW393239 KIS393234:KIS393239 KSO393234:KSO393239 LCK393234:LCK393239 LMG393234:LMG393239 LWC393234:LWC393239 MFY393234:MFY393239 MPU393234:MPU393239 MZQ393234:MZQ393239 NJM393234:NJM393239 NTI393234:NTI393239 ODE393234:ODE393239 ONA393234:ONA393239 OWW393234:OWW393239 PGS393234:PGS393239 PQO393234:PQO393239 QAK393234:QAK393239 QKG393234:QKG393239 QUC393234:QUC393239 RDY393234:RDY393239 RNU393234:RNU393239 RXQ393234:RXQ393239 SHM393234:SHM393239 SRI393234:SRI393239 TBE393234:TBE393239 TLA393234:TLA393239 TUW393234:TUW393239 UES393234:UES393239 UOO393234:UOO393239 UYK393234:UYK393239 VIG393234:VIG393239 VSC393234:VSC393239 WBY393234:WBY393239 WLU393234:WLU393239 WVQ393234:WVQ393239 I458770:I458775 JE458770:JE458775 TA458770:TA458775 ACW458770:ACW458775 AMS458770:AMS458775 AWO458770:AWO458775 BGK458770:BGK458775 BQG458770:BQG458775 CAC458770:CAC458775 CJY458770:CJY458775 CTU458770:CTU458775 DDQ458770:DDQ458775 DNM458770:DNM458775 DXI458770:DXI458775 EHE458770:EHE458775 ERA458770:ERA458775 FAW458770:FAW458775 FKS458770:FKS458775 FUO458770:FUO458775 GEK458770:GEK458775 GOG458770:GOG458775 GYC458770:GYC458775 HHY458770:HHY458775 HRU458770:HRU458775 IBQ458770:IBQ458775 ILM458770:ILM458775 IVI458770:IVI458775 JFE458770:JFE458775 JPA458770:JPA458775 JYW458770:JYW458775 KIS458770:KIS458775 KSO458770:KSO458775 LCK458770:LCK458775 LMG458770:LMG458775 LWC458770:LWC458775 MFY458770:MFY458775 MPU458770:MPU458775 MZQ458770:MZQ458775 NJM458770:NJM458775 NTI458770:NTI458775 ODE458770:ODE458775 ONA458770:ONA458775 OWW458770:OWW458775 PGS458770:PGS458775 PQO458770:PQO458775 QAK458770:QAK458775 QKG458770:QKG458775 QUC458770:QUC458775 RDY458770:RDY458775 RNU458770:RNU458775 RXQ458770:RXQ458775 SHM458770:SHM458775 SRI458770:SRI458775 TBE458770:TBE458775 TLA458770:TLA458775 TUW458770:TUW458775 UES458770:UES458775 UOO458770:UOO458775 UYK458770:UYK458775 VIG458770:VIG458775 VSC458770:VSC458775 WBY458770:WBY458775 WLU458770:WLU458775 WVQ458770:WVQ458775 I524306:I524311 JE524306:JE524311 TA524306:TA524311 ACW524306:ACW524311 AMS524306:AMS524311 AWO524306:AWO524311 BGK524306:BGK524311 BQG524306:BQG524311 CAC524306:CAC524311 CJY524306:CJY524311 CTU524306:CTU524311 DDQ524306:DDQ524311 DNM524306:DNM524311 DXI524306:DXI524311 EHE524306:EHE524311 ERA524306:ERA524311 FAW524306:FAW524311 FKS524306:FKS524311 FUO524306:FUO524311 GEK524306:GEK524311 GOG524306:GOG524311 GYC524306:GYC524311 HHY524306:HHY524311 HRU524306:HRU524311 IBQ524306:IBQ524311 ILM524306:ILM524311 IVI524306:IVI524311 JFE524306:JFE524311 JPA524306:JPA524311 JYW524306:JYW524311 KIS524306:KIS524311 KSO524306:KSO524311 LCK524306:LCK524311 LMG524306:LMG524311 LWC524306:LWC524311 MFY524306:MFY524311 MPU524306:MPU524311 MZQ524306:MZQ524311 NJM524306:NJM524311 NTI524306:NTI524311 ODE524306:ODE524311 ONA524306:ONA524311 OWW524306:OWW524311 PGS524306:PGS524311 PQO524306:PQO524311 QAK524306:QAK524311 QKG524306:QKG524311 QUC524306:QUC524311 RDY524306:RDY524311 RNU524306:RNU524311 RXQ524306:RXQ524311 SHM524306:SHM524311 SRI524306:SRI524311 TBE524306:TBE524311 TLA524306:TLA524311 TUW524306:TUW524311 UES524306:UES524311 UOO524306:UOO524311 UYK524306:UYK524311 VIG524306:VIG524311 VSC524306:VSC524311 WBY524306:WBY524311 WLU524306:WLU524311 WVQ524306:WVQ524311 I589842:I589847 JE589842:JE589847 TA589842:TA589847 ACW589842:ACW589847 AMS589842:AMS589847 AWO589842:AWO589847 BGK589842:BGK589847 BQG589842:BQG589847 CAC589842:CAC589847 CJY589842:CJY589847 CTU589842:CTU589847 DDQ589842:DDQ589847 DNM589842:DNM589847 DXI589842:DXI589847 EHE589842:EHE589847 ERA589842:ERA589847 FAW589842:FAW589847 FKS589842:FKS589847 FUO589842:FUO589847 GEK589842:GEK589847 GOG589842:GOG589847 GYC589842:GYC589847 HHY589842:HHY589847 HRU589842:HRU589847 IBQ589842:IBQ589847 ILM589842:ILM589847 IVI589842:IVI589847 JFE589842:JFE589847 JPA589842:JPA589847 JYW589842:JYW589847 KIS589842:KIS589847 KSO589842:KSO589847 LCK589842:LCK589847 LMG589842:LMG589847 LWC589842:LWC589847 MFY589842:MFY589847 MPU589842:MPU589847 MZQ589842:MZQ589847 NJM589842:NJM589847 NTI589842:NTI589847 ODE589842:ODE589847 ONA589842:ONA589847 OWW589842:OWW589847 PGS589842:PGS589847 PQO589842:PQO589847 QAK589842:QAK589847 QKG589842:QKG589847 QUC589842:QUC589847 RDY589842:RDY589847 RNU589842:RNU589847 RXQ589842:RXQ589847 SHM589842:SHM589847 SRI589842:SRI589847 TBE589842:TBE589847 TLA589842:TLA589847 TUW589842:TUW589847 UES589842:UES589847 UOO589842:UOO589847 UYK589842:UYK589847 VIG589842:VIG589847 VSC589842:VSC589847 WBY589842:WBY589847 WLU589842:WLU589847 WVQ589842:WVQ589847 I655378:I655383 JE655378:JE655383 TA655378:TA655383 ACW655378:ACW655383 AMS655378:AMS655383 AWO655378:AWO655383 BGK655378:BGK655383 BQG655378:BQG655383 CAC655378:CAC655383 CJY655378:CJY655383 CTU655378:CTU655383 DDQ655378:DDQ655383 DNM655378:DNM655383 DXI655378:DXI655383 EHE655378:EHE655383 ERA655378:ERA655383 FAW655378:FAW655383 FKS655378:FKS655383 FUO655378:FUO655383 GEK655378:GEK655383 GOG655378:GOG655383 GYC655378:GYC655383 HHY655378:HHY655383 HRU655378:HRU655383 IBQ655378:IBQ655383 ILM655378:ILM655383 IVI655378:IVI655383 JFE655378:JFE655383 JPA655378:JPA655383 JYW655378:JYW655383 KIS655378:KIS655383 KSO655378:KSO655383 LCK655378:LCK655383 LMG655378:LMG655383 LWC655378:LWC655383 MFY655378:MFY655383 MPU655378:MPU655383 MZQ655378:MZQ655383 NJM655378:NJM655383 NTI655378:NTI655383 ODE655378:ODE655383 ONA655378:ONA655383 OWW655378:OWW655383 PGS655378:PGS655383 PQO655378:PQO655383 QAK655378:QAK655383 QKG655378:QKG655383 QUC655378:QUC655383 RDY655378:RDY655383 RNU655378:RNU655383 RXQ655378:RXQ655383 SHM655378:SHM655383 SRI655378:SRI655383 TBE655378:TBE655383 TLA655378:TLA655383 TUW655378:TUW655383 UES655378:UES655383 UOO655378:UOO655383 UYK655378:UYK655383 VIG655378:VIG655383 VSC655378:VSC655383 WBY655378:WBY655383 WLU655378:WLU655383 WVQ655378:WVQ655383 I720914:I720919 JE720914:JE720919 TA720914:TA720919 ACW720914:ACW720919 AMS720914:AMS720919 AWO720914:AWO720919 BGK720914:BGK720919 BQG720914:BQG720919 CAC720914:CAC720919 CJY720914:CJY720919 CTU720914:CTU720919 DDQ720914:DDQ720919 DNM720914:DNM720919 DXI720914:DXI720919 EHE720914:EHE720919 ERA720914:ERA720919 FAW720914:FAW720919 FKS720914:FKS720919 FUO720914:FUO720919 GEK720914:GEK720919 GOG720914:GOG720919 GYC720914:GYC720919 HHY720914:HHY720919 HRU720914:HRU720919 IBQ720914:IBQ720919 ILM720914:ILM720919 IVI720914:IVI720919 JFE720914:JFE720919 JPA720914:JPA720919 JYW720914:JYW720919 KIS720914:KIS720919 KSO720914:KSO720919 LCK720914:LCK720919 LMG720914:LMG720919 LWC720914:LWC720919 MFY720914:MFY720919 MPU720914:MPU720919 MZQ720914:MZQ720919 NJM720914:NJM720919 NTI720914:NTI720919 ODE720914:ODE720919 ONA720914:ONA720919 OWW720914:OWW720919 PGS720914:PGS720919 PQO720914:PQO720919 QAK720914:QAK720919 QKG720914:QKG720919 QUC720914:QUC720919 RDY720914:RDY720919 RNU720914:RNU720919 RXQ720914:RXQ720919 SHM720914:SHM720919 SRI720914:SRI720919 TBE720914:TBE720919 TLA720914:TLA720919 TUW720914:TUW720919 UES720914:UES720919 UOO720914:UOO720919 UYK720914:UYK720919 VIG720914:VIG720919 VSC720914:VSC720919 WBY720914:WBY720919 WLU720914:WLU720919 WVQ720914:WVQ720919 I786450:I786455 JE786450:JE786455 TA786450:TA786455 ACW786450:ACW786455 AMS786450:AMS786455 AWO786450:AWO786455 BGK786450:BGK786455 BQG786450:BQG786455 CAC786450:CAC786455 CJY786450:CJY786455 CTU786450:CTU786455 DDQ786450:DDQ786455 DNM786450:DNM786455 DXI786450:DXI786455 EHE786450:EHE786455 ERA786450:ERA786455 FAW786450:FAW786455 FKS786450:FKS786455 FUO786450:FUO786455 GEK786450:GEK786455 GOG786450:GOG786455 GYC786450:GYC786455 HHY786450:HHY786455 HRU786450:HRU786455 IBQ786450:IBQ786455 ILM786450:ILM786455 IVI786450:IVI786455 JFE786450:JFE786455 JPA786450:JPA786455 JYW786450:JYW786455 KIS786450:KIS786455 KSO786450:KSO786455 LCK786450:LCK786455 LMG786450:LMG786455 LWC786450:LWC786455 MFY786450:MFY786455 MPU786450:MPU786455 MZQ786450:MZQ786455 NJM786450:NJM786455 NTI786450:NTI786455 ODE786450:ODE786455 ONA786450:ONA786455 OWW786450:OWW786455 PGS786450:PGS786455 PQO786450:PQO786455 QAK786450:QAK786455 QKG786450:QKG786455 QUC786450:QUC786455 RDY786450:RDY786455 RNU786450:RNU786455 RXQ786450:RXQ786455 SHM786450:SHM786455 SRI786450:SRI786455 TBE786450:TBE786455 TLA786450:TLA786455 TUW786450:TUW786455 UES786450:UES786455 UOO786450:UOO786455 UYK786450:UYK786455 VIG786450:VIG786455 VSC786450:VSC786455 WBY786450:WBY786455 WLU786450:WLU786455 WVQ786450:WVQ786455 I851986:I851991 JE851986:JE851991 TA851986:TA851991 ACW851986:ACW851991 AMS851986:AMS851991 AWO851986:AWO851991 BGK851986:BGK851991 BQG851986:BQG851991 CAC851986:CAC851991 CJY851986:CJY851991 CTU851986:CTU851991 DDQ851986:DDQ851991 DNM851986:DNM851991 DXI851986:DXI851991 EHE851986:EHE851991 ERA851986:ERA851991 FAW851986:FAW851991 FKS851986:FKS851991 FUO851986:FUO851991 GEK851986:GEK851991 GOG851986:GOG851991 GYC851986:GYC851991 HHY851986:HHY851991 HRU851986:HRU851991 IBQ851986:IBQ851991 ILM851986:ILM851991 IVI851986:IVI851991 JFE851986:JFE851991 JPA851986:JPA851991 JYW851986:JYW851991 KIS851986:KIS851991 KSO851986:KSO851991 LCK851986:LCK851991 LMG851986:LMG851991 LWC851986:LWC851991 MFY851986:MFY851991 MPU851986:MPU851991 MZQ851986:MZQ851991 NJM851986:NJM851991 NTI851986:NTI851991 ODE851986:ODE851991 ONA851986:ONA851991 OWW851986:OWW851991 PGS851986:PGS851991 PQO851986:PQO851991 QAK851986:QAK851991 QKG851986:QKG851991 QUC851986:QUC851991 RDY851986:RDY851991 RNU851986:RNU851991 RXQ851986:RXQ851991 SHM851986:SHM851991 SRI851986:SRI851991 TBE851986:TBE851991 TLA851986:TLA851991 TUW851986:TUW851991 UES851986:UES851991 UOO851986:UOO851991 UYK851986:UYK851991 VIG851986:VIG851991 VSC851986:VSC851991 WBY851986:WBY851991 WLU851986:WLU851991 WVQ851986:WVQ851991 I917522:I917527 JE917522:JE917527 TA917522:TA917527 ACW917522:ACW917527 AMS917522:AMS917527 AWO917522:AWO917527 BGK917522:BGK917527 BQG917522:BQG917527 CAC917522:CAC917527 CJY917522:CJY917527 CTU917522:CTU917527 DDQ917522:DDQ917527 DNM917522:DNM917527 DXI917522:DXI917527 EHE917522:EHE917527 ERA917522:ERA917527 FAW917522:FAW917527 FKS917522:FKS917527 FUO917522:FUO917527 GEK917522:GEK917527 GOG917522:GOG917527 GYC917522:GYC917527 HHY917522:HHY917527 HRU917522:HRU917527 IBQ917522:IBQ917527 ILM917522:ILM917527 IVI917522:IVI917527 JFE917522:JFE917527 JPA917522:JPA917527 JYW917522:JYW917527 KIS917522:KIS917527 KSO917522:KSO917527 LCK917522:LCK917527 LMG917522:LMG917527 LWC917522:LWC917527 MFY917522:MFY917527 MPU917522:MPU917527 MZQ917522:MZQ917527 NJM917522:NJM917527 NTI917522:NTI917527 ODE917522:ODE917527 ONA917522:ONA917527 OWW917522:OWW917527 PGS917522:PGS917527 PQO917522:PQO917527 QAK917522:QAK917527 QKG917522:QKG917527 QUC917522:QUC917527 RDY917522:RDY917527 RNU917522:RNU917527 RXQ917522:RXQ917527 SHM917522:SHM917527 SRI917522:SRI917527 TBE917522:TBE917527 TLA917522:TLA917527 TUW917522:TUW917527 UES917522:UES917527 UOO917522:UOO917527 UYK917522:UYK917527 VIG917522:VIG917527 VSC917522:VSC917527 WBY917522:WBY917527 WLU917522:WLU917527 WVQ917522:WVQ917527 I983058:I983063 JE983058:JE983063 TA983058:TA983063 ACW983058:ACW983063 AMS983058:AMS983063 AWO983058:AWO983063 BGK983058:BGK983063 BQG983058:BQG983063 CAC983058:CAC983063 CJY983058:CJY983063 CTU983058:CTU983063 DDQ983058:DDQ983063 DNM983058:DNM983063 DXI983058:DXI983063 EHE983058:EHE983063 ERA983058:ERA983063 FAW983058:FAW983063 FKS983058:FKS983063 FUO983058:FUO983063 GEK983058:GEK983063 GOG983058:GOG983063 GYC983058:GYC983063 HHY983058:HHY983063 HRU983058:HRU983063 IBQ983058:IBQ983063 ILM983058:ILM983063 IVI983058:IVI983063 JFE983058:JFE983063 JPA983058:JPA983063 JYW983058:JYW983063 KIS983058:KIS983063 KSO983058:KSO983063 LCK983058:LCK983063 LMG983058:LMG983063 LWC983058:LWC983063 MFY983058:MFY983063 MPU983058:MPU983063 MZQ983058:MZQ983063 NJM983058:NJM983063 NTI983058:NTI983063 ODE983058:ODE983063 ONA983058:ONA983063 OWW983058:OWW983063 PGS983058:PGS983063 PQO983058:PQO983063 QAK983058:QAK983063 QKG983058:QKG983063 QUC983058:QUC983063 RDY983058:RDY983063 RNU983058:RNU983063 RXQ983058:RXQ983063 SHM983058:SHM983063 SRI983058:SRI983063 TBE983058:TBE983063 TLA983058:TLA983063 TUW983058:TUW983063 UES983058:UES983063 UOO983058:UOO983063 UYK983058:UYK983063 VIG983058:VIG983063 VSC983058:VSC983063 WBY983058:WBY983063 WLU983058:WLU983063 WVQ983058:WVQ983063">
      <formula1>($X$37:$X$1107)</formula1>
    </dataValidation>
  </dataValidations>
  <pageMargins left="0.7" right="0.7" top="0.75" bottom="0.75" header="0.3" footer="0.3"/>
  <pageSetup paperSize="9" scale="57"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33"/>
    <pageSetUpPr fitToPage="1"/>
  </sheetPr>
  <dimension ref="A1:AA85"/>
  <sheetViews>
    <sheetView zoomScale="75" zoomScaleNormal="75" workbookViewId="0">
      <selection activeCell="I9" sqref="I9:I66"/>
    </sheetView>
  </sheetViews>
  <sheetFormatPr defaultRowHeight="12.75" x14ac:dyDescent="0.2"/>
  <cols>
    <col min="1" max="1" width="9.375" customWidth="1"/>
    <col min="2" max="2" width="6.75" customWidth="1"/>
    <col min="3" max="3" width="2" customWidth="1"/>
    <col min="4" max="4" width="6.75" hidden="1" customWidth="1"/>
    <col min="5" max="5" width="4.875" hidden="1" customWidth="1"/>
    <col min="6" max="6" width="24.25" customWidth="1"/>
    <col min="7" max="7" width="6.75" customWidth="1"/>
    <col min="8" max="8" width="2.25" customWidth="1"/>
    <col min="9" max="9" width="8.25" customWidth="1"/>
    <col min="10" max="10" width="2.375" customWidth="1"/>
    <col min="11" max="15" width="21.625" customWidth="1"/>
    <col min="16" max="16" width="2.375" customWidth="1"/>
    <col min="17" max="17" width="6.5" hidden="1" customWidth="1"/>
    <col min="18" max="18" width="10.625" hidden="1" customWidth="1"/>
    <col min="19" max="19" width="6.75" customWidth="1"/>
    <col min="20" max="20" width="2.375" customWidth="1"/>
    <col min="21" max="21" width="21.625" customWidth="1"/>
    <col min="24" max="24" width="8" customWidth="1"/>
    <col min="257" max="257" width="9.375" customWidth="1"/>
    <col min="258" max="258" width="6.75" customWidth="1"/>
    <col min="259" max="259" width="2" customWidth="1"/>
    <col min="260" max="261" width="0" hidden="1" customWidth="1"/>
    <col min="262" max="262" width="24.25" customWidth="1"/>
    <col min="263" max="263" width="6.75" customWidth="1"/>
    <col min="264" max="264" width="2.25" customWidth="1"/>
    <col min="265" max="265" width="8.25" customWidth="1"/>
    <col min="266" max="266" width="2.375" customWidth="1"/>
    <col min="267" max="271" width="21.625" customWidth="1"/>
    <col min="272" max="272" width="2.375" customWidth="1"/>
    <col min="273" max="274" width="0" hidden="1" customWidth="1"/>
    <col min="275" max="275" width="6.75" customWidth="1"/>
    <col min="276" max="276" width="2.375" customWidth="1"/>
    <col min="277" max="277" width="21.625" customWidth="1"/>
    <col min="280" max="280" width="8" customWidth="1"/>
    <col min="513" max="513" width="9.375" customWidth="1"/>
    <col min="514" max="514" width="6.75" customWidth="1"/>
    <col min="515" max="515" width="2" customWidth="1"/>
    <col min="516" max="517" width="0" hidden="1" customWidth="1"/>
    <col min="518" max="518" width="24.25" customWidth="1"/>
    <col min="519" max="519" width="6.75" customWidth="1"/>
    <col min="520" max="520" width="2.25" customWidth="1"/>
    <col min="521" max="521" width="8.25" customWidth="1"/>
    <col min="522" max="522" width="2.375" customWidth="1"/>
    <col min="523" max="527" width="21.625" customWidth="1"/>
    <col min="528" max="528" width="2.375" customWidth="1"/>
    <col min="529" max="530" width="0" hidden="1" customWidth="1"/>
    <col min="531" max="531" width="6.75" customWidth="1"/>
    <col min="532" max="532" width="2.375" customWidth="1"/>
    <col min="533" max="533" width="21.625" customWidth="1"/>
    <col min="536" max="536" width="8" customWidth="1"/>
    <col min="769" max="769" width="9.375" customWidth="1"/>
    <col min="770" max="770" width="6.75" customWidth="1"/>
    <col min="771" max="771" width="2" customWidth="1"/>
    <col min="772" max="773" width="0" hidden="1" customWidth="1"/>
    <col min="774" max="774" width="24.25" customWidth="1"/>
    <col min="775" max="775" width="6.75" customWidth="1"/>
    <col min="776" max="776" width="2.25" customWidth="1"/>
    <col min="777" max="777" width="8.25" customWidth="1"/>
    <col min="778" max="778" width="2.375" customWidth="1"/>
    <col min="779" max="783" width="21.625" customWidth="1"/>
    <col min="784" max="784" width="2.375" customWidth="1"/>
    <col min="785" max="786" width="0" hidden="1" customWidth="1"/>
    <col min="787" max="787" width="6.75" customWidth="1"/>
    <col min="788" max="788" width="2.375" customWidth="1"/>
    <col min="789" max="789" width="21.625" customWidth="1"/>
    <col min="792" max="792" width="8" customWidth="1"/>
    <col min="1025" max="1025" width="9.375" customWidth="1"/>
    <col min="1026" max="1026" width="6.75" customWidth="1"/>
    <col min="1027" max="1027" width="2" customWidth="1"/>
    <col min="1028" max="1029" width="0" hidden="1" customWidth="1"/>
    <col min="1030" max="1030" width="24.25" customWidth="1"/>
    <col min="1031" max="1031" width="6.75" customWidth="1"/>
    <col min="1032" max="1032" width="2.25" customWidth="1"/>
    <col min="1033" max="1033" width="8.25" customWidth="1"/>
    <col min="1034" max="1034" width="2.375" customWidth="1"/>
    <col min="1035" max="1039" width="21.625" customWidth="1"/>
    <col min="1040" max="1040" width="2.375" customWidth="1"/>
    <col min="1041" max="1042" width="0" hidden="1" customWidth="1"/>
    <col min="1043" max="1043" width="6.75" customWidth="1"/>
    <col min="1044" max="1044" width="2.375" customWidth="1"/>
    <col min="1045" max="1045" width="21.625" customWidth="1"/>
    <col min="1048" max="1048" width="8" customWidth="1"/>
    <col min="1281" max="1281" width="9.375" customWidth="1"/>
    <col min="1282" max="1282" width="6.75" customWidth="1"/>
    <col min="1283" max="1283" width="2" customWidth="1"/>
    <col min="1284" max="1285" width="0" hidden="1" customWidth="1"/>
    <col min="1286" max="1286" width="24.25" customWidth="1"/>
    <col min="1287" max="1287" width="6.75" customWidth="1"/>
    <col min="1288" max="1288" width="2.25" customWidth="1"/>
    <col min="1289" max="1289" width="8.25" customWidth="1"/>
    <col min="1290" max="1290" width="2.375" customWidth="1"/>
    <col min="1291" max="1295" width="21.625" customWidth="1"/>
    <col min="1296" max="1296" width="2.375" customWidth="1"/>
    <col min="1297" max="1298" width="0" hidden="1" customWidth="1"/>
    <col min="1299" max="1299" width="6.75" customWidth="1"/>
    <col min="1300" max="1300" width="2.375" customWidth="1"/>
    <col min="1301" max="1301" width="21.625" customWidth="1"/>
    <col min="1304" max="1304" width="8" customWidth="1"/>
    <col min="1537" max="1537" width="9.375" customWidth="1"/>
    <col min="1538" max="1538" width="6.75" customWidth="1"/>
    <col min="1539" max="1539" width="2" customWidth="1"/>
    <col min="1540" max="1541" width="0" hidden="1" customWidth="1"/>
    <col min="1542" max="1542" width="24.25" customWidth="1"/>
    <col min="1543" max="1543" width="6.75" customWidth="1"/>
    <col min="1544" max="1544" width="2.25" customWidth="1"/>
    <col min="1545" max="1545" width="8.25" customWidth="1"/>
    <col min="1546" max="1546" width="2.375" customWidth="1"/>
    <col min="1547" max="1551" width="21.625" customWidth="1"/>
    <col min="1552" max="1552" width="2.375" customWidth="1"/>
    <col min="1553" max="1554" width="0" hidden="1" customWidth="1"/>
    <col min="1555" max="1555" width="6.75" customWidth="1"/>
    <col min="1556" max="1556" width="2.375" customWidth="1"/>
    <col min="1557" max="1557" width="21.625" customWidth="1"/>
    <col min="1560" max="1560" width="8" customWidth="1"/>
    <col min="1793" max="1793" width="9.375" customWidth="1"/>
    <col min="1794" max="1794" width="6.75" customWidth="1"/>
    <col min="1795" max="1795" width="2" customWidth="1"/>
    <col min="1796" max="1797" width="0" hidden="1" customWidth="1"/>
    <col min="1798" max="1798" width="24.25" customWidth="1"/>
    <col min="1799" max="1799" width="6.75" customWidth="1"/>
    <col min="1800" max="1800" width="2.25" customWidth="1"/>
    <col min="1801" max="1801" width="8.25" customWidth="1"/>
    <col min="1802" max="1802" width="2.375" customWidth="1"/>
    <col min="1803" max="1807" width="21.625" customWidth="1"/>
    <col min="1808" max="1808" width="2.375" customWidth="1"/>
    <col min="1809" max="1810" width="0" hidden="1" customWidth="1"/>
    <col min="1811" max="1811" width="6.75" customWidth="1"/>
    <col min="1812" max="1812" width="2.375" customWidth="1"/>
    <col min="1813" max="1813" width="21.625" customWidth="1"/>
    <col min="1816" max="1816" width="8" customWidth="1"/>
    <col min="2049" max="2049" width="9.375" customWidth="1"/>
    <col min="2050" max="2050" width="6.75" customWidth="1"/>
    <col min="2051" max="2051" width="2" customWidth="1"/>
    <col min="2052" max="2053" width="0" hidden="1" customWidth="1"/>
    <col min="2054" max="2054" width="24.25" customWidth="1"/>
    <col min="2055" max="2055" width="6.75" customWidth="1"/>
    <col min="2056" max="2056" width="2.25" customWidth="1"/>
    <col min="2057" max="2057" width="8.25" customWidth="1"/>
    <col min="2058" max="2058" width="2.375" customWidth="1"/>
    <col min="2059" max="2063" width="21.625" customWidth="1"/>
    <col min="2064" max="2064" width="2.375" customWidth="1"/>
    <col min="2065" max="2066" width="0" hidden="1" customWidth="1"/>
    <col min="2067" max="2067" width="6.75" customWidth="1"/>
    <col min="2068" max="2068" width="2.375" customWidth="1"/>
    <col min="2069" max="2069" width="21.625" customWidth="1"/>
    <col min="2072" max="2072" width="8" customWidth="1"/>
    <col min="2305" max="2305" width="9.375" customWidth="1"/>
    <col min="2306" max="2306" width="6.75" customWidth="1"/>
    <col min="2307" max="2307" width="2" customWidth="1"/>
    <col min="2308" max="2309" width="0" hidden="1" customWidth="1"/>
    <col min="2310" max="2310" width="24.25" customWidth="1"/>
    <col min="2311" max="2311" width="6.75" customWidth="1"/>
    <col min="2312" max="2312" width="2.25" customWidth="1"/>
    <col min="2313" max="2313" width="8.25" customWidth="1"/>
    <col min="2314" max="2314" width="2.375" customWidth="1"/>
    <col min="2315" max="2319" width="21.625" customWidth="1"/>
    <col min="2320" max="2320" width="2.375" customWidth="1"/>
    <col min="2321" max="2322" width="0" hidden="1" customWidth="1"/>
    <col min="2323" max="2323" width="6.75" customWidth="1"/>
    <col min="2324" max="2324" width="2.375" customWidth="1"/>
    <col min="2325" max="2325" width="21.625" customWidth="1"/>
    <col min="2328" max="2328" width="8" customWidth="1"/>
    <col min="2561" max="2561" width="9.375" customWidth="1"/>
    <col min="2562" max="2562" width="6.75" customWidth="1"/>
    <col min="2563" max="2563" width="2" customWidth="1"/>
    <col min="2564" max="2565" width="0" hidden="1" customWidth="1"/>
    <col min="2566" max="2566" width="24.25" customWidth="1"/>
    <col min="2567" max="2567" width="6.75" customWidth="1"/>
    <col min="2568" max="2568" width="2.25" customWidth="1"/>
    <col min="2569" max="2569" width="8.25" customWidth="1"/>
    <col min="2570" max="2570" width="2.375" customWidth="1"/>
    <col min="2571" max="2575" width="21.625" customWidth="1"/>
    <col min="2576" max="2576" width="2.375" customWidth="1"/>
    <col min="2577" max="2578" width="0" hidden="1" customWidth="1"/>
    <col min="2579" max="2579" width="6.75" customWidth="1"/>
    <col min="2580" max="2580" width="2.375" customWidth="1"/>
    <col min="2581" max="2581" width="21.625" customWidth="1"/>
    <col min="2584" max="2584" width="8" customWidth="1"/>
    <col min="2817" max="2817" width="9.375" customWidth="1"/>
    <col min="2818" max="2818" width="6.75" customWidth="1"/>
    <col min="2819" max="2819" width="2" customWidth="1"/>
    <col min="2820" max="2821" width="0" hidden="1" customWidth="1"/>
    <col min="2822" max="2822" width="24.25" customWidth="1"/>
    <col min="2823" max="2823" width="6.75" customWidth="1"/>
    <col min="2824" max="2824" width="2.25" customWidth="1"/>
    <col min="2825" max="2825" width="8.25" customWidth="1"/>
    <col min="2826" max="2826" width="2.375" customWidth="1"/>
    <col min="2827" max="2831" width="21.625" customWidth="1"/>
    <col min="2832" max="2832" width="2.375" customWidth="1"/>
    <col min="2833" max="2834" width="0" hidden="1" customWidth="1"/>
    <col min="2835" max="2835" width="6.75" customWidth="1"/>
    <col min="2836" max="2836" width="2.375" customWidth="1"/>
    <col min="2837" max="2837" width="21.625" customWidth="1"/>
    <col min="2840" max="2840" width="8" customWidth="1"/>
    <col min="3073" max="3073" width="9.375" customWidth="1"/>
    <col min="3074" max="3074" width="6.75" customWidth="1"/>
    <col min="3075" max="3075" width="2" customWidth="1"/>
    <col min="3076" max="3077" width="0" hidden="1" customWidth="1"/>
    <col min="3078" max="3078" width="24.25" customWidth="1"/>
    <col min="3079" max="3079" width="6.75" customWidth="1"/>
    <col min="3080" max="3080" width="2.25" customWidth="1"/>
    <col min="3081" max="3081" width="8.25" customWidth="1"/>
    <col min="3082" max="3082" width="2.375" customWidth="1"/>
    <col min="3083" max="3087" width="21.625" customWidth="1"/>
    <col min="3088" max="3088" width="2.375" customWidth="1"/>
    <col min="3089" max="3090" width="0" hidden="1" customWidth="1"/>
    <col min="3091" max="3091" width="6.75" customWidth="1"/>
    <col min="3092" max="3092" width="2.375" customWidth="1"/>
    <col min="3093" max="3093" width="21.625" customWidth="1"/>
    <col min="3096" max="3096" width="8" customWidth="1"/>
    <col min="3329" max="3329" width="9.375" customWidth="1"/>
    <col min="3330" max="3330" width="6.75" customWidth="1"/>
    <col min="3331" max="3331" width="2" customWidth="1"/>
    <col min="3332" max="3333" width="0" hidden="1" customWidth="1"/>
    <col min="3334" max="3334" width="24.25" customWidth="1"/>
    <col min="3335" max="3335" width="6.75" customWidth="1"/>
    <col min="3336" max="3336" width="2.25" customWidth="1"/>
    <col min="3337" max="3337" width="8.25" customWidth="1"/>
    <col min="3338" max="3338" width="2.375" customWidth="1"/>
    <col min="3339" max="3343" width="21.625" customWidth="1"/>
    <col min="3344" max="3344" width="2.375" customWidth="1"/>
    <col min="3345" max="3346" width="0" hidden="1" customWidth="1"/>
    <col min="3347" max="3347" width="6.75" customWidth="1"/>
    <col min="3348" max="3348" width="2.375" customWidth="1"/>
    <col min="3349" max="3349" width="21.625" customWidth="1"/>
    <col min="3352" max="3352" width="8" customWidth="1"/>
    <col min="3585" max="3585" width="9.375" customWidth="1"/>
    <col min="3586" max="3586" width="6.75" customWidth="1"/>
    <col min="3587" max="3587" width="2" customWidth="1"/>
    <col min="3588" max="3589" width="0" hidden="1" customWidth="1"/>
    <col min="3590" max="3590" width="24.25" customWidth="1"/>
    <col min="3591" max="3591" width="6.75" customWidth="1"/>
    <col min="3592" max="3592" width="2.25" customWidth="1"/>
    <col min="3593" max="3593" width="8.25" customWidth="1"/>
    <col min="3594" max="3594" width="2.375" customWidth="1"/>
    <col min="3595" max="3599" width="21.625" customWidth="1"/>
    <col min="3600" max="3600" width="2.375" customWidth="1"/>
    <col min="3601" max="3602" width="0" hidden="1" customWidth="1"/>
    <col min="3603" max="3603" width="6.75" customWidth="1"/>
    <col min="3604" max="3604" width="2.375" customWidth="1"/>
    <col min="3605" max="3605" width="21.625" customWidth="1"/>
    <col min="3608" max="3608" width="8" customWidth="1"/>
    <col min="3841" max="3841" width="9.375" customWidth="1"/>
    <col min="3842" max="3842" width="6.75" customWidth="1"/>
    <col min="3843" max="3843" width="2" customWidth="1"/>
    <col min="3844" max="3845" width="0" hidden="1" customWidth="1"/>
    <col min="3846" max="3846" width="24.25" customWidth="1"/>
    <col min="3847" max="3847" width="6.75" customWidth="1"/>
    <col min="3848" max="3848" width="2.25" customWidth="1"/>
    <col min="3849" max="3849" width="8.25" customWidth="1"/>
    <col min="3850" max="3850" width="2.375" customWidth="1"/>
    <col min="3851" max="3855" width="21.625" customWidth="1"/>
    <col min="3856" max="3856" width="2.375" customWidth="1"/>
    <col min="3857" max="3858" width="0" hidden="1" customWidth="1"/>
    <col min="3859" max="3859" width="6.75" customWidth="1"/>
    <col min="3860" max="3860" width="2.375" customWidth="1"/>
    <col min="3861" max="3861" width="21.625" customWidth="1"/>
    <col min="3864" max="3864" width="8" customWidth="1"/>
    <col min="4097" max="4097" width="9.375" customWidth="1"/>
    <col min="4098" max="4098" width="6.75" customWidth="1"/>
    <col min="4099" max="4099" width="2" customWidth="1"/>
    <col min="4100" max="4101" width="0" hidden="1" customWidth="1"/>
    <col min="4102" max="4102" width="24.25" customWidth="1"/>
    <col min="4103" max="4103" width="6.75" customWidth="1"/>
    <col min="4104" max="4104" width="2.25" customWidth="1"/>
    <col min="4105" max="4105" width="8.25" customWidth="1"/>
    <col min="4106" max="4106" width="2.375" customWidth="1"/>
    <col min="4107" max="4111" width="21.625" customWidth="1"/>
    <col min="4112" max="4112" width="2.375" customWidth="1"/>
    <col min="4113" max="4114" width="0" hidden="1" customWidth="1"/>
    <col min="4115" max="4115" width="6.75" customWidth="1"/>
    <col min="4116" max="4116" width="2.375" customWidth="1"/>
    <col min="4117" max="4117" width="21.625" customWidth="1"/>
    <col min="4120" max="4120" width="8" customWidth="1"/>
    <col min="4353" max="4353" width="9.375" customWidth="1"/>
    <col min="4354" max="4354" width="6.75" customWidth="1"/>
    <col min="4355" max="4355" width="2" customWidth="1"/>
    <col min="4356" max="4357" width="0" hidden="1" customWidth="1"/>
    <col min="4358" max="4358" width="24.25" customWidth="1"/>
    <col min="4359" max="4359" width="6.75" customWidth="1"/>
    <col min="4360" max="4360" width="2.25" customWidth="1"/>
    <col min="4361" max="4361" width="8.25" customWidth="1"/>
    <col min="4362" max="4362" width="2.375" customWidth="1"/>
    <col min="4363" max="4367" width="21.625" customWidth="1"/>
    <col min="4368" max="4368" width="2.375" customWidth="1"/>
    <col min="4369" max="4370" width="0" hidden="1" customWidth="1"/>
    <col min="4371" max="4371" width="6.75" customWidth="1"/>
    <col min="4372" max="4372" width="2.375" customWidth="1"/>
    <col min="4373" max="4373" width="21.625" customWidth="1"/>
    <col min="4376" max="4376" width="8" customWidth="1"/>
    <col min="4609" max="4609" width="9.375" customWidth="1"/>
    <col min="4610" max="4610" width="6.75" customWidth="1"/>
    <col min="4611" max="4611" width="2" customWidth="1"/>
    <col min="4612" max="4613" width="0" hidden="1" customWidth="1"/>
    <col min="4614" max="4614" width="24.25" customWidth="1"/>
    <col min="4615" max="4615" width="6.75" customWidth="1"/>
    <col min="4616" max="4616" width="2.25" customWidth="1"/>
    <col min="4617" max="4617" width="8.25" customWidth="1"/>
    <col min="4618" max="4618" width="2.375" customWidth="1"/>
    <col min="4619" max="4623" width="21.625" customWidth="1"/>
    <col min="4624" max="4624" width="2.375" customWidth="1"/>
    <col min="4625" max="4626" width="0" hidden="1" customWidth="1"/>
    <col min="4627" max="4627" width="6.75" customWidth="1"/>
    <col min="4628" max="4628" width="2.375" customWidth="1"/>
    <col min="4629" max="4629" width="21.625" customWidth="1"/>
    <col min="4632" max="4632" width="8" customWidth="1"/>
    <col min="4865" max="4865" width="9.375" customWidth="1"/>
    <col min="4866" max="4866" width="6.75" customWidth="1"/>
    <col min="4867" max="4867" width="2" customWidth="1"/>
    <col min="4868" max="4869" width="0" hidden="1" customWidth="1"/>
    <col min="4870" max="4870" width="24.25" customWidth="1"/>
    <col min="4871" max="4871" width="6.75" customWidth="1"/>
    <col min="4872" max="4872" width="2.25" customWidth="1"/>
    <col min="4873" max="4873" width="8.25" customWidth="1"/>
    <col min="4874" max="4874" width="2.375" customWidth="1"/>
    <col min="4875" max="4879" width="21.625" customWidth="1"/>
    <col min="4880" max="4880" width="2.375" customWidth="1"/>
    <col min="4881" max="4882" width="0" hidden="1" customWidth="1"/>
    <col min="4883" max="4883" width="6.75" customWidth="1"/>
    <col min="4884" max="4884" width="2.375" customWidth="1"/>
    <col min="4885" max="4885" width="21.625" customWidth="1"/>
    <col min="4888" max="4888" width="8" customWidth="1"/>
    <col min="5121" max="5121" width="9.375" customWidth="1"/>
    <col min="5122" max="5122" width="6.75" customWidth="1"/>
    <col min="5123" max="5123" width="2" customWidth="1"/>
    <col min="5124" max="5125" width="0" hidden="1" customWidth="1"/>
    <col min="5126" max="5126" width="24.25" customWidth="1"/>
    <col min="5127" max="5127" width="6.75" customWidth="1"/>
    <col min="5128" max="5128" width="2.25" customWidth="1"/>
    <col min="5129" max="5129" width="8.25" customWidth="1"/>
    <col min="5130" max="5130" width="2.375" customWidth="1"/>
    <col min="5131" max="5135" width="21.625" customWidth="1"/>
    <col min="5136" max="5136" width="2.375" customWidth="1"/>
    <col min="5137" max="5138" width="0" hidden="1" customWidth="1"/>
    <col min="5139" max="5139" width="6.75" customWidth="1"/>
    <col min="5140" max="5140" width="2.375" customWidth="1"/>
    <col min="5141" max="5141" width="21.625" customWidth="1"/>
    <col min="5144" max="5144" width="8" customWidth="1"/>
    <col min="5377" max="5377" width="9.375" customWidth="1"/>
    <col min="5378" max="5378" width="6.75" customWidth="1"/>
    <col min="5379" max="5379" width="2" customWidth="1"/>
    <col min="5380" max="5381" width="0" hidden="1" customWidth="1"/>
    <col min="5382" max="5382" width="24.25" customWidth="1"/>
    <col min="5383" max="5383" width="6.75" customWidth="1"/>
    <col min="5384" max="5384" width="2.25" customWidth="1"/>
    <col min="5385" max="5385" width="8.25" customWidth="1"/>
    <col min="5386" max="5386" width="2.375" customWidth="1"/>
    <col min="5387" max="5391" width="21.625" customWidth="1"/>
    <col min="5392" max="5392" width="2.375" customWidth="1"/>
    <col min="5393" max="5394" width="0" hidden="1" customWidth="1"/>
    <col min="5395" max="5395" width="6.75" customWidth="1"/>
    <col min="5396" max="5396" width="2.375" customWidth="1"/>
    <col min="5397" max="5397" width="21.625" customWidth="1"/>
    <col min="5400" max="5400" width="8" customWidth="1"/>
    <col min="5633" max="5633" width="9.375" customWidth="1"/>
    <col min="5634" max="5634" width="6.75" customWidth="1"/>
    <col min="5635" max="5635" width="2" customWidth="1"/>
    <col min="5636" max="5637" width="0" hidden="1" customWidth="1"/>
    <col min="5638" max="5638" width="24.25" customWidth="1"/>
    <col min="5639" max="5639" width="6.75" customWidth="1"/>
    <col min="5640" max="5640" width="2.25" customWidth="1"/>
    <col min="5641" max="5641" width="8.25" customWidth="1"/>
    <col min="5642" max="5642" width="2.375" customWidth="1"/>
    <col min="5643" max="5647" width="21.625" customWidth="1"/>
    <col min="5648" max="5648" width="2.375" customWidth="1"/>
    <col min="5649" max="5650" width="0" hidden="1" customWidth="1"/>
    <col min="5651" max="5651" width="6.75" customWidth="1"/>
    <col min="5652" max="5652" width="2.375" customWidth="1"/>
    <col min="5653" max="5653" width="21.625" customWidth="1"/>
    <col min="5656" max="5656" width="8" customWidth="1"/>
    <col min="5889" max="5889" width="9.375" customWidth="1"/>
    <col min="5890" max="5890" width="6.75" customWidth="1"/>
    <col min="5891" max="5891" width="2" customWidth="1"/>
    <col min="5892" max="5893" width="0" hidden="1" customWidth="1"/>
    <col min="5894" max="5894" width="24.25" customWidth="1"/>
    <col min="5895" max="5895" width="6.75" customWidth="1"/>
    <col min="5896" max="5896" width="2.25" customWidth="1"/>
    <col min="5897" max="5897" width="8.25" customWidth="1"/>
    <col min="5898" max="5898" width="2.375" customWidth="1"/>
    <col min="5899" max="5903" width="21.625" customWidth="1"/>
    <col min="5904" max="5904" width="2.375" customWidth="1"/>
    <col min="5905" max="5906" width="0" hidden="1" customWidth="1"/>
    <col min="5907" max="5907" width="6.75" customWidth="1"/>
    <col min="5908" max="5908" width="2.375" customWidth="1"/>
    <col min="5909" max="5909" width="21.625" customWidth="1"/>
    <col min="5912" max="5912" width="8" customWidth="1"/>
    <col min="6145" max="6145" width="9.375" customWidth="1"/>
    <col min="6146" max="6146" width="6.75" customWidth="1"/>
    <col min="6147" max="6147" width="2" customWidth="1"/>
    <col min="6148" max="6149" width="0" hidden="1" customWidth="1"/>
    <col min="6150" max="6150" width="24.25" customWidth="1"/>
    <col min="6151" max="6151" width="6.75" customWidth="1"/>
    <col min="6152" max="6152" width="2.25" customWidth="1"/>
    <col min="6153" max="6153" width="8.25" customWidth="1"/>
    <col min="6154" max="6154" width="2.375" customWidth="1"/>
    <col min="6155" max="6159" width="21.625" customWidth="1"/>
    <col min="6160" max="6160" width="2.375" customWidth="1"/>
    <col min="6161" max="6162" width="0" hidden="1" customWidth="1"/>
    <col min="6163" max="6163" width="6.75" customWidth="1"/>
    <col min="6164" max="6164" width="2.375" customWidth="1"/>
    <col min="6165" max="6165" width="21.625" customWidth="1"/>
    <col min="6168" max="6168" width="8" customWidth="1"/>
    <col min="6401" max="6401" width="9.375" customWidth="1"/>
    <col min="6402" max="6402" width="6.75" customWidth="1"/>
    <col min="6403" max="6403" width="2" customWidth="1"/>
    <col min="6404" max="6405" width="0" hidden="1" customWidth="1"/>
    <col min="6406" max="6406" width="24.25" customWidth="1"/>
    <col min="6407" max="6407" width="6.75" customWidth="1"/>
    <col min="6408" max="6408" width="2.25" customWidth="1"/>
    <col min="6409" max="6409" width="8.25" customWidth="1"/>
    <col min="6410" max="6410" width="2.375" customWidth="1"/>
    <col min="6411" max="6415" width="21.625" customWidth="1"/>
    <col min="6416" max="6416" width="2.375" customWidth="1"/>
    <col min="6417" max="6418" width="0" hidden="1" customWidth="1"/>
    <col min="6419" max="6419" width="6.75" customWidth="1"/>
    <col min="6420" max="6420" width="2.375" customWidth="1"/>
    <col min="6421" max="6421" width="21.625" customWidth="1"/>
    <col min="6424" max="6424" width="8" customWidth="1"/>
    <col min="6657" max="6657" width="9.375" customWidth="1"/>
    <col min="6658" max="6658" width="6.75" customWidth="1"/>
    <col min="6659" max="6659" width="2" customWidth="1"/>
    <col min="6660" max="6661" width="0" hidden="1" customWidth="1"/>
    <col min="6662" max="6662" width="24.25" customWidth="1"/>
    <col min="6663" max="6663" width="6.75" customWidth="1"/>
    <col min="6664" max="6664" width="2.25" customWidth="1"/>
    <col min="6665" max="6665" width="8.25" customWidth="1"/>
    <col min="6666" max="6666" width="2.375" customWidth="1"/>
    <col min="6667" max="6671" width="21.625" customWidth="1"/>
    <col min="6672" max="6672" width="2.375" customWidth="1"/>
    <col min="6673" max="6674" width="0" hidden="1" customWidth="1"/>
    <col min="6675" max="6675" width="6.75" customWidth="1"/>
    <col min="6676" max="6676" width="2.375" customWidth="1"/>
    <col min="6677" max="6677" width="21.625" customWidth="1"/>
    <col min="6680" max="6680" width="8" customWidth="1"/>
    <col min="6913" max="6913" width="9.375" customWidth="1"/>
    <col min="6914" max="6914" width="6.75" customWidth="1"/>
    <col min="6915" max="6915" width="2" customWidth="1"/>
    <col min="6916" max="6917" width="0" hidden="1" customWidth="1"/>
    <col min="6918" max="6918" width="24.25" customWidth="1"/>
    <col min="6919" max="6919" width="6.75" customWidth="1"/>
    <col min="6920" max="6920" width="2.25" customWidth="1"/>
    <col min="6921" max="6921" width="8.25" customWidth="1"/>
    <col min="6922" max="6922" width="2.375" customWidth="1"/>
    <col min="6923" max="6927" width="21.625" customWidth="1"/>
    <col min="6928" max="6928" width="2.375" customWidth="1"/>
    <col min="6929" max="6930" width="0" hidden="1" customWidth="1"/>
    <col min="6931" max="6931" width="6.75" customWidth="1"/>
    <col min="6932" max="6932" width="2.375" customWidth="1"/>
    <col min="6933" max="6933" width="21.625" customWidth="1"/>
    <col min="6936" max="6936" width="8" customWidth="1"/>
    <col min="7169" max="7169" width="9.375" customWidth="1"/>
    <col min="7170" max="7170" width="6.75" customWidth="1"/>
    <col min="7171" max="7171" width="2" customWidth="1"/>
    <col min="7172" max="7173" width="0" hidden="1" customWidth="1"/>
    <col min="7174" max="7174" width="24.25" customWidth="1"/>
    <col min="7175" max="7175" width="6.75" customWidth="1"/>
    <col min="7176" max="7176" width="2.25" customWidth="1"/>
    <col min="7177" max="7177" width="8.25" customWidth="1"/>
    <col min="7178" max="7178" width="2.375" customWidth="1"/>
    <col min="7179" max="7183" width="21.625" customWidth="1"/>
    <col min="7184" max="7184" width="2.375" customWidth="1"/>
    <col min="7185" max="7186" width="0" hidden="1" customWidth="1"/>
    <col min="7187" max="7187" width="6.75" customWidth="1"/>
    <col min="7188" max="7188" width="2.375" customWidth="1"/>
    <col min="7189" max="7189" width="21.625" customWidth="1"/>
    <col min="7192" max="7192" width="8" customWidth="1"/>
    <col min="7425" max="7425" width="9.375" customWidth="1"/>
    <col min="7426" max="7426" width="6.75" customWidth="1"/>
    <col min="7427" max="7427" width="2" customWidth="1"/>
    <col min="7428" max="7429" width="0" hidden="1" customWidth="1"/>
    <col min="7430" max="7430" width="24.25" customWidth="1"/>
    <col min="7431" max="7431" width="6.75" customWidth="1"/>
    <col min="7432" max="7432" width="2.25" customWidth="1"/>
    <col min="7433" max="7433" width="8.25" customWidth="1"/>
    <col min="7434" max="7434" width="2.375" customWidth="1"/>
    <col min="7435" max="7439" width="21.625" customWidth="1"/>
    <col min="7440" max="7440" width="2.375" customWidth="1"/>
    <col min="7441" max="7442" width="0" hidden="1" customWidth="1"/>
    <col min="7443" max="7443" width="6.75" customWidth="1"/>
    <col min="7444" max="7444" width="2.375" customWidth="1"/>
    <col min="7445" max="7445" width="21.625" customWidth="1"/>
    <col min="7448" max="7448" width="8" customWidth="1"/>
    <col min="7681" max="7681" width="9.375" customWidth="1"/>
    <col min="7682" max="7682" width="6.75" customWidth="1"/>
    <col min="7683" max="7683" width="2" customWidth="1"/>
    <col min="7684" max="7685" width="0" hidden="1" customWidth="1"/>
    <col min="7686" max="7686" width="24.25" customWidth="1"/>
    <col min="7687" max="7687" width="6.75" customWidth="1"/>
    <col min="7688" max="7688" width="2.25" customWidth="1"/>
    <col min="7689" max="7689" width="8.25" customWidth="1"/>
    <col min="7690" max="7690" width="2.375" customWidth="1"/>
    <col min="7691" max="7695" width="21.625" customWidth="1"/>
    <col min="7696" max="7696" width="2.375" customWidth="1"/>
    <col min="7697" max="7698" width="0" hidden="1" customWidth="1"/>
    <col min="7699" max="7699" width="6.75" customWidth="1"/>
    <col min="7700" max="7700" width="2.375" customWidth="1"/>
    <col min="7701" max="7701" width="21.625" customWidth="1"/>
    <col min="7704" max="7704" width="8" customWidth="1"/>
    <col min="7937" max="7937" width="9.375" customWidth="1"/>
    <col min="7938" max="7938" width="6.75" customWidth="1"/>
    <col min="7939" max="7939" width="2" customWidth="1"/>
    <col min="7940" max="7941" width="0" hidden="1" customWidth="1"/>
    <col min="7942" max="7942" width="24.25" customWidth="1"/>
    <col min="7943" max="7943" width="6.75" customWidth="1"/>
    <col min="7944" max="7944" width="2.25" customWidth="1"/>
    <col min="7945" max="7945" width="8.25" customWidth="1"/>
    <col min="7946" max="7946" width="2.375" customWidth="1"/>
    <col min="7947" max="7951" width="21.625" customWidth="1"/>
    <col min="7952" max="7952" width="2.375" customWidth="1"/>
    <col min="7953" max="7954" width="0" hidden="1" customWidth="1"/>
    <col min="7955" max="7955" width="6.75" customWidth="1"/>
    <col min="7956" max="7956" width="2.375" customWidth="1"/>
    <col min="7957" max="7957" width="21.625" customWidth="1"/>
    <col min="7960" max="7960" width="8" customWidth="1"/>
    <col min="8193" max="8193" width="9.375" customWidth="1"/>
    <col min="8194" max="8194" width="6.75" customWidth="1"/>
    <col min="8195" max="8195" width="2" customWidth="1"/>
    <col min="8196" max="8197" width="0" hidden="1" customWidth="1"/>
    <col min="8198" max="8198" width="24.25" customWidth="1"/>
    <col min="8199" max="8199" width="6.75" customWidth="1"/>
    <col min="8200" max="8200" width="2.25" customWidth="1"/>
    <col min="8201" max="8201" width="8.25" customWidth="1"/>
    <col min="8202" max="8202" width="2.375" customWidth="1"/>
    <col min="8203" max="8207" width="21.625" customWidth="1"/>
    <col min="8208" max="8208" width="2.375" customWidth="1"/>
    <col min="8209" max="8210" width="0" hidden="1" customWidth="1"/>
    <col min="8211" max="8211" width="6.75" customWidth="1"/>
    <col min="8212" max="8212" width="2.375" customWidth="1"/>
    <col min="8213" max="8213" width="21.625" customWidth="1"/>
    <col min="8216" max="8216" width="8" customWidth="1"/>
    <col min="8449" max="8449" width="9.375" customWidth="1"/>
    <col min="8450" max="8450" width="6.75" customWidth="1"/>
    <col min="8451" max="8451" width="2" customWidth="1"/>
    <col min="8452" max="8453" width="0" hidden="1" customWidth="1"/>
    <col min="8454" max="8454" width="24.25" customWidth="1"/>
    <col min="8455" max="8455" width="6.75" customWidth="1"/>
    <col min="8456" max="8456" width="2.25" customWidth="1"/>
    <col min="8457" max="8457" width="8.25" customWidth="1"/>
    <col min="8458" max="8458" width="2.375" customWidth="1"/>
    <col min="8459" max="8463" width="21.625" customWidth="1"/>
    <col min="8464" max="8464" width="2.375" customWidth="1"/>
    <col min="8465" max="8466" width="0" hidden="1" customWidth="1"/>
    <col min="8467" max="8467" width="6.75" customWidth="1"/>
    <col min="8468" max="8468" width="2.375" customWidth="1"/>
    <col min="8469" max="8469" width="21.625" customWidth="1"/>
    <col min="8472" max="8472" width="8" customWidth="1"/>
    <col min="8705" max="8705" width="9.375" customWidth="1"/>
    <col min="8706" max="8706" width="6.75" customWidth="1"/>
    <col min="8707" max="8707" width="2" customWidth="1"/>
    <col min="8708" max="8709" width="0" hidden="1" customWidth="1"/>
    <col min="8710" max="8710" width="24.25" customWidth="1"/>
    <col min="8711" max="8711" width="6.75" customWidth="1"/>
    <col min="8712" max="8712" width="2.25" customWidth="1"/>
    <col min="8713" max="8713" width="8.25" customWidth="1"/>
    <col min="8714" max="8714" width="2.375" customWidth="1"/>
    <col min="8715" max="8719" width="21.625" customWidth="1"/>
    <col min="8720" max="8720" width="2.375" customWidth="1"/>
    <col min="8721" max="8722" width="0" hidden="1" customWidth="1"/>
    <col min="8723" max="8723" width="6.75" customWidth="1"/>
    <col min="8724" max="8724" width="2.375" customWidth="1"/>
    <col min="8725" max="8725" width="21.625" customWidth="1"/>
    <col min="8728" max="8728" width="8" customWidth="1"/>
    <col min="8961" max="8961" width="9.375" customWidth="1"/>
    <col min="8962" max="8962" width="6.75" customWidth="1"/>
    <col min="8963" max="8963" width="2" customWidth="1"/>
    <col min="8964" max="8965" width="0" hidden="1" customWidth="1"/>
    <col min="8966" max="8966" width="24.25" customWidth="1"/>
    <col min="8967" max="8967" width="6.75" customWidth="1"/>
    <col min="8968" max="8968" width="2.25" customWidth="1"/>
    <col min="8969" max="8969" width="8.25" customWidth="1"/>
    <col min="8970" max="8970" width="2.375" customWidth="1"/>
    <col min="8971" max="8975" width="21.625" customWidth="1"/>
    <col min="8976" max="8976" width="2.375" customWidth="1"/>
    <col min="8977" max="8978" width="0" hidden="1" customWidth="1"/>
    <col min="8979" max="8979" width="6.75" customWidth="1"/>
    <col min="8980" max="8980" width="2.375" customWidth="1"/>
    <col min="8981" max="8981" width="21.625" customWidth="1"/>
    <col min="8984" max="8984" width="8" customWidth="1"/>
    <col min="9217" max="9217" width="9.375" customWidth="1"/>
    <col min="9218" max="9218" width="6.75" customWidth="1"/>
    <col min="9219" max="9219" width="2" customWidth="1"/>
    <col min="9220" max="9221" width="0" hidden="1" customWidth="1"/>
    <col min="9222" max="9222" width="24.25" customWidth="1"/>
    <col min="9223" max="9223" width="6.75" customWidth="1"/>
    <col min="9224" max="9224" width="2.25" customWidth="1"/>
    <col min="9225" max="9225" width="8.25" customWidth="1"/>
    <col min="9226" max="9226" width="2.375" customWidth="1"/>
    <col min="9227" max="9231" width="21.625" customWidth="1"/>
    <col min="9232" max="9232" width="2.375" customWidth="1"/>
    <col min="9233" max="9234" width="0" hidden="1" customWidth="1"/>
    <col min="9235" max="9235" width="6.75" customWidth="1"/>
    <col min="9236" max="9236" width="2.375" customWidth="1"/>
    <col min="9237" max="9237" width="21.625" customWidth="1"/>
    <col min="9240" max="9240" width="8" customWidth="1"/>
    <col min="9473" max="9473" width="9.375" customWidth="1"/>
    <col min="9474" max="9474" width="6.75" customWidth="1"/>
    <col min="9475" max="9475" width="2" customWidth="1"/>
    <col min="9476" max="9477" width="0" hidden="1" customWidth="1"/>
    <col min="9478" max="9478" width="24.25" customWidth="1"/>
    <col min="9479" max="9479" width="6.75" customWidth="1"/>
    <col min="9480" max="9480" width="2.25" customWidth="1"/>
    <col min="9481" max="9481" width="8.25" customWidth="1"/>
    <col min="9482" max="9482" width="2.375" customWidth="1"/>
    <col min="9483" max="9487" width="21.625" customWidth="1"/>
    <col min="9488" max="9488" width="2.375" customWidth="1"/>
    <col min="9489" max="9490" width="0" hidden="1" customWidth="1"/>
    <col min="9491" max="9491" width="6.75" customWidth="1"/>
    <col min="9492" max="9492" width="2.375" customWidth="1"/>
    <col min="9493" max="9493" width="21.625" customWidth="1"/>
    <col min="9496" max="9496" width="8" customWidth="1"/>
    <col min="9729" max="9729" width="9.375" customWidth="1"/>
    <col min="9730" max="9730" width="6.75" customWidth="1"/>
    <col min="9731" max="9731" width="2" customWidth="1"/>
    <col min="9732" max="9733" width="0" hidden="1" customWidth="1"/>
    <col min="9734" max="9734" width="24.25" customWidth="1"/>
    <col min="9735" max="9735" width="6.75" customWidth="1"/>
    <col min="9736" max="9736" width="2.25" customWidth="1"/>
    <col min="9737" max="9737" width="8.25" customWidth="1"/>
    <col min="9738" max="9738" width="2.375" customWidth="1"/>
    <col min="9739" max="9743" width="21.625" customWidth="1"/>
    <col min="9744" max="9744" width="2.375" customWidth="1"/>
    <col min="9745" max="9746" width="0" hidden="1" customWidth="1"/>
    <col min="9747" max="9747" width="6.75" customWidth="1"/>
    <col min="9748" max="9748" width="2.375" customWidth="1"/>
    <col min="9749" max="9749" width="21.625" customWidth="1"/>
    <col min="9752" max="9752" width="8" customWidth="1"/>
    <col min="9985" max="9985" width="9.375" customWidth="1"/>
    <col min="9986" max="9986" width="6.75" customWidth="1"/>
    <col min="9987" max="9987" width="2" customWidth="1"/>
    <col min="9988" max="9989" width="0" hidden="1" customWidth="1"/>
    <col min="9990" max="9990" width="24.25" customWidth="1"/>
    <col min="9991" max="9991" width="6.75" customWidth="1"/>
    <col min="9992" max="9992" width="2.25" customWidth="1"/>
    <col min="9993" max="9993" width="8.25" customWidth="1"/>
    <col min="9994" max="9994" width="2.375" customWidth="1"/>
    <col min="9995" max="9999" width="21.625" customWidth="1"/>
    <col min="10000" max="10000" width="2.375" customWidth="1"/>
    <col min="10001" max="10002" width="0" hidden="1" customWidth="1"/>
    <col min="10003" max="10003" width="6.75" customWidth="1"/>
    <col min="10004" max="10004" width="2.375" customWidth="1"/>
    <col min="10005" max="10005" width="21.625" customWidth="1"/>
    <col min="10008" max="10008" width="8" customWidth="1"/>
    <col min="10241" max="10241" width="9.375" customWidth="1"/>
    <col min="10242" max="10242" width="6.75" customWidth="1"/>
    <col min="10243" max="10243" width="2" customWidth="1"/>
    <col min="10244" max="10245" width="0" hidden="1" customWidth="1"/>
    <col min="10246" max="10246" width="24.25" customWidth="1"/>
    <col min="10247" max="10247" width="6.75" customWidth="1"/>
    <col min="10248" max="10248" width="2.25" customWidth="1"/>
    <col min="10249" max="10249" width="8.25" customWidth="1"/>
    <col min="10250" max="10250" width="2.375" customWidth="1"/>
    <col min="10251" max="10255" width="21.625" customWidth="1"/>
    <col min="10256" max="10256" width="2.375" customWidth="1"/>
    <col min="10257" max="10258" width="0" hidden="1" customWidth="1"/>
    <col min="10259" max="10259" width="6.75" customWidth="1"/>
    <col min="10260" max="10260" width="2.375" customWidth="1"/>
    <col min="10261" max="10261" width="21.625" customWidth="1"/>
    <col min="10264" max="10264" width="8" customWidth="1"/>
    <col min="10497" max="10497" width="9.375" customWidth="1"/>
    <col min="10498" max="10498" width="6.75" customWidth="1"/>
    <col min="10499" max="10499" width="2" customWidth="1"/>
    <col min="10500" max="10501" width="0" hidden="1" customWidth="1"/>
    <col min="10502" max="10502" width="24.25" customWidth="1"/>
    <col min="10503" max="10503" width="6.75" customWidth="1"/>
    <col min="10504" max="10504" width="2.25" customWidth="1"/>
    <col min="10505" max="10505" width="8.25" customWidth="1"/>
    <col min="10506" max="10506" width="2.375" customWidth="1"/>
    <col min="10507" max="10511" width="21.625" customWidth="1"/>
    <col min="10512" max="10512" width="2.375" customWidth="1"/>
    <col min="10513" max="10514" width="0" hidden="1" customWidth="1"/>
    <col min="10515" max="10515" width="6.75" customWidth="1"/>
    <col min="10516" max="10516" width="2.375" customWidth="1"/>
    <col min="10517" max="10517" width="21.625" customWidth="1"/>
    <col min="10520" max="10520" width="8" customWidth="1"/>
    <col min="10753" max="10753" width="9.375" customWidth="1"/>
    <col min="10754" max="10754" width="6.75" customWidth="1"/>
    <col min="10755" max="10755" width="2" customWidth="1"/>
    <col min="10756" max="10757" width="0" hidden="1" customWidth="1"/>
    <col min="10758" max="10758" width="24.25" customWidth="1"/>
    <col min="10759" max="10759" width="6.75" customWidth="1"/>
    <col min="10760" max="10760" width="2.25" customWidth="1"/>
    <col min="10761" max="10761" width="8.25" customWidth="1"/>
    <col min="10762" max="10762" width="2.375" customWidth="1"/>
    <col min="10763" max="10767" width="21.625" customWidth="1"/>
    <col min="10768" max="10768" width="2.375" customWidth="1"/>
    <col min="10769" max="10770" width="0" hidden="1" customWidth="1"/>
    <col min="10771" max="10771" width="6.75" customWidth="1"/>
    <col min="10772" max="10772" width="2.375" customWidth="1"/>
    <col min="10773" max="10773" width="21.625" customWidth="1"/>
    <col min="10776" max="10776" width="8" customWidth="1"/>
    <col min="11009" max="11009" width="9.375" customWidth="1"/>
    <col min="11010" max="11010" width="6.75" customWidth="1"/>
    <col min="11011" max="11011" width="2" customWidth="1"/>
    <col min="11012" max="11013" width="0" hidden="1" customWidth="1"/>
    <col min="11014" max="11014" width="24.25" customWidth="1"/>
    <col min="11015" max="11015" width="6.75" customWidth="1"/>
    <col min="11016" max="11016" width="2.25" customWidth="1"/>
    <col min="11017" max="11017" width="8.25" customWidth="1"/>
    <col min="11018" max="11018" width="2.375" customWidth="1"/>
    <col min="11019" max="11023" width="21.625" customWidth="1"/>
    <col min="11024" max="11024" width="2.375" customWidth="1"/>
    <col min="11025" max="11026" width="0" hidden="1" customWidth="1"/>
    <col min="11027" max="11027" width="6.75" customWidth="1"/>
    <col min="11028" max="11028" width="2.375" customWidth="1"/>
    <col min="11029" max="11029" width="21.625" customWidth="1"/>
    <col min="11032" max="11032" width="8" customWidth="1"/>
    <col min="11265" max="11265" width="9.375" customWidth="1"/>
    <col min="11266" max="11266" width="6.75" customWidth="1"/>
    <col min="11267" max="11267" width="2" customWidth="1"/>
    <col min="11268" max="11269" width="0" hidden="1" customWidth="1"/>
    <col min="11270" max="11270" width="24.25" customWidth="1"/>
    <col min="11271" max="11271" width="6.75" customWidth="1"/>
    <col min="11272" max="11272" width="2.25" customWidth="1"/>
    <col min="11273" max="11273" width="8.25" customWidth="1"/>
    <col min="11274" max="11274" width="2.375" customWidth="1"/>
    <col min="11275" max="11279" width="21.625" customWidth="1"/>
    <col min="11280" max="11280" width="2.375" customWidth="1"/>
    <col min="11281" max="11282" width="0" hidden="1" customWidth="1"/>
    <col min="11283" max="11283" width="6.75" customWidth="1"/>
    <col min="11284" max="11284" width="2.375" customWidth="1"/>
    <col min="11285" max="11285" width="21.625" customWidth="1"/>
    <col min="11288" max="11288" width="8" customWidth="1"/>
    <col min="11521" max="11521" width="9.375" customWidth="1"/>
    <col min="11522" max="11522" width="6.75" customWidth="1"/>
    <col min="11523" max="11523" width="2" customWidth="1"/>
    <col min="11524" max="11525" width="0" hidden="1" customWidth="1"/>
    <col min="11526" max="11526" width="24.25" customWidth="1"/>
    <col min="11527" max="11527" width="6.75" customWidth="1"/>
    <col min="11528" max="11528" width="2.25" customWidth="1"/>
    <col min="11529" max="11529" width="8.25" customWidth="1"/>
    <col min="11530" max="11530" width="2.375" customWidth="1"/>
    <col min="11531" max="11535" width="21.625" customWidth="1"/>
    <col min="11536" max="11536" width="2.375" customWidth="1"/>
    <col min="11537" max="11538" width="0" hidden="1" customWidth="1"/>
    <col min="11539" max="11539" width="6.75" customWidth="1"/>
    <col min="11540" max="11540" width="2.375" customWidth="1"/>
    <col min="11541" max="11541" width="21.625" customWidth="1"/>
    <col min="11544" max="11544" width="8" customWidth="1"/>
    <col min="11777" max="11777" width="9.375" customWidth="1"/>
    <col min="11778" max="11778" width="6.75" customWidth="1"/>
    <col min="11779" max="11779" width="2" customWidth="1"/>
    <col min="11780" max="11781" width="0" hidden="1" customWidth="1"/>
    <col min="11782" max="11782" width="24.25" customWidth="1"/>
    <col min="11783" max="11783" width="6.75" customWidth="1"/>
    <col min="11784" max="11784" width="2.25" customWidth="1"/>
    <col min="11785" max="11785" width="8.25" customWidth="1"/>
    <col min="11786" max="11786" width="2.375" customWidth="1"/>
    <col min="11787" max="11791" width="21.625" customWidth="1"/>
    <col min="11792" max="11792" width="2.375" customWidth="1"/>
    <col min="11793" max="11794" width="0" hidden="1" customWidth="1"/>
    <col min="11795" max="11795" width="6.75" customWidth="1"/>
    <col min="11796" max="11796" width="2.375" customWidth="1"/>
    <col min="11797" max="11797" width="21.625" customWidth="1"/>
    <col min="11800" max="11800" width="8" customWidth="1"/>
    <col min="12033" max="12033" width="9.375" customWidth="1"/>
    <col min="12034" max="12034" width="6.75" customWidth="1"/>
    <col min="12035" max="12035" width="2" customWidth="1"/>
    <col min="12036" max="12037" width="0" hidden="1" customWidth="1"/>
    <col min="12038" max="12038" width="24.25" customWidth="1"/>
    <col min="12039" max="12039" width="6.75" customWidth="1"/>
    <col min="12040" max="12040" width="2.25" customWidth="1"/>
    <col min="12041" max="12041" width="8.25" customWidth="1"/>
    <col min="12042" max="12042" width="2.375" customWidth="1"/>
    <col min="12043" max="12047" width="21.625" customWidth="1"/>
    <col min="12048" max="12048" width="2.375" customWidth="1"/>
    <col min="12049" max="12050" width="0" hidden="1" customWidth="1"/>
    <col min="12051" max="12051" width="6.75" customWidth="1"/>
    <col min="12052" max="12052" width="2.375" customWidth="1"/>
    <col min="12053" max="12053" width="21.625" customWidth="1"/>
    <col min="12056" max="12056" width="8" customWidth="1"/>
    <col min="12289" max="12289" width="9.375" customWidth="1"/>
    <col min="12290" max="12290" width="6.75" customWidth="1"/>
    <col min="12291" max="12291" width="2" customWidth="1"/>
    <col min="12292" max="12293" width="0" hidden="1" customWidth="1"/>
    <col min="12294" max="12294" width="24.25" customWidth="1"/>
    <col min="12295" max="12295" width="6.75" customWidth="1"/>
    <col min="12296" max="12296" width="2.25" customWidth="1"/>
    <col min="12297" max="12297" width="8.25" customWidth="1"/>
    <col min="12298" max="12298" width="2.375" customWidth="1"/>
    <col min="12299" max="12303" width="21.625" customWidth="1"/>
    <col min="12304" max="12304" width="2.375" customWidth="1"/>
    <col min="12305" max="12306" width="0" hidden="1" customWidth="1"/>
    <col min="12307" max="12307" width="6.75" customWidth="1"/>
    <col min="12308" max="12308" width="2.375" customWidth="1"/>
    <col min="12309" max="12309" width="21.625" customWidth="1"/>
    <col min="12312" max="12312" width="8" customWidth="1"/>
    <col min="12545" max="12545" width="9.375" customWidth="1"/>
    <col min="12546" max="12546" width="6.75" customWidth="1"/>
    <col min="12547" max="12547" width="2" customWidth="1"/>
    <col min="12548" max="12549" width="0" hidden="1" customWidth="1"/>
    <col min="12550" max="12550" width="24.25" customWidth="1"/>
    <col min="12551" max="12551" width="6.75" customWidth="1"/>
    <col min="12552" max="12552" width="2.25" customWidth="1"/>
    <col min="12553" max="12553" width="8.25" customWidth="1"/>
    <col min="12554" max="12554" width="2.375" customWidth="1"/>
    <col min="12555" max="12559" width="21.625" customWidth="1"/>
    <col min="12560" max="12560" width="2.375" customWidth="1"/>
    <col min="12561" max="12562" width="0" hidden="1" customWidth="1"/>
    <col min="12563" max="12563" width="6.75" customWidth="1"/>
    <col min="12564" max="12564" width="2.375" customWidth="1"/>
    <col min="12565" max="12565" width="21.625" customWidth="1"/>
    <col min="12568" max="12568" width="8" customWidth="1"/>
    <col min="12801" max="12801" width="9.375" customWidth="1"/>
    <col min="12802" max="12802" width="6.75" customWidth="1"/>
    <col min="12803" max="12803" width="2" customWidth="1"/>
    <col min="12804" max="12805" width="0" hidden="1" customWidth="1"/>
    <col min="12806" max="12806" width="24.25" customWidth="1"/>
    <col min="12807" max="12807" width="6.75" customWidth="1"/>
    <col min="12808" max="12808" width="2.25" customWidth="1"/>
    <col min="12809" max="12809" width="8.25" customWidth="1"/>
    <col min="12810" max="12810" width="2.375" customWidth="1"/>
    <col min="12811" max="12815" width="21.625" customWidth="1"/>
    <col min="12816" max="12816" width="2.375" customWidth="1"/>
    <col min="12817" max="12818" width="0" hidden="1" customWidth="1"/>
    <col min="12819" max="12819" width="6.75" customWidth="1"/>
    <col min="12820" max="12820" width="2.375" customWidth="1"/>
    <col min="12821" max="12821" width="21.625" customWidth="1"/>
    <col min="12824" max="12824" width="8" customWidth="1"/>
    <col min="13057" max="13057" width="9.375" customWidth="1"/>
    <col min="13058" max="13058" width="6.75" customWidth="1"/>
    <col min="13059" max="13059" width="2" customWidth="1"/>
    <col min="13060" max="13061" width="0" hidden="1" customWidth="1"/>
    <col min="13062" max="13062" width="24.25" customWidth="1"/>
    <col min="13063" max="13063" width="6.75" customWidth="1"/>
    <col min="13064" max="13064" width="2.25" customWidth="1"/>
    <col min="13065" max="13065" width="8.25" customWidth="1"/>
    <col min="13066" max="13066" width="2.375" customWidth="1"/>
    <col min="13067" max="13071" width="21.625" customWidth="1"/>
    <col min="13072" max="13072" width="2.375" customWidth="1"/>
    <col min="13073" max="13074" width="0" hidden="1" customWidth="1"/>
    <col min="13075" max="13075" width="6.75" customWidth="1"/>
    <col min="13076" max="13076" width="2.375" customWidth="1"/>
    <col min="13077" max="13077" width="21.625" customWidth="1"/>
    <col min="13080" max="13080" width="8" customWidth="1"/>
    <col min="13313" max="13313" width="9.375" customWidth="1"/>
    <col min="13314" max="13314" width="6.75" customWidth="1"/>
    <col min="13315" max="13315" width="2" customWidth="1"/>
    <col min="13316" max="13317" width="0" hidden="1" customWidth="1"/>
    <col min="13318" max="13318" width="24.25" customWidth="1"/>
    <col min="13319" max="13319" width="6.75" customWidth="1"/>
    <col min="13320" max="13320" width="2.25" customWidth="1"/>
    <col min="13321" max="13321" width="8.25" customWidth="1"/>
    <col min="13322" max="13322" width="2.375" customWidth="1"/>
    <col min="13323" max="13327" width="21.625" customWidth="1"/>
    <col min="13328" max="13328" width="2.375" customWidth="1"/>
    <col min="13329" max="13330" width="0" hidden="1" customWidth="1"/>
    <col min="13331" max="13331" width="6.75" customWidth="1"/>
    <col min="13332" max="13332" width="2.375" customWidth="1"/>
    <col min="13333" max="13333" width="21.625" customWidth="1"/>
    <col min="13336" max="13336" width="8" customWidth="1"/>
    <col min="13569" max="13569" width="9.375" customWidth="1"/>
    <col min="13570" max="13570" width="6.75" customWidth="1"/>
    <col min="13571" max="13571" width="2" customWidth="1"/>
    <col min="13572" max="13573" width="0" hidden="1" customWidth="1"/>
    <col min="13574" max="13574" width="24.25" customWidth="1"/>
    <col min="13575" max="13575" width="6.75" customWidth="1"/>
    <col min="13576" max="13576" width="2.25" customWidth="1"/>
    <col min="13577" max="13577" width="8.25" customWidth="1"/>
    <col min="13578" max="13578" width="2.375" customWidth="1"/>
    <col min="13579" max="13583" width="21.625" customWidth="1"/>
    <col min="13584" max="13584" width="2.375" customWidth="1"/>
    <col min="13585" max="13586" width="0" hidden="1" customWidth="1"/>
    <col min="13587" max="13587" width="6.75" customWidth="1"/>
    <col min="13588" max="13588" width="2.375" customWidth="1"/>
    <col min="13589" max="13589" width="21.625" customWidth="1"/>
    <col min="13592" max="13592" width="8" customWidth="1"/>
    <col min="13825" max="13825" width="9.375" customWidth="1"/>
    <col min="13826" max="13826" width="6.75" customWidth="1"/>
    <col min="13827" max="13827" width="2" customWidth="1"/>
    <col min="13828" max="13829" width="0" hidden="1" customWidth="1"/>
    <col min="13830" max="13830" width="24.25" customWidth="1"/>
    <col min="13831" max="13831" width="6.75" customWidth="1"/>
    <col min="13832" max="13832" width="2.25" customWidth="1"/>
    <col min="13833" max="13833" width="8.25" customWidth="1"/>
    <col min="13834" max="13834" width="2.375" customWidth="1"/>
    <col min="13835" max="13839" width="21.625" customWidth="1"/>
    <col min="13840" max="13840" width="2.375" customWidth="1"/>
    <col min="13841" max="13842" width="0" hidden="1" customWidth="1"/>
    <col min="13843" max="13843" width="6.75" customWidth="1"/>
    <col min="13844" max="13844" width="2.375" customWidth="1"/>
    <col min="13845" max="13845" width="21.625" customWidth="1"/>
    <col min="13848" max="13848" width="8" customWidth="1"/>
    <col min="14081" max="14081" width="9.375" customWidth="1"/>
    <col min="14082" max="14082" width="6.75" customWidth="1"/>
    <col min="14083" max="14083" width="2" customWidth="1"/>
    <col min="14084" max="14085" width="0" hidden="1" customWidth="1"/>
    <col min="14086" max="14086" width="24.25" customWidth="1"/>
    <col min="14087" max="14087" width="6.75" customWidth="1"/>
    <col min="14088" max="14088" width="2.25" customWidth="1"/>
    <col min="14089" max="14089" width="8.25" customWidth="1"/>
    <col min="14090" max="14090" width="2.375" customWidth="1"/>
    <col min="14091" max="14095" width="21.625" customWidth="1"/>
    <col min="14096" max="14096" width="2.375" customWidth="1"/>
    <col min="14097" max="14098" width="0" hidden="1" customWidth="1"/>
    <col min="14099" max="14099" width="6.75" customWidth="1"/>
    <col min="14100" max="14100" width="2.375" customWidth="1"/>
    <col min="14101" max="14101" width="21.625" customWidth="1"/>
    <col min="14104" max="14104" width="8" customWidth="1"/>
    <col min="14337" max="14337" width="9.375" customWidth="1"/>
    <col min="14338" max="14338" width="6.75" customWidth="1"/>
    <col min="14339" max="14339" width="2" customWidth="1"/>
    <col min="14340" max="14341" width="0" hidden="1" customWidth="1"/>
    <col min="14342" max="14342" width="24.25" customWidth="1"/>
    <col min="14343" max="14343" width="6.75" customWidth="1"/>
    <col min="14344" max="14344" width="2.25" customWidth="1"/>
    <col min="14345" max="14345" width="8.25" customWidth="1"/>
    <col min="14346" max="14346" width="2.375" customWidth="1"/>
    <col min="14347" max="14351" width="21.625" customWidth="1"/>
    <col min="14352" max="14352" width="2.375" customWidth="1"/>
    <col min="14353" max="14354" width="0" hidden="1" customWidth="1"/>
    <col min="14355" max="14355" width="6.75" customWidth="1"/>
    <col min="14356" max="14356" width="2.375" customWidth="1"/>
    <col min="14357" max="14357" width="21.625" customWidth="1"/>
    <col min="14360" max="14360" width="8" customWidth="1"/>
    <col min="14593" max="14593" width="9.375" customWidth="1"/>
    <col min="14594" max="14594" width="6.75" customWidth="1"/>
    <col min="14595" max="14595" width="2" customWidth="1"/>
    <col min="14596" max="14597" width="0" hidden="1" customWidth="1"/>
    <col min="14598" max="14598" width="24.25" customWidth="1"/>
    <col min="14599" max="14599" width="6.75" customWidth="1"/>
    <col min="14600" max="14600" width="2.25" customWidth="1"/>
    <col min="14601" max="14601" width="8.25" customWidth="1"/>
    <col min="14602" max="14602" width="2.375" customWidth="1"/>
    <col min="14603" max="14607" width="21.625" customWidth="1"/>
    <col min="14608" max="14608" width="2.375" customWidth="1"/>
    <col min="14609" max="14610" width="0" hidden="1" customWidth="1"/>
    <col min="14611" max="14611" width="6.75" customWidth="1"/>
    <col min="14612" max="14612" width="2.375" customWidth="1"/>
    <col min="14613" max="14613" width="21.625" customWidth="1"/>
    <col min="14616" max="14616" width="8" customWidth="1"/>
    <col min="14849" max="14849" width="9.375" customWidth="1"/>
    <col min="14850" max="14850" width="6.75" customWidth="1"/>
    <col min="14851" max="14851" width="2" customWidth="1"/>
    <col min="14852" max="14853" width="0" hidden="1" customWidth="1"/>
    <col min="14854" max="14854" width="24.25" customWidth="1"/>
    <col min="14855" max="14855" width="6.75" customWidth="1"/>
    <col min="14856" max="14856" width="2.25" customWidth="1"/>
    <col min="14857" max="14857" width="8.25" customWidth="1"/>
    <col min="14858" max="14858" width="2.375" customWidth="1"/>
    <col min="14859" max="14863" width="21.625" customWidth="1"/>
    <col min="14864" max="14864" width="2.375" customWidth="1"/>
    <col min="14865" max="14866" width="0" hidden="1" customWidth="1"/>
    <col min="14867" max="14867" width="6.75" customWidth="1"/>
    <col min="14868" max="14868" width="2.375" customWidth="1"/>
    <col min="14869" max="14869" width="21.625" customWidth="1"/>
    <col min="14872" max="14872" width="8" customWidth="1"/>
    <col min="15105" max="15105" width="9.375" customWidth="1"/>
    <col min="15106" max="15106" width="6.75" customWidth="1"/>
    <col min="15107" max="15107" width="2" customWidth="1"/>
    <col min="15108" max="15109" width="0" hidden="1" customWidth="1"/>
    <col min="15110" max="15110" width="24.25" customWidth="1"/>
    <col min="15111" max="15111" width="6.75" customWidth="1"/>
    <col min="15112" max="15112" width="2.25" customWidth="1"/>
    <col min="15113" max="15113" width="8.25" customWidth="1"/>
    <col min="15114" max="15114" width="2.375" customWidth="1"/>
    <col min="15115" max="15119" width="21.625" customWidth="1"/>
    <col min="15120" max="15120" width="2.375" customWidth="1"/>
    <col min="15121" max="15122" width="0" hidden="1" customWidth="1"/>
    <col min="15123" max="15123" width="6.75" customWidth="1"/>
    <col min="15124" max="15124" width="2.375" customWidth="1"/>
    <col min="15125" max="15125" width="21.625" customWidth="1"/>
    <col min="15128" max="15128" width="8" customWidth="1"/>
    <col min="15361" max="15361" width="9.375" customWidth="1"/>
    <col min="15362" max="15362" width="6.75" customWidth="1"/>
    <col min="15363" max="15363" width="2" customWidth="1"/>
    <col min="15364" max="15365" width="0" hidden="1" customWidth="1"/>
    <col min="15366" max="15366" width="24.25" customWidth="1"/>
    <col min="15367" max="15367" width="6.75" customWidth="1"/>
    <col min="15368" max="15368" width="2.25" customWidth="1"/>
    <col min="15369" max="15369" width="8.25" customWidth="1"/>
    <col min="15370" max="15370" width="2.375" customWidth="1"/>
    <col min="15371" max="15375" width="21.625" customWidth="1"/>
    <col min="15376" max="15376" width="2.375" customWidth="1"/>
    <col min="15377" max="15378" width="0" hidden="1" customWidth="1"/>
    <col min="15379" max="15379" width="6.75" customWidth="1"/>
    <col min="15380" max="15380" width="2.375" customWidth="1"/>
    <col min="15381" max="15381" width="21.625" customWidth="1"/>
    <col min="15384" max="15384" width="8" customWidth="1"/>
    <col min="15617" max="15617" width="9.375" customWidth="1"/>
    <col min="15618" max="15618" width="6.75" customWidth="1"/>
    <col min="15619" max="15619" width="2" customWidth="1"/>
    <col min="15620" max="15621" width="0" hidden="1" customWidth="1"/>
    <col min="15622" max="15622" width="24.25" customWidth="1"/>
    <col min="15623" max="15623" width="6.75" customWidth="1"/>
    <col min="15624" max="15624" width="2.25" customWidth="1"/>
    <col min="15625" max="15625" width="8.25" customWidth="1"/>
    <col min="15626" max="15626" width="2.375" customWidth="1"/>
    <col min="15627" max="15631" width="21.625" customWidth="1"/>
    <col min="15632" max="15632" width="2.375" customWidth="1"/>
    <col min="15633" max="15634" width="0" hidden="1" customWidth="1"/>
    <col min="15635" max="15635" width="6.75" customWidth="1"/>
    <col min="15636" max="15636" width="2.375" customWidth="1"/>
    <col min="15637" max="15637" width="21.625" customWidth="1"/>
    <col min="15640" max="15640" width="8" customWidth="1"/>
    <col min="15873" max="15873" width="9.375" customWidth="1"/>
    <col min="15874" max="15874" width="6.75" customWidth="1"/>
    <col min="15875" max="15875" width="2" customWidth="1"/>
    <col min="15876" max="15877" width="0" hidden="1" customWidth="1"/>
    <col min="15878" max="15878" width="24.25" customWidth="1"/>
    <col min="15879" max="15879" width="6.75" customWidth="1"/>
    <col min="15880" max="15880" width="2.25" customWidth="1"/>
    <col min="15881" max="15881" width="8.25" customWidth="1"/>
    <col min="15882" max="15882" width="2.375" customWidth="1"/>
    <col min="15883" max="15887" width="21.625" customWidth="1"/>
    <col min="15888" max="15888" width="2.375" customWidth="1"/>
    <col min="15889" max="15890" width="0" hidden="1" customWidth="1"/>
    <col min="15891" max="15891" width="6.75" customWidth="1"/>
    <col min="15892" max="15892" width="2.375" customWidth="1"/>
    <col min="15893" max="15893" width="21.625" customWidth="1"/>
    <col min="15896" max="15896" width="8" customWidth="1"/>
    <col min="16129" max="16129" width="9.375" customWidth="1"/>
    <col min="16130" max="16130" width="6.75" customWidth="1"/>
    <col min="16131" max="16131" width="2" customWidth="1"/>
    <col min="16132" max="16133" width="0" hidden="1" customWidth="1"/>
    <col min="16134" max="16134" width="24.25" customWidth="1"/>
    <col min="16135" max="16135" width="6.75" customWidth="1"/>
    <col min="16136" max="16136" width="2.25" customWidth="1"/>
    <col min="16137" max="16137" width="8.25" customWidth="1"/>
    <col min="16138" max="16138" width="2.375" customWidth="1"/>
    <col min="16139" max="16143" width="21.625" customWidth="1"/>
    <col min="16144" max="16144" width="2.375" customWidth="1"/>
    <col min="16145" max="16146" width="0" hidden="1" customWidth="1"/>
    <col min="16147" max="16147" width="6.75" customWidth="1"/>
    <col min="16148" max="16148" width="2.375" customWidth="1"/>
    <col min="16149" max="16149" width="21.625" customWidth="1"/>
    <col min="16152" max="16152" width="8" customWidth="1"/>
  </cols>
  <sheetData>
    <row r="1" spans="1:27" ht="29.25" customHeight="1" thickBot="1" x14ac:dyDescent="0.25">
      <c r="A1" t="s">
        <v>74</v>
      </c>
    </row>
    <row r="2" spans="1:27" ht="33" customHeight="1" thickBot="1" x14ac:dyDescent="0.25">
      <c r="A2" s="252" t="s">
        <v>75</v>
      </c>
      <c r="B2" s="307"/>
      <c r="C2" s="307"/>
      <c r="D2" s="307"/>
      <c r="E2" s="307"/>
      <c r="F2" s="307"/>
      <c r="G2" s="307"/>
      <c r="H2" s="307"/>
      <c r="I2" s="307"/>
      <c r="J2" s="307"/>
      <c r="K2" s="307"/>
      <c r="L2" s="307"/>
      <c r="M2" s="307"/>
      <c r="N2" s="307"/>
      <c r="O2" s="308"/>
      <c r="P2" s="43"/>
      <c r="Q2" s="44"/>
      <c r="R2" s="309" t="s">
        <v>12</v>
      </c>
      <c r="S2" s="310"/>
      <c r="T2" s="311"/>
      <c r="U2" s="312"/>
    </row>
    <row r="3" spans="1:27" ht="13.5" customHeight="1" x14ac:dyDescent="0.2">
      <c r="A3" s="45"/>
      <c r="B3" s="45"/>
      <c r="C3" s="45"/>
      <c r="D3" s="45"/>
      <c r="E3" s="45"/>
      <c r="F3" s="45"/>
      <c r="G3" s="45"/>
      <c r="H3" s="45"/>
      <c r="I3" s="45"/>
      <c r="J3" s="45"/>
      <c r="M3" s="46"/>
      <c r="R3" s="47">
        <f>ROUND(SUM(R9:R71),0)</f>
        <v>0</v>
      </c>
      <c r="S3" s="258">
        <f>IF(SUM(E9:E71)=0,"ernstig aub",ROUND(SUM(R9:R71),0)/100)</f>
        <v>0</v>
      </c>
      <c r="T3" s="259"/>
      <c r="U3" s="260"/>
    </row>
    <row r="4" spans="1:27" ht="27" customHeight="1" x14ac:dyDescent="0.35">
      <c r="A4" s="267" t="s">
        <v>293</v>
      </c>
      <c r="B4" s="313"/>
      <c r="C4" s="48"/>
      <c r="D4" s="48"/>
      <c r="E4" s="50"/>
      <c r="F4" s="268" t="s">
        <v>258</v>
      </c>
      <c r="G4" s="313"/>
      <c r="H4" s="313"/>
      <c r="I4" s="313"/>
      <c r="J4" s="313"/>
      <c r="K4" s="313"/>
      <c r="L4" s="313"/>
      <c r="M4" s="313"/>
      <c r="N4" s="325"/>
      <c r="O4" s="100"/>
      <c r="P4" s="52"/>
      <c r="Q4" s="53"/>
      <c r="R4" s="54"/>
      <c r="S4" s="261"/>
      <c r="T4" s="262"/>
      <c r="U4" s="263"/>
    </row>
    <row r="5" spans="1:27" ht="24.95" customHeight="1" x14ac:dyDescent="0.35">
      <c r="A5" s="269"/>
      <c r="B5" s="314"/>
      <c r="C5" s="55"/>
      <c r="D5" s="55"/>
      <c r="E5" s="57"/>
      <c r="F5" s="270"/>
      <c r="G5" s="314"/>
      <c r="H5" s="314"/>
      <c r="I5" s="314"/>
      <c r="J5" s="314"/>
      <c r="K5" s="314"/>
      <c r="L5" s="314"/>
      <c r="M5" s="314"/>
      <c r="N5" s="326"/>
      <c r="O5" s="101" t="s">
        <v>76</v>
      </c>
      <c r="P5" s="52"/>
      <c r="Q5" s="53"/>
      <c r="R5" s="54"/>
      <c r="S5" s="261"/>
      <c r="T5" s="262"/>
      <c r="U5" s="263"/>
      <c r="W5" s="59"/>
      <c r="X5" s="59"/>
    </row>
    <row r="6" spans="1:27" ht="29.25" customHeight="1" thickBot="1" x14ac:dyDescent="0.4">
      <c r="A6" s="269"/>
      <c r="B6" s="315"/>
      <c r="C6" s="60"/>
      <c r="D6" s="60"/>
      <c r="E6" s="57"/>
      <c r="F6" s="271" t="s">
        <v>263</v>
      </c>
      <c r="G6" s="316"/>
      <c r="H6" s="316"/>
      <c r="I6" s="316"/>
      <c r="J6" s="316"/>
      <c r="K6" s="316"/>
      <c r="L6" s="316"/>
      <c r="M6" s="316"/>
      <c r="N6" s="327"/>
      <c r="O6" s="102"/>
      <c r="P6" s="52"/>
      <c r="Q6" s="53"/>
      <c r="R6" s="62"/>
      <c r="S6" s="264"/>
      <c r="T6" s="265"/>
      <c r="U6" s="266"/>
      <c r="W6" s="63"/>
    </row>
    <row r="7" spans="1:27" ht="11.25" customHeight="1" x14ac:dyDescent="0.35">
      <c r="A7" s="272"/>
      <c r="B7" s="317"/>
      <c r="C7" s="64"/>
      <c r="D7" s="64"/>
      <c r="E7" s="65"/>
      <c r="F7" s="274"/>
      <c r="G7" s="318"/>
      <c r="H7" s="318"/>
      <c r="I7" s="318"/>
      <c r="J7" s="318"/>
      <c r="K7" s="318"/>
      <c r="L7" s="318"/>
      <c r="M7" s="318"/>
      <c r="N7" s="328"/>
      <c r="O7" s="103"/>
      <c r="P7" s="67"/>
    </row>
    <row r="8" spans="1:27" ht="26.25" thickBot="1" x14ac:dyDescent="0.25">
      <c r="A8" s="68" t="s">
        <v>13</v>
      </c>
      <c r="B8" s="68" t="s">
        <v>14</v>
      </c>
      <c r="C8" s="68"/>
      <c r="D8" s="68"/>
      <c r="E8" s="68"/>
      <c r="F8" s="68" t="s">
        <v>15</v>
      </c>
      <c r="G8" s="68" t="s">
        <v>14</v>
      </c>
      <c r="H8" s="68"/>
      <c r="I8" s="69" t="s">
        <v>16</v>
      </c>
      <c r="J8" s="68"/>
      <c r="K8" s="70" t="s">
        <v>17</v>
      </c>
      <c r="L8" s="71" t="s">
        <v>18</v>
      </c>
      <c r="M8" s="72" t="s">
        <v>19</v>
      </c>
      <c r="N8" s="73" t="s">
        <v>20</v>
      </c>
      <c r="O8" s="74" t="s">
        <v>21</v>
      </c>
      <c r="P8" s="75"/>
      <c r="R8" s="68" t="s">
        <v>22</v>
      </c>
      <c r="S8" s="68" t="s">
        <v>22</v>
      </c>
      <c r="T8" s="68"/>
      <c r="U8" s="69" t="s">
        <v>23</v>
      </c>
      <c r="AA8" s="63"/>
    </row>
    <row r="9" spans="1:27" ht="44.25" customHeight="1" x14ac:dyDescent="0.2">
      <c r="A9" s="275" t="s">
        <v>77</v>
      </c>
      <c r="B9" s="278">
        <f>30*100*D9/SUM($E$9:$E$71)</f>
        <v>9.67741935483871</v>
      </c>
      <c r="C9" s="76"/>
      <c r="D9" s="45">
        <f>SUM(G9:G20)</f>
        <v>10</v>
      </c>
      <c r="E9" s="45">
        <f>30*D9</f>
        <v>300</v>
      </c>
      <c r="F9" s="77" t="s">
        <v>78</v>
      </c>
      <c r="G9" s="321">
        <f>15*(I9&lt;&gt;"nvt")</f>
        <v>0</v>
      </c>
      <c r="H9" s="78"/>
      <c r="I9" s="283" t="s">
        <v>55</v>
      </c>
      <c r="J9" s="104"/>
      <c r="K9" s="302" t="s">
        <v>79</v>
      </c>
      <c r="L9" s="285"/>
      <c r="M9" s="285" t="s">
        <v>80</v>
      </c>
      <c r="N9" s="285"/>
      <c r="O9" s="285" t="s">
        <v>81</v>
      </c>
      <c r="P9" s="87"/>
      <c r="Q9" s="322">
        <f>IF(G9=0,0,10*G9*(10*($I9="++")+7.5*($I9="+")+5*($I9="+/-")+2.5*($I9="-"))/SUM($G$9:$G$20))</f>
        <v>0</v>
      </c>
      <c r="R9" s="288">
        <f>SUM(Q9:Q20)*B9/100</f>
        <v>0</v>
      </c>
      <c r="S9" s="304">
        <f>SUM(Q9:Q20)/100</f>
        <v>0</v>
      </c>
      <c r="T9" s="105"/>
      <c r="U9" s="323" t="s">
        <v>246</v>
      </c>
      <c r="W9" s="63"/>
      <c r="Y9" s="63"/>
    </row>
    <row r="10" spans="1:27" ht="13.5" customHeight="1" x14ac:dyDescent="0.2">
      <c r="A10" s="329"/>
      <c r="B10" s="279"/>
      <c r="C10" s="76"/>
      <c r="D10" s="81"/>
      <c r="E10" s="45"/>
      <c r="F10" s="82" t="s">
        <v>82</v>
      </c>
      <c r="G10" s="321"/>
      <c r="H10" s="78"/>
      <c r="I10" s="284"/>
      <c r="J10" s="106"/>
      <c r="K10" s="303"/>
      <c r="L10" s="286"/>
      <c r="M10" s="286"/>
      <c r="N10" s="286"/>
      <c r="O10" s="286"/>
      <c r="P10" s="87"/>
      <c r="Q10" s="322"/>
      <c r="R10" s="289"/>
      <c r="S10" s="305"/>
      <c r="T10" s="105"/>
      <c r="U10" s="323"/>
    </row>
    <row r="11" spans="1:27" ht="86.25" customHeight="1" x14ac:dyDescent="0.2">
      <c r="A11" s="329"/>
      <c r="B11" s="279"/>
      <c r="C11" s="76"/>
      <c r="D11" s="81"/>
      <c r="E11" s="45"/>
      <c r="F11" s="77" t="s">
        <v>83</v>
      </c>
      <c r="G11" s="321">
        <f>10*(I11&lt;&gt;"nvt")</f>
        <v>0</v>
      </c>
      <c r="H11" s="78"/>
      <c r="I11" s="283" t="s">
        <v>55</v>
      </c>
      <c r="J11" s="104"/>
      <c r="K11" s="302" t="s">
        <v>84</v>
      </c>
      <c r="L11" s="285"/>
      <c r="M11" s="285" t="s">
        <v>85</v>
      </c>
      <c r="N11" s="285"/>
      <c r="O11" s="285" t="s">
        <v>86</v>
      </c>
      <c r="P11" s="87"/>
      <c r="Q11" s="322">
        <f>IF(G11=0,0,10*G11*(10*($I11="++")+7.5*($I11="+")+5*($I11="+/-")+2.5*($I11="-"))/SUM($G$9:$G$20))</f>
        <v>0</v>
      </c>
      <c r="R11" s="289"/>
      <c r="S11" s="305"/>
      <c r="T11" s="105"/>
      <c r="U11" s="323" t="s">
        <v>247</v>
      </c>
      <c r="X11" s="59"/>
    </row>
    <row r="12" spans="1:27" ht="12.75" customHeight="1" x14ac:dyDescent="0.2">
      <c r="A12" s="329"/>
      <c r="B12" s="279"/>
      <c r="C12" s="76"/>
      <c r="D12" s="81"/>
      <c r="E12" s="45"/>
      <c r="F12" s="82" t="s">
        <v>87</v>
      </c>
      <c r="G12" s="321"/>
      <c r="H12" s="78"/>
      <c r="I12" s="284"/>
      <c r="J12" s="106"/>
      <c r="K12" s="303"/>
      <c r="L12" s="286"/>
      <c r="M12" s="286"/>
      <c r="N12" s="286"/>
      <c r="O12" s="286"/>
      <c r="P12" s="87"/>
      <c r="Q12" s="322"/>
      <c r="R12" s="289"/>
      <c r="S12" s="305"/>
      <c r="T12" s="105"/>
      <c r="U12" s="323"/>
    </row>
    <row r="13" spans="1:27" ht="57.75" customHeight="1" x14ac:dyDescent="0.2">
      <c r="A13" s="329"/>
      <c r="B13" s="279"/>
      <c r="C13" s="76"/>
      <c r="D13" s="81"/>
      <c r="E13" s="45"/>
      <c r="F13" s="77" t="s">
        <v>88</v>
      </c>
      <c r="G13" s="321">
        <v>10</v>
      </c>
      <c r="H13" s="78"/>
      <c r="I13" s="283" t="s">
        <v>55</v>
      </c>
      <c r="J13" s="104"/>
      <c r="K13" s="285" t="s">
        <v>89</v>
      </c>
      <c r="L13" s="285"/>
      <c r="M13" s="285"/>
      <c r="N13" s="285"/>
      <c r="O13" s="285" t="s">
        <v>90</v>
      </c>
      <c r="P13" s="87"/>
      <c r="Q13" s="322">
        <f>IF(G13=0,0,10*G13*(10*($I13="++")+7.5*($I13="+")+5*($I13="+/-")+2.5*($I13="-"))/SUM($G$9:$G$20))</f>
        <v>0</v>
      </c>
      <c r="R13" s="289"/>
      <c r="S13" s="305"/>
      <c r="T13" s="105"/>
      <c r="U13" s="323"/>
    </row>
    <row r="14" spans="1:27" ht="13.5" customHeight="1" x14ac:dyDescent="0.2">
      <c r="A14" s="329"/>
      <c r="B14" s="279"/>
      <c r="C14" s="76"/>
      <c r="D14" s="81"/>
      <c r="E14" s="45"/>
      <c r="F14" s="82" t="s">
        <v>91</v>
      </c>
      <c r="G14" s="321"/>
      <c r="H14" s="78"/>
      <c r="I14" s="284"/>
      <c r="J14" s="106"/>
      <c r="K14" s="286"/>
      <c r="L14" s="286"/>
      <c r="M14" s="286"/>
      <c r="N14" s="286"/>
      <c r="O14" s="286"/>
      <c r="P14" s="87"/>
      <c r="Q14" s="322"/>
      <c r="R14" s="289"/>
      <c r="S14" s="305"/>
      <c r="T14" s="105"/>
      <c r="U14" s="323"/>
    </row>
    <row r="15" spans="1:27" ht="73.5" customHeight="1" x14ac:dyDescent="0.2">
      <c r="A15" s="329"/>
      <c r="B15" s="279"/>
      <c r="C15" s="76"/>
      <c r="D15" s="81"/>
      <c r="F15" s="107" t="s">
        <v>92</v>
      </c>
      <c r="G15" s="321">
        <f>50*(I15&lt;&gt;"nvt")</f>
        <v>0</v>
      </c>
      <c r="H15" s="78"/>
      <c r="I15" s="283" t="s">
        <v>55</v>
      </c>
      <c r="J15" s="108"/>
      <c r="K15" s="285" t="s">
        <v>93</v>
      </c>
      <c r="L15" s="285"/>
      <c r="M15" s="285" t="s">
        <v>94</v>
      </c>
      <c r="N15" s="285"/>
      <c r="O15" s="285" t="s">
        <v>95</v>
      </c>
      <c r="P15" s="87"/>
      <c r="Q15" s="322">
        <f>IF(G15=0,0,10*G15*(10*($I15="++")+7.5*($I15="+")+5*($I15="+/-")+2.5*($I15="-"))/SUM($G$9:$G$20))</f>
        <v>0</v>
      </c>
      <c r="R15" s="289"/>
      <c r="S15" s="305"/>
      <c r="T15" s="105"/>
      <c r="U15" s="323"/>
    </row>
    <row r="16" spans="1:27" ht="13.5" customHeight="1" x14ac:dyDescent="0.2">
      <c r="A16" s="329"/>
      <c r="B16" s="279"/>
      <c r="C16" s="76"/>
      <c r="D16" s="81"/>
      <c r="F16" s="82" t="s">
        <v>96</v>
      </c>
      <c r="G16" s="321"/>
      <c r="H16" s="78"/>
      <c r="I16" s="284"/>
      <c r="J16" s="106"/>
      <c r="K16" s="286"/>
      <c r="L16" s="286"/>
      <c r="M16" s="286"/>
      <c r="N16" s="286"/>
      <c r="O16" s="286"/>
      <c r="P16" s="87"/>
      <c r="Q16" s="322"/>
      <c r="R16" s="289"/>
      <c r="S16" s="305"/>
      <c r="T16" s="105"/>
      <c r="U16" s="323"/>
    </row>
    <row r="17" spans="1:21" ht="86.25" customHeight="1" x14ac:dyDescent="0.2">
      <c r="A17" s="329"/>
      <c r="B17" s="279"/>
      <c r="C17" s="76"/>
      <c r="D17" s="81"/>
      <c r="E17" s="88"/>
      <c r="F17" s="77" t="s">
        <v>97</v>
      </c>
      <c r="G17" s="321">
        <f>10*(I17&lt;&gt;"nvt")</f>
        <v>0</v>
      </c>
      <c r="H17" s="78"/>
      <c r="I17" s="283" t="s">
        <v>55</v>
      </c>
      <c r="J17" s="104"/>
      <c r="K17" s="285" t="s">
        <v>98</v>
      </c>
      <c r="L17" s="285"/>
      <c r="M17" s="285" t="s">
        <v>99</v>
      </c>
      <c r="N17" s="285"/>
      <c r="O17" s="285" t="s">
        <v>100</v>
      </c>
      <c r="P17" s="87"/>
      <c r="Q17" s="322">
        <f>IF(G17=0,0,10*G17*(10*($I17="++")+7.5*($I17="+")+5*($I17="+/-")+2.5*($I17="-"))/SUM($G$9:$G$20))</f>
        <v>0</v>
      </c>
      <c r="R17" s="289"/>
      <c r="S17" s="305"/>
      <c r="T17" s="105"/>
      <c r="U17" s="323"/>
    </row>
    <row r="18" spans="1:21" s="110" customFormat="1" ht="15.75" customHeight="1" x14ac:dyDescent="0.2">
      <c r="A18" s="329"/>
      <c r="B18" s="279"/>
      <c r="C18" s="76"/>
      <c r="D18" s="81"/>
      <c r="E18" s="109"/>
      <c r="F18" s="82" t="s">
        <v>101</v>
      </c>
      <c r="G18" s="321"/>
      <c r="H18" s="78"/>
      <c r="I18" s="284"/>
      <c r="J18" s="106"/>
      <c r="K18" s="286"/>
      <c r="L18" s="286"/>
      <c r="M18" s="286"/>
      <c r="N18" s="286"/>
      <c r="O18" s="286"/>
      <c r="P18" s="87"/>
      <c r="Q18" s="322"/>
      <c r="R18" s="289"/>
      <c r="S18" s="305"/>
      <c r="T18" s="105"/>
      <c r="U18" s="323"/>
    </row>
    <row r="19" spans="1:21" ht="50.25" customHeight="1" x14ac:dyDescent="0.2">
      <c r="A19" s="329"/>
      <c r="B19" s="279"/>
      <c r="C19" s="76"/>
      <c r="D19" s="81"/>
      <c r="F19" s="107" t="s">
        <v>102</v>
      </c>
      <c r="G19" s="321">
        <f>5*(I19&lt;&gt;"nvt")</f>
        <v>0</v>
      </c>
      <c r="H19" s="78"/>
      <c r="I19" s="283" t="s">
        <v>55</v>
      </c>
      <c r="J19" s="108"/>
      <c r="K19" s="285" t="s">
        <v>103</v>
      </c>
      <c r="L19" s="285"/>
      <c r="M19" s="285" t="s">
        <v>104</v>
      </c>
      <c r="N19" s="285"/>
      <c r="O19" s="285" t="s">
        <v>105</v>
      </c>
      <c r="P19" s="87"/>
      <c r="Q19" s="322">
        <f>IF(G19=0,0,10*G19*(10*($I19="++")+7.5*($I19="+")+5*($I19="+/-")+2.5*($I19="-"))/SUM($G$9:$G$20))</f>
        <v>0</v>
      </c>
      <c r="R19" s="289"/>
      <c r="S19" s="305"/>
      <c r="T19" s="105"/>
      <c r="U19" s="323"/>
    </row>
    <row r="20" spans="1:21" ht="12.75" customHeight="1" thickBot="1" x14ac:dyDescent="0.25">
      <c r="A20" s="330"/>
      <c r="B20" s="280"/>
      <c r="C20" s="76"/>
      <c r="D20" s="81"/>
      <c r="F20" s="82" t="s">
        <v>106</v>
      </c>
      <c r="G20" s="321"/>
      <c r="H20" s="78"/>
      <c r="I20" s="284"/>
      <c r="J20" s="106"/>
      <c r="K20" s="286"/>
      <c r="L20" s="286"/>
      <c r="M20" s="286"/>
      <c r="N20" s="286"/>
      <c r="O20" s="286"/>
      <c r="P20" s="87"/>
      <c r="Q20" s="322"/>
      <c r="R20" s="290"/>
      <c r="S20" s="306"/>
      <c r="T20" s="105"/>
      <c r="U20" s="323"/>
    </row>
    <row r="21" spans="1:21" ht="13.5" thickBot="1" x14ac:dyDescent="0.25">
      <c r="I21" s="90"/>
      <c r="U21" s="92"/>
    </row>
    <row r="22" spans="1:21" ht="51" customHeight="1" x14ac:dyDescent="0.2">
      <c r="A22" s="275" t="s">
        <v>107</v>
      </c>
      <c r="B22" s="278">
        <f>40*100*D22/SUM($E$9:$E$71)</f>
        <v>12.903225806451612</v>
      </c>
      <c r="C22" s="76"/>
      <c r="D22" s="45">
        <f>SUM(G22:G55)</f>
        <v>10</v>
      </c>
      <c r="E22" s="45">
        <f>40*D22</f>
        <v>400</v>
      </c>
      <c r="F22" s="107" t="s">
        <v>108</v>
      </c>
      <c r="G22" s="321">
        <f>10*(I22&lt;&gt;"nvt")</f>
        <v>0</v>
      </c>
      <c r="H22" s="53"/>
      <c r="I22" s="283" t="s">
        <v>55</v>
      </c>
      <c r="K22" s="285" t="s">
        <v>109</v>
      </c>
      <c r="L22" s="285"/>
      <c r="M22" s="285" t="s">
        <v>110</v>
      </c>
      <c r="N22" s="285"/>
      <c r="O22" s="285" t="s">
        <v>111</v>
      </c>
      <c r="P22" s="87"/>
      <c r="Q22" s="322">
        <f>IF(G22=0,0,10*G22*(10*($I22="++")+7.5*($I22="+")+5*($I22="+/-")+2.5*($I22="-"))/SUM($G$22:$G$55))</f>
        <v>0</v>
      </c>
      <c r="R22" s="288">
        <f>SUM(Q22:Q55)*B22/100</f>
        <v>0</v>
      </c>
      <c r="S22" s="291">
        <f>SUM(Q22:Q55)/100</f>
        <v>0</v>
      </c>
      <c r="T22" s="53"/>
      <c r="U22" s="323"/>
    </row>
    <row r="23" spans="1:21" ht="14.25" customHeight="1" x14ac:dyDescent="0.2">
      <c r="A23" s="319"/>
      <c r="B23" s="279"/>
      <c r="C23" s="76"/>
      <c r="D23" s="81"/>
      <c r="F23" s="89" t="s">
        <v>112</v>
      </c>
      <c r="G23" s="321"/>
      <c r="H23" s="53"/>
      <c r="I23" s="284"/>
      <c r="K23" s="286"/>
      <c r="L23" s="286"/>
      <c r="M23" s="286"/>
      <c r="N23" s="286"/>
      <c r="O23" s="286"/>
      <c r="P23" s="87"/>
      <c r="Q23" s="322"/>
      <c r="R23" s="289"/>
      <c r="S23" s="292"/>
      <c r="T23" s="53"/>
      <c r="U23" s="323"/>
    </row>
    <row r="24" spans="1:21" ht="38.25" customHeight="1" x14ac:dyDescent="0.2">
      <c r="A24" s="319"/>
      <c r="B24" s="279"/>
      <c r="C24" s="76"/>
      <c r="D24" s="81"/>
      <c r="F24" s="107" t="s">
        <v>113</v>
      </c>
      <c r="G24" s="321">
        <f>5*(I24&lt;&gt;"nvt")</f>
        <v>0</v>
      </c>
      <c r="H24" s="53"/>
      <c r="I24" s="283" t="s">
        <v>55</v>
      </c>
      <c r="K24" s="285" t="s">
        <v>114</v>
      </c>
      <c r="L24" s="285"/>
      <c r="M24" s="285" t="s">
        <v>115</v>
      </c>
      <c r="N24" s="285"/>
      <c r="O24" s="285" t="s">
        <v>116</v>
      </c>
      <c r="P24" s="87"/>
      <c r="Q24" s="322">
        <f>IF(G24=0,0,10*G24*(10*($I24="++")+7.5*($I24="+")+5*($I24="+/-")+2.5*($I24="-"))/SUM($G$22:$G$55))</f>
        <v>0</v>
      </c>
      <c r="R24" s="289"/>
      <c r="S24" s="292"/>
      <c r="T24" s="53"/>
      <c r="U24" s="323"/>
    </row>
    <row r="25" spans="1:21" ht="23.25" customHeight="1" x14ac:dyDescent="0.2">
      <c r="A25" s="319"/>
      <c r="B25" s="279"/>
      <c r="C25" s="76"/>
      <c r="D25" s="81"/>
      <c r="F25" s="89" t="s">
        <v>117</v>
      </c>
      <c r="G25" s="321"/>
      <c r="H25" s="53"/>
      <c r="I25" s="284"/>
      <c r="K25" s="286"/>
      <c r="L25" s="286"/>
      <c r="M25" s="286"/>
      <c r="N25" s="286"/>
      <c r="O25" s="286"/>
      <c r="P25" s="87"/>
      <c r="Q25" s="322"/>
      <c r="R25" s="289"/>
      <c r="S25" s="292"/>
      <c r="T25" s="53"/>
      <c r="U25" s="323"/>
    </row>
    <row r="26" spans="1:21" ht="30" customHeight="1" x14ac:dyDescent="0.2">
      <c r="A26" s="319"/>
      <c r="B26" s="279"/>
      <c r="C26" s="76"/>
      <c r="D26" s="81"/>
      <c r="F26" s="107" t="s">
        <v>118</v>
      </c>
      <c r="G26" s="321">
        <f>5*(I26&lt;&gt;"nvt")</f>
        <v>0</v>
      </c>
      <c r="H26" s="53"/>
      <c r="I26" s="283" t="s">
        <v>55</v>
      </c>
      <c r="K26" s="285" t="s">
        <v>119</v>
      </c>
      <c r="L26" s="285"/>
      <c r="M26" s="285" t="s">
        <v>120</v>
      </c>
      <c r="N26" s="285"/>
      <c r="O26" s="285" t="s">
        <v>121</v>
      </c>
      <c r="P26" s="87"/>
      <c r="Q26" s="322">
        <f>IF(G26=0,0,10*G26*(10*($I26="++")+7.5*($I26="+")+5*($I26="+/-")+2.5*($I26="-"))/SUM($G$22:$G$55))</f>
        <v>0</v>
      </c>
      <c r="R26" s="289"/>
      <c r="S26" s="292"/>
      <c r="T26" s="53"/>
      <c r="U26" s="323"/>
    </row>
    <row r="27" spans="1:21" ht="39" customHeight="1" x14ac:dyDescent="0.2">
      <c r="A27" s="319"/>
      <c r="B27" s="279"/>
      <c r="C27" s="76"/>
      <c r="D27" s="81"/>
      <c r="F27" s="89" t="s">
        <v>112</v>
      </c>
      <c r="G27" s="321"/>
      <c r="H27" s="53"/>
      <c r="I27" s="284"/>
      <c r="K27" s="286"/>
      <c r="L27" s="286"/>
      <c r="M27" s="286"/>
      <c r="N27" s="286"/>
      <c r="O27" s="286"/>
      <c r="P27" s="87"/>
      <c r="Q27" s="322"/>
      <c r="R27" s="289"/>
      <c r="S27" s="292"/>
      <c r="T27" s="53"/>
      <c r="U27" s="323"/>
    </row>
    <row r="28" spans="1:21" ht="72.75" customHeight="1" x14ac:dyDescent="0.2">
      <c r="A28" s="319"/>
      <c r="B28" s="279"/>
      <c r="C28" s="76"/>
      <c r="D28" s="81"/>
      <c r="F28" s="107" t="s">
        <v>122</v>
      </c>
      <c r="G28" s="321">
        <f>5*(I28&lt;&gt;"nvt")</f>
        <v>0</v>
      </c>
      <c r="H28" s="53"/>
      <c r="I28" s="283" t="s">
        <v>55</v>
      </c>
      <c r="K28" s="285" t="s">
        <v>123</v>
      </c>
      <c r="L28" s="285"/>
      <c r="M28" s="285" t="s">
        <v>124</v>
      </c>
      <c r="N28" s="285"/>
      <c r="O28" s="285" t="s">
        <v>125</v>
      </c>
      <c r="P28" s="87"/>
      <c r="Q28" s="322">
        <f>IF(G28=0,0,10*G28*(10*($I28="++")+7.5*($I28="+")+5*($I28="+/-")+2.5*($I28="-"))/SUM($G$22:$G$55))</f>
        <v>0</v>
      </c>
      <c r="R28" s="289"/>
      <c r="S28" s="292"/>
      <c r="T28" s="53"/>
      <c r="U28" s="323"/>
    </row>
    <row r="29" spans="1:21" ht="13.5" customHeight="1" x14ac:dyDescent="0.2">
      <c r="A29" s="319"/>
      <c r="B29" s="279"/>
      <c r="C29" s="76"/>
      <c r="D29" s="81"/>
      <c r="F29" s="89" t="s">
        <v>112</v>
      </c>
      <c r="G29" s="321"/>
      <c r="H29" s="53"/>
      <c r="I29" s="284"/>
      <c r="K29" s="286"/>
      <c r="L29" s="286"/>
      <c r="M29" s="286"/>
      <c r="N29" s="286"/>
      <c r="O29" s="286"/>
      <c r="P29" s="87"/>
      <c r="Q29" s="322"/>
      <c r="R29" s="289"/>
      <c r="S29" s="292"/>
      <c r="T29" s="53"/>
      <c r="U29" s="323"/>
    </row>
    <row r="30" spans="1:21" ht="57.75" customHeight="1" x14ac:dyDescent="0.2">
      <c r="A30" s="319"/>
      <c r="B30" s="279"/>
      <c r="C30" s="76"/>
      <c r="D30" s="81"/>
      <c r="F30" s="107" t="s">
        <v>126</v>
      </c>
      <c r="G30" s="321">
        <f>5*(I30&lt;&gt;"nvt")</f>
        <v>0</v>
      </c>
      <c r="H30" s="53"/>
      <c r="I30" s="283" t="s">
        <v>55</v>
      </c>
      <c r="K30" s="285" t="s">
        <v>127</v>
      </c>
      <c r="L30" s="285"/>
      <c r="M30" s="285" t="s">
        <v>128</v>
      </c>
      <c r="N30" s="285"/>
      <c r="O30" s="285" t="s">
        <v>129</v>
      </c>
      <c r="P30" s="87"/>
      <c r="Q30" s="322">
        <f>IF(G30=0,0,10*G30*(10*($I30="++")+7.5*($I30="+")+5*($I30="+/-")+2.5*($I30="-"))/SUM($G$22:$G$55))</f>
        <v>0</v>
      </c>
      <c r="R30" s="289"/>
      <c r="S30" s="292"/>
      <c r="T30" s="53"/>
      <c r="U30" s="323"/>
    </row>
    <row r="31" spans="1:21" ht="18.75" customHeight="1" x14ac:dyDescent="0.2">
      <c r="A31" s="319"/>
      <c r="B31" s="279"/>
      <c r="C31" s="76"/>
      <c r="D31" s="81"/>
      <c r="F31" s="89" t="s">
        <v>112</v>
      </c>
      <c r="G31" s="321"/>
      <c r="H31" s="53"/>
      <c r="I31" s="284"/>
      <c r="K31" s="286"/>
      <c r="L31" s="286"/>
      <c r="M31" s="286"/>
      <c r="N31" s="286"/>
      <c r="O31" s="286"/>
      <c r="P31" s="87"/>
      <c r="Q31" s="322"/>
      <c r="R31" s="289"/>
      <c r="S31" s="292"/>
      <c r="T31" s="53"/>
      <c r="U31" s="323"/>
    </row>
    <row r="32" spans="1:21" ht="72" customHeight="1" x14ac:dyDescent="0.2">
      <c r="A32" s="329"/>
      <c r="B32" s="279"/>
      <c r="C32" s="76"/>
      <c r="D32" s="81"/>
      <c r="F32" s="107" t="s">
        <v>130</v>
      </c>
      <c r="G32" s="321">
        <f>10*(I32&lt;&gt;"nvt")</f>
        <v>0</v>
      </c>
      <c r="H32" s="53"/>
      <c r="I32" s="283" t="s">
        <v>55</v>
      </c>
      <c r="K32" s="285" t="s">
        <v>131</v>
      </c>
      <c r="L32" s="285"/>
      <c r="M32" s="285"/>
      <c r="N32" s="285"/>
      <c r="O32" s="285" t="s">
        <v>132</v>
      </c>
      <c r="P32" s="87"/>
      <c r="Q32" s="322">
        <f>IF(G32=0,0,10*G32*(10*($I32="++")+7.5*($I32="+")+5*($I32="+/-")+2.5*($I32="-"))/SUM($G$22:$G$55))</f>
        <v>0</v>
      </c>
      <c r="R32" s="289"/>
      <c r="S32" s="292"/>
      <c r="T32" s="53"/>
      <c r="U32" s="323"/>
    </row>
    <row r="33" spans="1:21" ht="18" customHeight="1" x14ac:dyDescent="0.2">
      <c r="A33" s="329"/>
      <c r="B33" s="279"/>
      <c r="C33" s="76"/>
      <c r="D33" s="81"/>
      <c r="F33" s="89" t="s">
        <v>112</v>
      </c>
      <c r="G33" s="321"/>
      <c r="H33" s="53"/>
      <c r="I33" s="284"/>
      <c r="K33" s="286"/>
      <c r="L33" s="286"/>
      <c r="M33" s="286"/>
      <c r="N33" s="286"/>
      <c r="O33" s="286"/>
      <c r="P33" s="87"/>
      <c r="Q33" s="322"/>
      <c r="R33" s="289"/>
      <c r="S33" s="292"/>
      <c r="T33" s="53"/>
      <c r="U33" s="323"/>
    </row>
    <row r="34" spans="1:21" ht="75.75" customHeight="1" x14ac:dyDescent="0.2">
      <c r="A34" s="329"/>
      <c r="B34" s="279"/>
      <c r="C34" s="76"/>
      <c r="D34" s="81"/>
      <c r="F34" s="107" t="s">
        <v>133</v>
      </c>
      <c r="G34" s="321">
        <v>10</v>
      </c>
      <c r="H34" s="53"/>
      <c r="I34" s="283" t="s">
        <v>55</v>
      </c>
      <c r="K34" s="285" t="s">
        <v>134</v>
      </c>
      <c r="L34" s="285"/>
      <c r="M34" s="285" t="s">
        <v>135</v>
      </c>
      <c r="N34" s="285"/>
      <c r="O34" s="285" t="s">
        <v>136</v>
      </c>
      <c r="P34" s="87"/>
      <c r="Q34" s="322">
        <f>IF(G34=0,0,10*G34*(10*($I34="++")+7.5*($I34="+")+5*($I34="+/-")+2.5*($I34="-"))/SUM($G$22:$G$55))</f>
        <v>0</v>
      </c>
      <c r="R34" s="289"/>
      <c r="S34" s="292"/>
      <c r="T34" s="53"/>
      <c r="U34" s="323"/>
    </row>
    <row r="35" spans="1:21" ht="18.75" customHeight="1" x14ac:dyDescent="0.2">
      <c r="A35" s="329"/>
      <c r="B35" s="279"/>
      <c r="C35" s="76"/>
      <c r="D35" s="81"/>
      <c r="F35" s="89" t="s">
        <v>112</v>
      </c>
      <c r="G35" s="321"/>
      <c r="H35" s="53"/>
      <c r="I35" s="284"/>
      <c r="K35" s="286"/>
      <c r="L35" s="286"/>
      <c r="M35" s="286"/>
      <c r="N35" s="286"/>
      <c r="O35" s="286"/>
      <c r="P35" s="87"/>
      <c r="Q35" s="322"/>
      <c r="R35" s="289"/>
      <c r="S35" s="292"/>
      <c r="T35" s="53"/>
      <c r="U35" s="323"/>
    </row>
    <row r="36" spans="1:21" ht="92.25" customHeight="1" x14ac:dyDescent="0.2">
      <c r="A36" s="329"/>
      <c r="B36" s="279"/>
      <c r="C36" s="76"/>
      <c r="D36" s="81"/>
      <c r="F36" s="107" t="s">
        <v>137</v>
      </c>
      <c r="G36" s="321">
        <f>5*(I36&lt;&gt;"nvt")</f>
        <v>0</v>
      </c>
      <c r="H36" s="53"/>
      <c r="I36" s="283" t="s">
        <v>55</v>
      </c>
      <c r="K36" s="285" t="s">
        <v>138</v>
      </c>
      <c r="L36" s="285"/>
      <c r="M36" s="285" t="s">
        <v>139</v>
      </c>
      <c r="N36" s="285"/>
      <c r="O36" s="285" t="s">
        <v>140</v>
      </c>
      <c r="P36" s="87"/>
      <c r="Q36" s="322">
        <f>IF(G36=0,0,10*G36*(10*($I36="++")+7.5*($I36="+")+5*($I36="+/-")+2.5*($I36="-"))/SUM($G$22:$G$55))</f>
        <v>0</v>
      </c>
      <c r="R36" s="289"/>
      <c r="S36" s="292"/>
      <c r="T36" s="53"/>
      <c r="U36" s="323"/>
    </row>
    <row r="37" spans="1:21" ht="17.25" customHeight="1" x14ac:dyDescent="0.2">
      <c r="A37" s="329"/>
      <c r="B37" s="279"/>
      <c r="C37" s="76"/>
      <c r="D37" s="81"/>
      <c r="F37" s="89" t="s">
        <v>112</v>
      </c>
      <c r="G37" s="321"/>
      <c r="H37" s="53"/>
      <c r="I37" s="284"/>
      <c r="K37" s="286"/>
      <c r="L37" s="286"/>
      <c r="M37" s="286"/>
      <c r="N37" s="286"/>
      <c r="O37" s="286"/>
      <c r="P37" s="87"/>
      <c r="Q37" s="322"/>
      <c r="R37" s="289"/>
      <c r="S37" s="292"/>
      <c r="T37" s="53"/>
      <c r="U37" s="323"/>
    </row>
    <row r="38" spans="1:21" ht="30.75" customHeight="1" x14ac:dyDescent="0.2">
      <c r="A38" s="329"/>
      <c r="B38" s="279"/>
      <c r="C38" s="76"/>
      <c r="D38" s="81"/>
      <c r="F38" s="107" t="s">
        <v>141</v>
      </c>
      <c r="G38" s="321">
        <f>5*(I38&lt;&gt;"nvt")</f>
        <v>0</v>
      </c>
      <c r="H38" s="53"/>
      <c r="I38" s="283" t="s">
        <v>55</v>
      </c>
      <c r="K38" s="285" t="s">
        <v>142</v>
      </c>
      <c r="L38" s="285"/>
      <c r="M38" s="285" t="s">
        <v>143</v>
      </c>
      <c r="N38" s="285"/>
      <c r="O38" s="285" t="s">
        <v>144</v>
      </c>
      <c r="P38" s="87"/>
      <c r="Q38" s="322">
        <f>IF(G38=0,0,10*G38*(10*($I38="++")+7.5*($I38="+")+5*($I38="+/-")+2.5*($I38="-"))/SUM($G$22:$G$55))</f>
        <v>0</v>
      </c>
      <c r="R38" s="289"/>
      <c r="S38" s="292"/>
      <c r="T38" s="53"/>
      <c r="U38" s="323"/>
    </row>
    <row r="39" spans="1:21" ht="27" customHeight="1" x14ac:dyDescent="0.2">
      <c r="A39" s="329"/>
      <c r="B39" s="279"/>
      <c r="C39" s="76"/>
      <c r="D39" s="81"/>
      <c r="F39" s="89" t="s">
        <v>145</v>
      </c>
      <c r="G39" s="321"/>
      <c r="H39" s="53"/>
      <c r="I39" s="284"/>
      <c r="K39" s="286"/>
      <c r="L39" s="286"/>
      <c r="M39" s="286"/>
      <c r="N39" s="286"/>
      <c r="O39" s="286"/>
      <c r="P39" s="87"/>
      <c r="Q39" s="322"/>
      <c r="R39" s="289"/>
      <c r="S39" s="292"/>
      <c r="T39" s="53"/>
      <c r="U39" s="323"/>
    </row>
    <row r="40" spans="1:21" ht="77.25" customHeight="1" x14ac:dyDescent="0.2">
      <c r="A40" s="329"/>
      <c r="B40" s="279"/>
      <c r="C40" s="76"/>
      <c r="D40" s="81"/>
      <c r="F40" s="107" t="s">
        <v>146</v>
      </c>
      <c r="G40" s="321">
        <f>5*(I40&lt;&gt;"nvt")</f>
        <v>0</v>
      </c>
      <c r="H40" s="53"/>
      <c r="I40" s="283" t="s">
        <v>55</v>
      </c>
      <c r="K40" s="285" t="s">
        <v>147</v>
      </c>
      <c r="L40" s="285"/>
      <c r="M40" s="285" t="s">
        <v>148</v>
      </c>
      <c r="N40" s="285"/>
      <c r="O40" s="285" t="s">
        <v>149</v>
      </c>
      <c r="P40" s="87"/>
      <c r="Q40" s="322">
        <f>IF(G40=0,0,10*G40*(10*($I40="++")+7.5*($I40="+")+5*($I40="+/-")+2.5*($I40="-"))/SUM($G$22:$G$55))</f>
        <v>0</v>
      </c>
      <c r="R40" s="289"/>
      <c r="S40" s="292"/>
      <c r="T40" s="53"/>
      <c r="U40" s="323"/>
    </row>
    <row r="41" spans="1:21" ht="16.5" customHeight="1" x14ac:dyDescent="0.2">
      <c r="A41" s="329"/>
      <c r="B41" s="279"/>
      <c r="C41" s="76"/>
      <c r="D41" s="81"/>
      <c r="F41" s="89" t="s">
        <v>112</v>
      </c>
      <c r="G41" s="321"/>
      <c r="H41" s="53"/>
      <c r="I41" s="284"/>
      <c r="K41" s="286"/>
      <c r="L41" s="286"/>
      <c r="M41" s="286"/>
      <c r="N41" s="286"/>
      <c r="O41" s="286"/>
      <c r="P41" s="87"/>
      <c r="Q41" s="322"/>
      <c r="R41" s="289"/>
      <c r="S41" s="292"/>
      <c r="T41" s="53"/>
      <c r="U41" s="323"/>
    </row>
    <row r="42" spans="1:21" ht="81" customHeight="1" x14ac:dyDescent="0.2">
      <c r="A42" s="329"/>
      <c r="B42" s="279"/>
      <c r="C42" s="76"/>
      <c r="D42" s="81"/>
      <c r="F42" s="107" t="s">
        <v>150</v>
      </c>
      <c r="G42" s="321">
        <f>5*(I42&lt;&gt;"nvt")</f>
        <v>0</v>
      </c>
      <c r="H42" s="53"/>
      <c r="I42" s="283" t="s">
        <v>55</v>
      </c>
      <c r="K42" s="285" t="s">
        <v>151</v>
      </c>
      <c r="L42" s="285"/>
      <c r="M42" s="285"/>
      <c r="N42" s="285"/>
      <c r="O42" s="285" t="s">
        <v>152</v>
      </c>
      <c r="P42" s="87"/>
      <c r="Q42" s="322">
        <f>IF(G42=0,0,10*G42*(10*($I42="++")+7.5*($I42="+")+5*($I42="+/-")+2.5*($I42="-"))/SUM($G$22:$G$55))</f>
        <v>0</v>
      </c>
      <c r="R42" s="289"/>
      <c r="S42" s="292"/>
      <c r="T42" s="53"/>
      <c r="U42" s="323"/>
    </row>
    <row r="43" spans="1:21" ht="24.75" customHeight="1" x14ac:dyDescent="0.2">
      <c r="A43" s="329"/>
      <c r="B43" s="279"/>
      <c r="C43" s="76"/>
      <c r="D43" s="81"/>
      <c r="F43" s="89" t="s">
        <v>112</v>
      </c>
      <c r="G43" s="321"/>
      <c r="H43" s="53"/>
      <c r="I43" s="284"/>
      <c r="K43" s="286"/>
      <c r="L43" s="286"/>
      <c r="M43" s="286"/>
      <c r="N43" s="286"/>
      <c r="O43" s="286"/>
      <c r="P43" s="87"/>
      <c r="Q43" s="322"/>
      <c r="R43" s="289"/>
      <c r="S43" s="292"/>
      <c r="T43" s="53"/>
      <c r="U43" s="323"/>
    </row>
    <row r="44" spans="1:21" ht="162" customHeight="1" x14ac:dyDescent="0.2">
      <c r="A44" s="329"/>
      <c r="B44" s="279"/>
      <c r="C44" s="76"/>
      <c r="D44" s="81"/>
      <c r="F44" s="107" t="s">
        <v>153</v>
      </c>
      <c r="G44" s="321">
        <f>5*(I44&lt;&gt;"nvt")</f>
        <v>0</v>
      </c>
      <c r="H44" s="53"/>
      <c r="I44" s="283" t="s">
        <v>55</v>
      </c>
      <c r="K44" s="285" t="s">
        <v>154</v>
      </c>
      <c r="L44" s="285"/>
      <c r="M44" s="285" t="s">
        <v>155</v>
      </c>
      <c r="N44" s="285"/>
      <c r="O44" s="285" t="s">
        <v>156</v>
      </c>
      <c r="P44" s="87"/>
      <c r="Q44" s="322">
        <f>IF(G44=0,0,10*G44*(10*($I44="++")+7.5*($I44="+")+5*($I44="+/-")+2.5*($I44="-"))/SUM($G$22:$G$55))</f>
        <v>0</v>
      </c>
      <c r="R44" s="289"/>
      <c r="S44" s="292"/>
      <c r="T44" s="53"/>
      <c r="U44" s="323"/>
    </row>
    <row r="45" spans="1:21" ht="19.5" customHeight="1" x14ac:dyDescent="0.2">
      <c r="A45" s="329"/>
      <c r="B45" s="279"/>
      <c r="C45" s="76"/>
      <c r="D45" s="81"/>
      <c r="F45" s="89" t="s">
        <v>112</v>
      </c>
      <c r="G45" s="321"/>
      <c r="H45" s="53"/>
      <c r="I45" s="284"/>
      <c r="K45" s="286"/>
      <c r="L45" s="286"/>
      <c r="M45" s="286"/>
      <c r="N45" s="286"/>
      <c r="O45" s="286"/>
      <c r="P45" s="87"/>
      <c r="Q45" s="322"/>
      <c r="R45" s="289"/>
      <c r="S45" s="292"/>
      <c r="T45" s="53"/>
      <c r="U45" s="323"/>
    </row>
    <row r="46" spans="1:21" ht="48" customHeight="1" x14ac:dyDescent="0.2">
      <c r="A46" s="329"/>
      <c r="B46" s="279"/>
      <c r="C46" s="76"/>
      <c r="D46" s="81"/>
      <c r="F46" s="107" t="s">
        <v>157</v>
      </c>
      <c r="G46" s="321">
        <f>5*(I46&lt;&gt;"nvt")</f>
        <v>0</v>
      </c>
      <c r="H46" s="53"/>
      <c r="I46" s="283" t="s">
        <v>55</v>
      </c>
      <c r="K46" s="285" t="s">
        <v>158</v>
      </c>
      <c r="L46" s="285"/>
      <c r="M46" s="285" t="s">
        <v>159</v>
      </c>
      <c r="N46" s="285"/>
      <c r="O46" s="285" t="s">
        <v>160</v>
      </c>
      <c r="P46" s="87"/>
      <c r="Q46" s="322">
        <f>IF(G46=0,0,10*G46*(10*($I46="++")+7.5*($I46="+")+5*($I46="+/-")+2.5*($I46="-"))/SUM($G$22:$G$55))</f>
        <v>0</v>
      </c>
      <c r="R46" s="289"/>
      <c r="S46" s="292"/>
      <c r="T46" s="53"/>
      <c r="U46" s="323"/>
    </row>
    <row r="47" spans="1:21" ht="27.75" customHeight="1" x14ac:dyDescent="0.2">
      <c r="A47" s="329"/>
      <c r="B47" s="279"/>
      <c r="C47" s="76"/>
      <c r="D47" s="81"/>
      <c r="F47" s="89" t="s">
        <v>112</v>
      </c>
      <c r="G47" s="321"/>
      <c r="H47" s="53"/>
      <c r="I47" s="284"/>
      <c r="K47" s="286"/>
      <c r="L47" s="286"/>
      <c r="M47" s="286"/>
      <c r="N47" s="286"/>
      <c r="O47" s="286"/>
      <c r="P47" s="87"/>
      <c r="Q47" s="322"/>
      <c r="R47" s="289"/>
      <c r="S47" s="292"/>
      <c r="T47" s="53"/>
      <c r="U47" s="323"/>
    </row>
    <row r="48" spans="1:21" ht="63" customHeight="1" x14ac:dyDescent="0.2">
      <c r="A48" s="329"/>
      <c r="B48" s="279"/>
      <c r="C48" s="76"/>
      <c r="D48" s="81"/>
      <c r="F48" s="107" t="s">
        <v>161</v>
      </c>
      <c r="G48" s="321">
        <f>5*(I48&lt;&gt;"nvt")</f>
        <v>0</v>
      </c>
      <c r="H48" s="53"/>
      <c r="I48" s="283" t="s">
        <v>55</v>
      </c>
      <c r="K48" s="285" t="s">
        <v>162</v>
      </c>
      <c r="L48" s="285"/>
      <c r="M48" s="285" t="s">
        <v>163</v>
      </c>
      <c r="N48" s="285"/>
      <c r="O48" s="285" t="s">
        <v>164</v>
      </c>
      <c r="P48" s="87"/>
      <c r="Q48" s="322">
        <f>IF(G48=0,0,10*G48*(10*($I48="++")+7.5*($I48="+")+5*($I48="+/-")+2.5*($I48="-"))/SUM($G$22:$G$55))</f>
        <v>0</v>
      </c>
      <c r="R48" s="289"/>
      <c r="S48" s="292"/>
      <c r="T48" s="53"/>
      <c r="U48" s="323"/>
    </row>
    <row r="49" spans="1:21" ht="25.5" customHeight="1" x14ac:dyDescent="0.2">
      <c r="A49" s="329"/>
      <c r="B49" s="279"/>
      <c r="C49" s="76"/>
      <c r="D49" s="81"/>
      <c r="F49" s="89" t="s">
        <v>112</v>
      </c>
      <c r="G49" s="321"/>
      <c r="H49" s="53"/>
      <c r="I49" s="284"/>
      <c r="K49" s="286"/>
      <c r="L49" s="286"/>
      <c r="M49" s="286"/>
      <c r="N49" s="286"/>
      <c r="O49" s="286"/>
      <c r="P49" s="87"/>
      <c r="Q49" s="322"/>
      <c r="R49" s="289"/>
      <c r="S49" s="292"/>
      <c r="T49" s="53"/>
      <c r="U49" s="323"/>
    </row>
    <row r="50" spans="1:21" ht="42.75" customHeight="1" x14ac:dyDescent="0.2">
      <c r="A50" s="329"/>
      <c r="B50" s="279"/>
      <c r="C50" s="76"/>
      <c r="D50" s="81"/>
      <c r="F50" s="107" t="s">
        <v>165</v>
      </c>
      <c r="G50" s="321">
        <f>5*(I50&lt;&gt;"nvt")</f>
        <v>0</v>
      </c>
      <c r="H50" s="53"/>
      <c r="I50" s="283" t="s">
        <v>55</v>
      </c>
      <c r="K50" s="285" t="s">
        <v>166</v>
      </c>
      <c r="L50" s="285"/>
      <c r="M50" s="285" t="s">
        <v>167</v>
      </c>
      <c r="N50" s="285"/>
      <c r="O50" s="285" t="s">
        <v>168</v>
      </c>
      <c r="P50" s="87"/>
      <c r="Q50" s="322">
        <f>IF(G50=0,0,10*G50*(10*($I50="++")+7.5*($I50="+")+5*($I50="+/-")+2.5*($I50="-"))/SUM($G$22:$G$55))</f>
        <v>0</v>
      </c>
      <c r="R50" s="289"/>
      <c r="S50" s="292"/>
      <c r="T50" s="53"/>
      <c r="U50" s="323"/>
    </row>
    <row r="51" spans="1:21" ht="27" customHeight="1" x14ac:dyDescent="0.2">
      <c r="A51" s="329"/>
      <c r="B51" s="279"/>
      <c r="C51" s="76"/>
      <c r="D51" s="81"/>
      <c r="F51" s="89" t="s">
        <v>112</v>
      </c>
      <c r="G51" s="321"/>
      <c r="H51" s="53"/>
      <c r="I51" s="284"/>
      <c r="K51" s="286"/>
      <c r="L51" s="286"/>
      <c r="M51" s="286"/>
      <c r="N51" s="286"/>
      <c r="O51" s="286"/>
      <c r="P51" s="87"/>
      <c r="Q51" s="322"/>
      <c r="R51" s="289"/>
      <c r="S51" s="292"/>
      <c r="T51" s="53"/>
      <c r="U51" s="323"/>
    </row>
    <row r="52" spans="1:21" ht="111.75" customHeight="1" x14ac:dyDescent="0.2">
      <c r="A52" s="329"/>
      <c r="B52" s="279"/>
      <c r="C52" s="76"/>
      <c r="D52" s="81"/>
      <c r="F52" s="107" t="s">
        <v>169</v>
      </c>
      <c r="G52" s="321">
        <f>5*(I52&lt;&gt;"nvt")</f>
        <v>0</v>
      </c>
      <c r="H52" s="53"/>
      <c r="I52" s="283" t="s">
        <v>55</v>
      </c>
      <c r="K52" s="285" t="s">
        <v>170</v>
      </c>
      <c r="L52" s="285"/>
      <c r="M52" s="285" t="s">
        <v>171</v>
      </c>
      <c r="N52" s="285"/>
      <c r="O52" s="285" t="s">
        <v>172</v>
      </c>
      <c r="P52" s="87"/>
      <c r="Q52" s="322">
        <f>IF(G52=0,0,10*G52*(10*($I52="++")+7.5*($I52="+")+5*($I52="+/-")+2.5*($I52="-"))/SUM($G$22:$G$55))</f>
        <v>0</v>
      </c>
      <c r="R52" s="289"/>
      <c r="S52" s="292"/>
      <c r="T52" s="53"/>
      <c r="U52" s="323"/>
    </row>
    <row r="53" spans="1:21" ht="24" customHeight="1" x14ac:dyDescent="0.2">
      <c r="A53" s="329"/>
      <c r="B53" s="279"/>
      <c r="C53" s="76"/>
      <c r="D53" s="81"/>
      <c r="F53" s="89" t="s">
        <v>112</v>
      </c>
      <c r="G53" s="321"/>
      <c r="H53" s="53"/>
      <c r="I53" s="284"/>
      <c r="K53" s="286"/>
      <c r="L53" s="286"/>
      <c r="M53" s="286"/>
      <c r="N53" s="286"/>
      <c r="O53" s="286"/>
      <c r="P53" s="87"/>
      <c r="Q53" s="322"/>
      <c r="R53" s="289"/>
      <c r="S53" s="292"/>
      <c r="T53" s="53"/>
      <c r="U53" s="323"/>
    </row>
    <row r="54" spans="1:21" ht="58.5" customHeight="1" x14ac:dyDescent="0.2">
      <c r="A54" s="329"/>
      <c r="B54" s="279"/>
      <c r="C54" s="76"/>
      <c r="D54" s="81"/>
      <c r="F54" s="107" t="s">
        <v>173</v>
      </c>
      <c r="G54" s="321">
        <f>5*(I54&lt;&gt;"nvt")</f>
        <v>0</v>
      </c>
      <c r="H54" s="53"/>
      <c r="I54" s="283" t="s">
        <v>55</v>
      </c>
      <c r="K54" s="285" t="s">
        <v>174</v>
      </c>
      <c r="L54" s="285"/>
      <c r="M54" s="285" t="s">
        <v>175</v>
      </c>
      <c r="N54" s="285"/>
      <c r="O54" s="285" t="s">
        <v>176</v>
      </c>
      <c r="P54" s="87"/>
      <c r="Q54" s="322">
        <f>IF(G54=0,0,10*G54*(10*($I54="++")+7.5*($I54="+")+5*($I54="+/-")+2.5*($I54="-"))/SUM($G$22:$G$55))</f>
        <v>0</v>
      </c>
      <c r="R54" s="289"/>
      <c r="S54" s="292"/>
      <c r="T54" s="53"/>
      <c r="U54" s="323"/>
    </row>
    <row r="55" spans="1:21" ht="18.75" customHeight="1" thickBot="1" x14ac:dyDescent="0.25">
      <c r="A55" s="330"/>
      <c r="B55" s="280"/>
      <c r="C55" s="76"/>
      <c r="D55" s="81"/>
      <c r="F55" s="89" t="s">
        <v>112</v>
      </c>
      <c r="G55" s="321"/>
      <c r="H55" s="53"/>
      <c r="I55" s="284"/>
      <c r="K55" s="286"/>
      <c r="L55" s="286"/>
      <c r="M55" s="286"/>
      <c r="N55" s="286"/>
      <c r="O55" s="286"/>
      <c r="P55" s="87"/>
      <c r="Q55" s="322"/>
      <c r="R55" s="290"/>
      <c r="S55" s="293"/>
      <c r="T55" s="53"/>
      <c r="U55" s="323"/>
    </row>
    <row r="56" spans="1:21" ht="13.5" thickBot="1" x14ac:dyDescent="0.25">
      <c r="I56" s="90"/>
      <c r="U56" s="92"/>
    </row>
    <row r="57" spans="1:21" ht="45" customHeight="1" x14ac:dyDescent="0.2">
      <c r="A57" s="275" t="s">
        <v>177</v>
      </c>
      <c r="B57" s="278">
        <f>30*100*D57/SUM($E$9:$E$71)</f>
        <v>77.41935483870968</v>
      </c>
      <c r="C57" s="76"/>
      <c r="D57" s="45">
        <f>SUM(G57:G66)</f>
        <v>80</v>
      </c>
      <c r="E57" s="45">
        <f>30*D57</f>
        <v>2400</v>
      </c>
      <c r="F57" s="107" t="s">
        <v>178</v>
      </c>
      <c r="G57" s="321">
        <f>20*(I57&lt;&gt;"nvt")</f>
        <v>0</v>
      </c>
      <c r="H57" s="80"/>
      <c r="I57" s="283" t="s">
        <v>55</v>
      </c>
      <c r="K57" s="285" t="s">
        <v>179</v>
      </c>
      <c r="L57" s="285"/>
      <c r="M57" s="285" t="s">
        <v>180</v>
      </c>
      <c r="N57" s="285"/>
      <c r="O57" s="285" t="s">
        <v>181</v>
      </c>
      <c r="P57" s="80"/>
      <c r="Q57" s="322">
        <f>IF(G57=0,0,10*G57*(10*($I57="++")+7.5*($I57="+")+5*($I57="+/-")+2.5*($I57="-"))/SUM($G$57:$G$66))</f>
        <v>0</v>
      </c>
      <c r="R57" s="288">
        <f>SUM(Q57:Q66)*B57/100</f>
        <v>0</v>
      </c>
      <c r="S57" s="291">
        <f>SUM(Q57:Q66)/100</f>
        <v>0</v>
      </c>
      <c r="T57" s="53"/>
      <c r="U57" s="323"/>
    </row>
    <row r="58" spans="1:21" ht="24.75" customHeight="1" x14ac:dyDescent="0.2">
      <c r="A58" s="276"/>
      <c r="B58" s="279"/>
      <c r="C58" s="76"/>
      <c r="D58" s="81"/>
      <c r="F58" s="89" t="s">
        <v>182</v>
      </c>
      <c r="G58" s="321"/>
      <c r="H58" s="53"/>
      <c r="I58" s="284"/>
      <c r="K58" s="286"/>
      <c r="L58" s="286"/>
      <c r="M58" s="286"/>
      <c r="N58" s="286"/>
      <c r="O58" s="286"/>
      <c r="P58" s="53"/>
      <c r="Q58" s="322"/>
      <c r="R58" s="289"/>
      <c r="S58" s="292"/>
      <c r="T58" s="53"/>
      <c r="U58" s="323"/>
    </row>
    <row r="59" spans="1:21" ht="43.5" customHeight="1" x14ac:dyDescent="0.2">
      <c r="A59" s="329"/>
      <c r="B59" s="279"/>
      <c r="C59" s="76"/>
      <c r="D59" s="81"/>
      <c r="F59" s="107" t="s">
        <v>183</v>
      </c>
      <c r="G59" s="321">
        <v>20</v>
      </c>
      <c r="H59" s="111"/>
      <c r="I59" s="283" t="s">
        <v>55</v>
      </c>
      <c r="K59" s="285" t="s">
        <v>184</v>
      </c>
      <c r="L59" s="285"/>
      <c r="M59" s="285" t="s">
        <v>185</v>
      </c>
      <c r="N59" s="285"/>
      <c r="O59" s="285" t="s">
        <v>186</v>
      </c>
      <c r="P59" s="80"/>
      <c r="Q59" s="322">
        <f>IF(G59=0,0,10*G59*(10*($I59="++")+7.5*($I59="+")+5*($I59="+/-")+2.5*($I59="-"))/SUM($G$57:$G$66))</f>
        <v>0</v>
      </c>
      <c r="R59" s="289"/>
      <c r="S59" s="292"/>
      <c r="T59" s="53"/>
      <c r="U59" s="323"/>
    </row>
    <row r="60" spans="1:21" ht="14.25" customHeight="1" x14ac:dyDescent="0.2">
      <c r="A60" s="329"/>
      <c r="B60" s="279"/>
      <c r="C60" s="76"/>
      <c r="D60" s="81"/>
      <c r="F60" s="89" t="s">
        <v>187</v>
      </c>
      <c r="G60" s="321"/>
      <c r="H60" s="53"/>
      <c r="I60" s="284"/>
      <c r="K60" s="286"/>
      <c r="L60" s="286"/>
      <c r="M60" s="286"/>
      <c r="N60" s="286"/>
      <c r="O60" s="286"/>
      <c r="P60" s="53"/>
      <c r="Q60" s="322"/>
      <c r="R60" s="289"/>
      <c r="S60" s="292"/>
      <c r="T60" s="53"/>
      <c r="U60" s="323"/>
    </row>
    <row r="61" spans="1:21" ht="43.5" customHeight="1" x14ac:dyDescent="0.2">
      <c r="A61" s="329"/>
      <c r="B61" s="279"/>
      <c r="C61" s="76"/>
      <c r="D61" s="81"/>
      <c r="F61" s="107" t="s">
        <v>188</v>
      </c>
      <c r="G61" s="321">
        <v>20</v>
      </c>
      <c r="H61" s="111"/>
      <c r="I61" s="283" t="s">
        <v>55</v>
      </c>
      <c r="K61" s="285" t="s">
        <v>189</v>
      </c>
      <c r="L61" s="285"/>
      <c r="M61" s="285" t="s">
        <v>190</v>
      </c>
      <c r="N61" s="285"/>
      <c r="O61" s="285" t="s">
        <v>191</v>
      </c>
      <c r="P61" s="80"/>
      <c r="Q61" s="322">
        <f>IF(G61=0,0,10*G61*(10*($I61="++")+7.5*($I61="+")+5*($I61="+/-")+2.5*($I61="-"))/SUM($G$57:$G$66))</f>
        <v>0</v>
      </c>
      <c r="R61" s="289"/>
      <c r="S61" s="292"/>
      <c r="T61" s="53"/>
      <c r="U61" s="323"/>
    </row>
    <row r="62" spans="1:21" ht="15.75" customHeight="1" x14ac:dyDescent="0.2">
      <c r="A62" s="329"/>
      <c r="B62" s="279"/>
      <c r="C62" s="76"/>
      <c r="D62" s="81"/>
      <c r="F62" s="89" t="s">
        <v>187</v>
      </c>
      <c r="G62" s="321"/>
      <c r="H62" s="53"/>
      <c r="I62" s="284"/>
      <c r="K62" s="286"/>
      <c r="L62" s="286"/>
      <c r="M62" s="286"/>
      <c r="N62" s="286"/>
      <c r="O62" s="286"/>
      <c r="P62" s="53"/>
      <c r="Q62" s="322"/>
      <c r="R62" s="289"/>
      <c r="S62" s="292"/>
      <c r="T62" s="53"/>
      <c r="U62" s="323"/>
    </row>
    <row r="63" spans="1:21" ht="54.75" customHeight="1" x14ac:dyDescent="0.2">
      <c r="A63" s="329"/>
      <c r="B63" s="279"/>
      <c r="C63" s="76"/>
      <c r="D63" s="81"/>
      <c r="F63" s="107" t="s">
        <v>192</v>
      </c>
      <c r="G63" s="321">
        <v>20</v>
      </c>
      <c r="H63" s="111"/>
      <c r="I63" s="283" t="s">
        <v>55</v>
      </c>
      <c r="K63" s="285" t="s">
        <v>193</v>
      </c>
      <c r="L63" s="285"/>
      <c r="M63" s="285" t="s">
        <v>194</v>
      </c>
      <c r="N63" s="285"/>
      <c r="O63" s="285" t="s">
        <v>195</v>
      </c>
      <c r="P63" s="80"/>
      <c r="Q63" s="322">
        <f>IF(G63=0,0,10*G63*(10*($I63="++")+7.5*($I63="+")+5*($I63="+/-")+2.5*($I63="-"))/SUM($G$57:$G$66))</f>
        <v>0</v>
      </c>
      <c r="R63" s="289"/>
      <c r="S63" s="292"/>
      <c r="T63" s="53"/>
      <c r="U63" s="323"/>
    </row>
    <row r="64" spans="1:21" ht="15.75" customHeight="1" x14ac:dyDescent="0.2">
      <c r="A64" s="329"/>
      <c r="B64" s="279"/>
      <c r="C64" s="76"/>
      <c r="D64" s="81"/>
      <c r="F64" s="89" t="s">
        <v>196</v>
      </c>
      <c r="G64" s="321"/>
      <c r="H64" s="53"/>
      <c r="I64" s="284"/>
      <c r="K64" s="286"/>
      <c r="L64" s="286"/>
      <c r="M64" s="286"/>
      <c r="N64" s="286"/>
      <c r="O64" s="286"/>
      <c r="P64" s="53"/>
      <c r="Q64" s="322"/>
      <c r="R64" s="289"/>
      <c r="S64" s="292"/>
      <c r="T64" s="53"/>
      <c r="U64" s="323"/>
    </row>
    <row r="65" spans="1:24" ht="57.75" customHeight="1" x14ac:dyDescent="0.2">
      <c r="A65" s="329"/>
      <c r="B65" s="279"/>
      <c r="C65" s="76"/>
      <c r="D65" s="81"/>
      <c r="F65" s="107" t="s">
        <v>197</v>
      </c>
      <c r="G65" s="321">
        <v>20</v>
      </c>
      <c r="H65" s="111"/>
      <c r="I65" s="283" t="s">
        <v>55</v>
      </c>
      <c r="K65" s="285" t="s">
        <v>198</v>
      </c>
      <c r="L65" s="285"/>
      <c r="M65" s="285"/>
      <c r="N65" s="285"/>
      <c r="O65" s="285" t="s">
        <v>199</v>
      </c>
      <c r="P65" s="80"/>
      <c r="Q65" s="322">
        <f>IF(G65=0,0,10*G65*(10*($I65="++")+7.5*($I65="+")+5*($I65="+/-")+2.5*($I65="-"))/SUM($G$57:$G$66))</f>
        <v>0</v>
      </c>
      <c r="R65" s="289"/>
      <c r="S65" s="292"/>
      <c r="T65" s="53"/>
      <c r="U65" s="323"/>
    </row>
    <row r="66" spans="1:24" ht="12.75" customHeight="1" thickBot="1" x14ac:dyDescent="0.25">
      <c r="A66" s="330"/>
      <c r="B66" s="280"/>
      <c r="C66" s="76"/>
      <c r="D66" s="81"/>
      <c r="F66" s="89"/>
      <c r="G66" s="321"/>
      <c r="H66" s="53"/>
      <c r="I66" s="284"/>
      <c r="K66" s="286"/>
      <c r="L66" s="286"/>
      <c r="M66" s="286"/>
      <c r="N66" s="286"/>
      <c r="O66" s="286"/>
      <c r="P66" s="53"/>
      <c r="Q66" s="322"/>
      <c r="R66" s="289"/>
      <c r="S66" s="293"/>
      <c r="T66" s="53"/>
      <c r="U66" s="323"/>
    </row>
    <row r="67" spans="1:24" ht="12.75" customHeight="1" x14ac:dyDescent="0.2">
      <c r="A67" s="112"/>
      <c r="B67" s="76"/>
      <c r="C67" s="76"/>
      <c r="D67" s="81"/>
      <c r="F67" s="113"/>
      <c r="G67" s="78"/>
      <c r="H67" s="53"/>
      <c r="I67" s="114"/>
      <c r="K67" s="87"/>
      <c r="L67" s="87"/>
      <c r="M67" s="87"/>
      <c r="N67" s="87"/>
      <c r="O67" s="87"/>
      <c r="P67" s="53"/>
      <c r="Q67" s="115"/>
      <c r="R67" s="116"/>
      <c r="S67" s="117"/>
      <c r="T67" s="53"/>
      <c r="U67" s="118"/>
    </row>
    <row r="68" spans="1:24" ht="12.75" customHeight="1" x14ac:dyDescent="0.2">
      <c r="A68" s="112"/>
      <c r="B68" s="76"/>
      <c r="C68" s="76"/>
      <c r="D68" s="81"/>
      <c r="F68" s="113"/>
      <c r="G68" s="78"/>
      <c r="H68" s="53"/>
      <c r="I68" s="114"/>
      <c r="K68" s="87"/>
      <c r="L68" s="87"/>
      <c r="M68" s="87"/>
      <c r="N68" s="87"/>
      <c r="O68" s="87"/>
      <c r="P68" s="53"/>
      <c r="Q68" s="115"/>
      <c r="R68" s="116"/>
      <c r="S68" s="117"/>
      <c r="T68" s="53"/>
      <c r="U68" s="118"/>
    </row>
    <row r="69" spans="1:24" ht="13.5" customHeight="1" x14ac:dyDescent="0.2">
      <c r="A69" s="112"/>
      <c r="B69" s="76"/>
      <c r="C69" s="76"/>
      <c r="D69" s="81"/>
      <c r="F69" s="45"/>
      <c r="G69" s="45"/>
      <c r="H69" s="45"/>
      <c r="I69" s="90"/>
      <c r="J69" s="45"/>
      <c r="P69" s="53"/>
      <c r="Q69" s="115"/>
      <c r="R69" s="116"/>
      <c r="S69" s="116"/>
      <c r="T69" s="53"/>
      <c r="U69" s="119"/>
    </row>
    <row r="70" spans="1:24" x14ac:dyDescent="0.2">
      <c r="I70" s="90"/>
      <c r="Q70" s="91"/>
      <c r="U70" s="92"/>
    </row>
    <row r="71" spans="1:24" x14ac:dyDescent="0.2">
      <c r="A71" s="94"/>
      <c r="B71" s="53"/>
      <c r="C71" s="53"/>
      <c r="D71" s="53"/>
      <c r="F71" s="83"/>
      <c r="G71" s="53"/>
      <c r="H71" s="53"/>
      <c r="I71" s="95"/>
      <c r="K71" s="87"/>
      <c r="L71" s="53"/>
      <c r="M71" s="53"/>
      <c r="N71" s="53"/>
      <c r="O71" s="87"/>
      <c r="P71" s="87"/>
      <c r="Q71" s="91"/>
      <c r="R71" s="87"/>
      <c r="S71" s="87"/>
      <c r="T71" s="87"/>
      <c r="U71" s="95"/>
    </row>
    <row r="72" spans="1:24" x14ac:dyDescent="0.2">
      <c r="Q72" s="91"/>
    </row>
    <row r="74" spans="1:24" hidden="1" x14ac:dyDescent="0.2">
      <c r="B74">
        <f>SUM(B9:B73)</f>
        <v>100</v>
      </c>
      <c r="R74">
        <f>SUM(R9:R73)</f>
        <v>0</v>
      </c>
    </row>
    <row r="77" spans="1:24" hidden="1" x14ac:dyDescent="0.2"/>
    <row r="78" spans="1:24" ht="25.5" hidden="1" x14ac:dyDescent="0.35">
      <c r="X78" s="97" t="s">
        <v>55</v>
      </c>
    </row>
    <row r="79" spans="1:24" ht="25.5" hidden="1" x14ac:dyDescent="0.35">
      <c r="X79" s="98" t="s">
        <v>17</v>
      </c>
    </row>
    <row r="80" spans="1:24" ht="25.5" hidden="1" x14ac:dyDescent="0.35">
      <c r="X80" s="98" t="s">
        <v>18</v>
      </c>
    </row>
    <row r="81" spans="24:24" ht="25.5" hidden="1" x14ac:dyDescent="0.35">
      <c r="X81" s="98" t="s">
        <v>19</v>
      </c>
    </row>
    <row r="82" spans="24:24" ht="25.5" hidden="1" x14ac:dyDescent="0.35">
      <c r="X82" s="98" t="s">
        <v>20</v>
      </c>
    </row>
    <row r="83" spans="24:24" ht="25.5" hidden="1" x14ac:dyDescent="0.35">
      <c r="X83" s="99" t="s">
        <v>21</v>
      </c>
    </row>
    <row r="84" spans="24:24" hidden="1" x14ac:dyDescent="0.2"/>
    <row r="85" spans="24:24" hidden="1" x14ac:dyDescent="0.2"/>
  </sheetData>
  <sheetProtection sheet="1" objects="1" scenarios="1"/>
  <mergeCells count="275">
    <mergeCell ref="U59:U60"/>
    <mergeCell ref="O61:O62"/>
    <mergeCell ref="U63:U64"/>
    <mergeCell ref="G65:G66"/>
    <mergeCell ref="I65:I66"/>
    <mergeCell ref="K65:K66"/>
    <mergeCell ref="L65:L66"/>
    <mergeCell ref="M65:M66"/>
    <mergeCell ref="N65:N66"/>
    <mergeCell ref="O65:O66"/>
    <mergeCell ref="Q65:Q66"/>
    <mergeCell ref="U65:U66"/>
    <mergeCell ref="N57:N58"/>
    <mergeCell ref="O57:O58"/>
    <mergeCell ref="Q57:Q58"/>
    <mergeCell ref="O59:O60"/>
    <mergeCell ref="Q59:Q60"/>
    <mergeCell ref="Q61:Q62"/>
    <mergeCell ref="U61:U62"/>
    <mergeCell ref="G63:G64"/>
    <mergeCell ref="I63:I64"/>
    <mergeCell ref="K63:K64"/>
    <mergeCell ref="L63:L64"/>
    <mergeCell ref="M63:M64"/>
    <mergeCell ref="N63:N64"/>
    <mergeCell ref="O63:O64"/>
    <mergeCell ref="Q63:Q64"/>
    <mergeCell ref="G61:G62"/>
    <mergeCell ref="I61:I62"/>
    <mergeCell ref="K61:K62"/>
    <mergeCell ref="L61:L62"/>
    <mergeCell ref="M61:M62"/>
    <mergeCell ref="N61:N62"/>
    <mergeCell ref="R57:R66"/>
    <mergeCell ref="S57:S66"/>
    <mergeCell ref="U57:U58"/>
    <mergeCell ref="O54:O55"/>
    <mergeCell ref="Q54:Q55"/>
    <mergeCell ref="U54:U55"/>
    <mergeCell ref="A57:A66"/>
    <mergeCell ref="B57:B66"/>
    <mergeCell ref="G57:G58"/>
    <mergeCell ref="I57:I58"/>
    <mergeCell ref="K57:K58"/>
    <mergeCell ref="L57:L58"/>
    <mergeCell ref="M57:M58"/>
    <mergeCell ref="G54:G55"/>
    <mergeCell ref="I54:I55"/>
    <mergeCell ref="K54:K55"/>
    <mergeCell ref="L54:L55"/>
    <mergeCell ref="M54:M55"/>
    <mergeCell ref="N54:N55"/>
    <mergeCell ref="A22:A55"/>
    <mergeCell ref="B22:B55"/>
    <mergeCell ref="G59:G60"/>
    <mergeCell ref="I59:I60"/>
    <mergeCell ref="K59:K60"/>
    <mergeCell ref="L59:L60"/>
    <mergeCell ref="M59:M60"/>
    <mergeCell ref="N59:N60"/>
    <mergeCell ref="G52:G53"/>
    <mergeCell ref="I52:I53"/>
    <mergeCell ref="K52:K53"/>
    <mergeCell ref="L52:L53"/>
    <mergeCell ref="M52:M53"/>
    <mergeCell ref="N52:N53"/>
    <mergeCell ref="O52:O53"/>
    <mergeCell ref="Q52:Q53"/>
    <mergeCell ref="U52:U53"/>
    <mergeCell ref="G50:G51"/>
    <mergeCell ref="I50:I51"/>
    <mergeCell ref="K50:K51"/>
    <mergeCell ref="L50:L51"/>
    <mergeCell ref="M50:M51"/>
    <mergeCell ref="N50:N51"/>
    <mergeCell ref="O50:O51"/>
    <mergeCell ref="Q50:Q51"/>
    <mergeCell ref="U50:U51"/>
    <mergeCell ref="O46:O47"/>
    <mergeCell ref="Q46:Q47"/>
    <mergeCell ref="U46:U47"/>
    <mergeCell ref="G48:G49"/>
    <mergeCell ref="I48:I49"/>
    <mergeCell ref="K48:K49"/>
    <mergeCell ref="L48:L49"/>
    <mergeCell ref="M48:M49"/>
    <mergeCell ref="N48:N49"/>
    <mergeCell ref="O48:O49"/>
    <mergeCell ref="G46:G47"/>
    <mergeCell ref="I46:I47"/>
    <mergeCell ref="K46:K47"/>
    <mergeCell ref="L46:L47"/>
    <mergeCell ref="M46:M47"/>
    <mergeCell ref="N46:N47"/>
    <mergeCell ref="Q48:Q49"/>
    <mergeCell ref="U48:U49"/>
    <mergeCell ref="G44:G45"/>
    <mergeCell ref="I44:I45"/>
    <mergeCell ref="K44:K45"/>
    <mergeCell ref="L44:L45"/>
    <mergeCell ref="M44:M45"/>
    <mergeCell ref="N44:N45"/>
    <mergeCell ref="O44:O45"/>
    <mergeCell ref="Q44:Q45"/>
    <mergeCell ref="U44:U45"/>
    <mergeCell ref="G42:G43"/>
    <mergeCell ref="I42:I43"/>
    <mergeCell ref="K42:K43"/>
    <mergeCell ref="L42:L43"/>
    <mergeCell ref="M42:M43"/>
    <mergeCell ref="N42:N43"/>
    <mergeCell ref="O42:O43"/>
    <mergeCell ref="Q42:Q43"/>
    <mergeCell ref="U42:U43"/>
    <mergeCell ref="O38:O39"/>
    <mergeCell ref="Q38:Q39"/>
    <mergeCell ref="U38:U39"/>
    <mergeCell ref="G40:G41"/>
    <mergeCell ref="I40:I41"/>
    <mergeCell ref="K40:K41"/>
    <mergeCell ref="L40:L41"/>
    <mergeCell ref="M40:M41"/>
    <mergeCell ref="N40:N41"/>
    <mergeCell ref="O40:O41"/>
    <mergeCell ref="G38:G39"/>
    <mergeCell ref="I38:I39"/>
    <mergeCell ref="K38:K39"/>
    <mergeCell ref="L38:L39"/>
    <mergeCell ref="M38:M39"/>
    <mergeCell ref="N38:N39"/>
    <mergeCell ref="Q40:Q41"/>
    <mergeCell ref="U40:U41"/>
    <mergeCell ref="G36:G37"/>
    <mergeCell ref="I36:I37"/>
    <mergeCell ref="K36:K37"/>
    <mergeCell ref="L36:L37"/>
    <mergeCell ref="M36:M37"/>
    <mergeCell ref="N36:N37"/>
    <mergeCell ref="O36:O37"/>
    <mergeCell ref="Q36:Q37"/>
    <mergeCell ref="U36:U37"/>
    <mergeCell ref="G34:G35"/>
    <mergeCell ref="I34:I35"/>
    <mergeCell ref="K34:K35"/>
    <mergeCell ref="L34:L35"/>
    <mergeCell ref="M34:M35"/>
    <mergeCell ref="N34:N35"/>
    <mergeCell ref="O34:O35"/>
    <mergeCell ref="Q34:Q35"/>
    <mergeCell ref="U34:U35"/>
    <mergeCell ref="O30:O31"/>
    <mergeCell ref="Q30:Q31"/>
    <mergeCell ref="U30:U31"/>
    <mergeCell ref="G32:G33"/>
    <mergeCell ref="I32:I33"/>
    <mergeCell ref="K32:K33"/>
    <mergeCell ref="L32:L33"/>
    <mergeCell ref="M32:M33"/>
    <mergeCell ref="N32:N33"/>
    <mergeCell ref="O32:O33"/>
    <mergeCell ref="G30:G31"/>
    <mergeCell ref="I30:I31"/>
    <mergeCell ref="K30:K31"/>
    <mergeCell ref="L30:L31"/>
    <mergeCell ref="M30:M31"/>
    <mergeCell ref="N30:N31"/>
    <mergeCell ref="Q32:Q33"/>
    <mergeCell ref="U32:U33"/>
    <mergeCell ref="I22:I23"/>
    <mergeCell ref="K22:K23"/>
    <mergeCell ref="L22:L23"/>
    <mergeCell ref="U26:U27"/>
    <mergeCell ref="G28:G29"/>
    <mergeCell ref="I28:I29"/>
    <mergeCell ref="K28:K29"/>
    <mergeCell ref="L28:L29"/>
    <mergeCell ref="M28:M29"/>
    <mergeCell ref="N28:N29"/>
    <mergeCell ref="O28:O29"/>
    <mergeCell ref="Q28:Q29"/>
    <mergeCell ref="U28:U29"/>
    <mergeCell ref="G26:G27"/>
    <mergeCell ref="I26:I27"/>
    <mergeCell ref="K26:K27"/>
    <mergeCell ref="L26:L27"/>
    <mergeCell ref="O19:O20"/>
    <mergeCell ref="Q19:Q20"/>
    <mergeCell ref="U19:U20"/>
    <mergeCell ref="U22:U23"/>
    <mergeCell ref="G24:G25"/>
    <mergeCell ref="I24:I25"/>
    <mergeCell ref="K24:K25"/>
    <mergeCell ref="L24:L25"/>
    <mergeCell ref="M24:M25"/>
    <mergeCell ref="N24:N25"/>
    <mergeCell ref="O24:O25"/>
    <mergeCell ref="Q24:Q25"/>
    <mergeCell ref="U24:U25"/>
    <mergeCell ref="M22:M23"/>
    <mergeCell ref="N22:N23"/>
    <mergeCell ref="O22:O23"/>
    <mergeCell ref="Q22:Q23"/>
    <mergeCell ref="R22:R55"/>
    <mergeCell ref="S22:S55"/>
    <mergeCell ref="M26:M27"/>
    <mergeCell ref="N26:N27"/>
    <mergeCell ref="O26:O27"/>
    <mergeCell ref="Q26:Q27"/>
    <mergeCell ref="G22:G23"/>
    <mergeCell ref="O15:O16"/>
    <mergeCell ref="Q15:Q16"/>
    <mergeCell ref="U15:U16"/>
    <mergeCell ref="G17:G18"/>
    <mergeCell ref="I17:I18"/>
    <mergeCell ref="K17:K18"/>
    <mergeCell ref="L17:L18"/>
    <mergeCell ref="M17:M18"/>
    <mergeCell ref="N17:N18"/>
    <mergeCell ref="O17:O18"/>
    <mergeCell ref="Q17:Q18"/>
    <mergeCell ref="U17:U18"/>
    <mergeCell ref="O9:O10"/>
    <mergeCell ref="Q9:Q10"/>
    <mergeCell ref="R9:R20"/>
    <mergeCell ref="S9:S20"/>
    <mergeCell ref="U9:U10"/>
    <mergeCell ref="G11:G12"/>
    <mergeCell ref="I11:I12"/>
    <mergeCell ref="K11:K12"/>
    <mergeCell ref="L11:L12"/>
    <mergeCell ref="M11:M12"/>
    <mergeCell ref="N11:N12"/>
    <mergeCell ref="O11:O12"/>
    <mergeCell ref="Q11:Q12"/>
    <mergeCell ref="U11:U12"/>
    <mergeCell ref="G13:G14"/>
    <mergeCell ref="I13:I14"/>
    <mergeCell ref="K13:K14"/>
    <mergeCell ref="L13:L14"/>
    <mergeCell ref="M13:M14"/>
    <mergeCell ref="N13:N14"/>
    <mergeCell ref="O13:O14"/>
    <mergeCell ref="Q13:Q14"/>
    <mergeCell ref="U13:U14"/>
    <mergeCell ref="G15:G16"/>
    <mergeCell ref="A7:B7"/>
    <mergeCell ref="F7:N7"/>
    <mergeCell ref="A9:A20"/>
    <mergeCell ref="B9:B20"/>
    <mergeCell ref="G9:G10"/>
    <mergeCell ref="I9:I10"/>
    <mergeCell ref="K9:K10"/>
    <mergeCell ref="L9:L10"/>
    <mergeCell ref="M9:M10"/>
    <mergeCell ref="N9:N10"/>
    <mergeCell ref="I15:I16"/>
    <mergeCell ref="K15:K16"/>
    <mergeCell ref="L15:L16"/>
    <mergeCell ref="M15:M16"/>
    <mergeCell ref="N15:N16"/>
    <mergeCell ref="G19:G20"/>
    <mergeCell ref="I19:I20"/>
    <mergeCell ref="K19:K20"/>
    <mergeCell ref="L19:L20"/>
    <mergeCell ref="M19:M20"/>
    <mergeCell ref="N19:N20"/>
    <mergeCell ref="A2:O2"/>
    <mergeCell ref="R2:U2"/>
    <mergeCell ref="S3:U6"/>
    <mergeCell ref="A4:B4"/>
    <mergeCell ref="F4:N4"/>
    <mergeCell ref="A5:B5"/>
    <mergeCell ref="F5:N5"/>
    <mergeCell ref="A6:B6"/>
    <mergeCell ref="F6:N6"/>
  </mergeCells>
  <conditionalFormatting sqref="M40:M49 M34:M37 M9:M29 M52:M64 M70:M71">
    <cfRule type="expression" dxfId="889" priority="53" stopIfTrue="1">
      <formula>$I9="+/-"</formula>
    </cfRule>
    <cfRule type="expression" dxfId="888" priority="54" stopIfTrue="1">
      <formula>$I9="nvt"</formula>
    </cfRule>
  </conditionalFormatting>
  <conditionalFormatting sqref="K34:K37 K9:K29 K40:K68 K70:K71">
    <cfRule type="expression" dxfId="887" priority="49" stopIfTrue="1">
      <formula>$I9="++"</formula>
    </cfRule>
    <cfRule type="expression" dxfId="886" priority="50" stopIfTrue="1">
      <formula>$I9="nvt"</formula>
    </cfRule>
  </conditionalFormatting>
  <conditionalFormatting sqref="L34:L37 L40:L49 L9:L29 L52:L68 L70:L71">
    <cfRule type="expression" dxfId="885" priority="51" stopIfTrue="1">
      <formula>$I9="+"</formula>
    </cfRule>
    <cfRule type="expression" dxfId="884" priority="52" stopIfTrue="1">
      <formula>$I9="nvt"</formula>
    </cfRule>
  </conditionalFormatting>
  <conditionalFormatting sqref="N34:N37 N40:N49 N9:N29 N52:N68 N70:N71">
    <cfRule type="expression" dxfId="883" priority="55" stopIfTrue="1">
      <formula>$I9="-"</formula>
    </cfRule>
    <cfRule type="expression" dxfId="882" priority="56" stopIfTrue="1">
      <formula>$I9="nvt"</formula>
    </cfRule>
  </conditionalFormatting>
  <conditionalFormatting sqref="O34:O37 O9:O29 O40:O68 O70:O71">
    <cfRule type="expression" dxfId="881" priority="57" stopIfTrue="1">
      <formula>$I9="--"</formula>
    </cfRule>
    <cfRule type="expression" dxfId="880" priority="58" stopIfTrue="1">
      <formula>$I9="nvt"</formula>
    </cfRule>
  </conditionalFormatting>
  <conditionalFormatting sqref="M50:M51">
    <cfRule type="expression" dxfId="879" priority="47" stopIfTrue="1">
      <formula>$I50="+/-"</formula>
    </cfRule>
    <cfRule type="expression" dxfId="878" priority="48" stopIfTrue="1">
      <formula>$I50="nvt"</formula>
    </cfRule>
  </conditionalFormatting>
  <conditionalFormatting sqref="L50:L51">
    <cfRule type="expression" dxfId="877" priority="45" stopIfTrue="1">
      <formula>$I50="+"</formula>
    </cfRule>
    <cfRule type="expression" dxfId="876" priority="46" stopIfTrue="1">
      <formula>$I50="nvt"</formula>
    </cfRule>
  </conditionalFormatting>
  <conditionalFormatting sqref="N50:N51">
    <cfRule type="expression" dxfId="875" priority="43" stopIfTrue="1">
      <formula>$I50="-"</formula>
    </cfRule>
    <cfRule type="expression" dxfId="874" priority="44" stopIfTrue="1">
      <formula>$I50="nvt"</formula>
    </cfRule>
  </conditionalFormatting>
  <conditionalFormatting sqref="M65:M68">
    <cfRule type="expression" dxfId="873" priority="41" stopIfTrue="1">
      <formula>$I65="+/-"</formula>
    </cfRule>
    <cfRule type="expression" dxfId="872" priority="42" stopIfTrue="1">
      <formula>$I65="nvt"</formula>
    </cfRule>
  </conditionalFormatting>
  <conditionalFormatting sqref="M30:M31">
    <cfRule type="expression" dxfId="871" priority="35" stopIfTrue="1">
      <formula>$I30="+/-"</formula>
    </cfRule>
    <cfRule type="expression" dxfId="870" priority="36" stopIfTrue="1">
      <formula>$I30="nvt"</formula>
    </cfRule>
  </conditionalFormatting>
  <conditionalFormatting sqref="K30:K31">
    <cfRule type="expression" dxfId="869" priority="31" stopIfTrue="1">
      <formula>$I30="++"</formula>
    </cfRule>
    <cfRule type="expression" dxfId="868" priority="32" stopIfTrue="1">
      <formula>$I30="nvt"</formula>
    </cfRule>
  </conditionalFormatting>
  <conditionalFormatting sqref="L30:L31">
    <cfRule type="expression" dxfId="867" priority="33" stopIfTrue="1">
      <formula>$I30="+"</formula>
    </cfRule>
    <cfRule type="expression" dxfId="866" priority="34" stopIfTrue="1">
      <formula>$I30="nvt"</formula>
    </cfRule>
  </conditionalFormatting>
  <conditionalFormatting sqref="N30:N31">
    <cfRule type="expression" dxfId="865" priority="37" stopIfTrue="1">
      <formula>$I30="-"</formula>
    </cfRule>
    <cfRule type="expression" dxfId="864" priority="38" stopIfTrue="1">
      <formula>$I30="nvt"</formula>
    </cfRule>
  </conditionalFormatting>
  <conditionalFormatting sqref="O30:O31">
    <cfRule type="expression" dxfId="863" priority="39" stopIfTrue="1">
      <formula>$I30="--"</formula>
    </cfRule>
    <cfRule type="expression" dxfId="862" priority="40" stopIfTrue="1">
      <formula>$I30="nvt"</formula>
    </cfRule>
  </conditionalFormatting>
  <conditionalFormatting sqref="M32:M33">
    <cfRule type="expression" dxfId="861" priority="25" stopIfTrue="1">
      <formula>$I32="+/-"</formula>
    </cfRule>
    <cfRule type="expression" dxfId="860" priority="26" stopIfTrue="1">
      <formula>$I32="nvt"</formula>
    </cfRule>
  </conditionalFormatting>
  <conditionalFormatting sqref="K32:K33">
    <cfRule type="expression" dxfId="859" priority="21" stopIfTrue="1">
      <formula>$I32="++"</formula>
    </cfRule>
    <cfRule type="expression" dxfId="858" priority="22" stopIfTrue="1">
      <formula>$I32="nvt"</formula>
    </cfRule>
  </conditionalFormatting>
  <conditionalFormatting sqref="L32:L33">
    <cfRule type="expression" dxfId="857" priority="23" stopIfTrue="1">
      <formula>$I32="+"</formula>
    </cfRule>
    <cfRule type="expression" dxfId="856" priority="24" stopIfTrue="1">
      <formula>$I32="nvt"</formula>
    </cfRule>
  </conditionalFormatting>
  <conditionalFormatting sqref="N32:N33">
    <cfRule type="expression" dxfId="855" priority="27" stopIfTrue="1">
      <formula>$I32="-"</formula>
    </cfRule>
    <cfRule type="expression" dxfId="854" priority="28" stopIfTrue="1">
      <formula>$I32="nvt"</formula>
    </cfRule>
  </conditionalFormatting>
  <conditionalFormatting sqref="O32:O33">
    <cfRule type="expression" dxfId="853" priority="29" stopIfTrue="1">
      <formula>$I32="--"</formula>
    </cfRule>
    <cfRule type="expression" dxfId="852" priority="30" stopIfTrue="1">
      <formula>$I32="nvt"</formula>
    </cfRule>
  </conditionalFormatting>
  <conditionalFormatting sqref="M38:M39">
    <cfRule type="expression" dxfId="851" priority="15" stopIfTrue="1">
      <formula>$I38="+/-"</formula>
    </cfRule>
    <cfRule type="expression" dxfId="850" priority="16" stopIfTrue="1">
      <formula>$I38="nvt"</formula>
    </cfRule>
  </conditionalFormatting>
  <conditionalFormatting sqref="K38:K39">
    <cfRule type="expression" dxfId="849" priority="11" stopIfTrue="1">
      <formula>$I38="++"</formula>
    </cfRule>
    <cfRule type="expression" dxfId="848" priority="12" stopIfTrue="1">
      <formula>$I38="nvt"</formula>
    </cfRule>
  </conditionalFormatting>
  <conditionalFormatting sqref="L38:L39">
    <cfRule type="expression" dxfId="847" priority="13" stopIfTrue="1">
      <formula>$I38="+"</formula>
    </cfRule>
    <cfRule type="expression" dxfId="846" priority="14" stopIfTrue="1">
      <formula>$I38="nvt"</formula>
    </cfRule>
  </conditionalFormatting>
  <conditionalFormatting sqref="N38:N39">
    <cfRule type="expression" dxfId="845" priority="17" stopIfTrue="1">
      <formula>$I38="-"</formula>
    </cfRule>
    <cfRule type="expression" dxfId="844" priority="18" stopIfTrue="1">
      <formula>$I38="nvt"</formula>
    </cfRule>
  </conditionalFormatting>
  <conditionalFormatting sqref="O38:O39">
    <cfRule type="expression" dxfId="843" priority="19" stopIfTrue="1">
      <formula>$I38="--"</formula>
    </cfRule>
    <cfRule type="expression" dxfId="842" priority="20" stopIfTrue="1">
      <formula>$I38="nvt"</formula>
    </cfRule>
  </conditionalFormatting>
  <conditionalFormatting sqref="K69">
    <cfRule type="expression" dxfId="841" priority="3" stopIfTrue="1">
      <formula>$I69="++"</formula>
    </cfRule>
    <cfRule type="expression" dxfId="840" priority="4" stopIfTrue="1">
      <formula>$I69="nvt"</formula>
    </cfRule>
  </conditionalFormatting>
  <conditionalFormatting sqref="L69">
    <cfRule type="expression" dxfId="839" priority="5" stopIfTrue="1">
      <formula>$I69="+"</formula>
    </cfRule>
    <cfRule type="expression" dxfId="838" priority="6" stopIfTrue="1">
      <formula>$I69="nvt"</formula>
    </cfRule>
  </conditionalFormatting>
  <conditionalFormatting sqref="N69">
    <cfRule type="expression" dxfId="837" priority="7" stopIfTrue="1">
      <formula>$I69="-"</formula>
    </cfRule>
    <cfRule type="expression" dxfId="836" priority="8" stopIfTrue="1">
      <formula>$I69="nvt"</formula>
    </cfRule>
  </conditionalFormatting>
  <conditionalFormatting sqref="O69">
    <cfRule type="expression" dxfId="835" priority="9" stopIfTrue="1">
      <formula>$I69="--"</formula>
    </cfRule>
    <cfRule type="expression" dxfId="834" priority="10" stopIfTrue="1">
      <formula>$I69="nvt"</formula>
    </cfRule>
  </conditionalFormatting>
  <conditionalFormatting sqref="M69">
    <cfRule type="expression" dxfId="833" priority="1" stopIfTrue="1">
      <formula>$I69="+/-"</formula>
    </cfRule>
    <cfRule type="expression" dxfId="832" priority="2" stopIfTrue="1">
      <formula>$I69="nvt"</formula>
    </cfRule>
  </conditionalFormatting>
  <dataValidations count="1">
    <dataValidation type="list" allowBlank="1" showInputMessage="1" showErrorMessage="1" sqref="I9:I20 JE9:JE20 TA9:TA20 ACW9:ACW20 AMS9:AMS20 AWO9:AWO20 BGK9:BGK20 BQG9:BQG20 CAC9:CAC20 CJY9:CJY20 CTU9:CTU20 DDQ9:DDQ20 DNM9:DNM20 DXI9:DXI20 EHE9:EHE20 ERA9:ERA20 FAW9:FAW20 FKS9:FKS20 FUO9:FUO20 GEK9:GEK20 GOG9:GOG20 GYC9:GYC20 HHY9:HHY20 HRU9:HRU20 IBQ9:IBQ20 ILM9:ILM20 IVI9:IVI20 JFE9:JFE20 JPA9:JPA20 JYW9:JYW20 KIS9:KIS20 KSO9:KSO20 LCK9:LCK20 LMG9:LMG20 LWC9:LWC20 MFY9:MFY20 MPU9:MPU20 MZQ9:MZQ20 NJM9:NJM20 NTI9:NTI20 ODE9:ODE20 ONA9:ONA20 OWW9:OWW20 PGS9:PGS20 PQO9:PQO20 QAK9:QAK20 QKG9:QKG20 QUC9:QUC20 RDY9:RDY20 RNU9:RNU20 RXQ9:RXQ20 SHM9:SHM20 SRI9:SRI20 TBE9:TBE20 TLA9:TLA20 TUW9:TUW20 UES9:UES20 UOO9:UOO20 UYK9:UYK20 VIG9:VIG20 VSC9:VSC20 WBY9:WBY20 WLU9:WLU20 WVQ9:WVQ20 I65545:I65556 JE65545:JE65556 TA65545:TA65556 ACW65545:ACW65556 AMS65545:AMS65556 AWO65545:AWO65556 BGK65545:BGK65556 BQG65545:BQG65556 CAC65545:CAC65556 CJY65545:CJY65556 CTU65545:CTU65556 DDQ65545:DDQ65556 DNM65545:DNM65556 DXI65545:DXI65556 EHE65545:EHE65556 ERA65545:ERA65556 FAW65545:FAW65556 FKS65545:FKS65556 FUO65545:FUO65556 GEK65545:GEK65556 GOG65545:GOG65556 GYC65545:GYC65556 HHY65545:HHY65556 HRU65545:HRU65556 IBQ65545:IBQ65556 ILM65545:ILM65556 IVI65545:IVI65556 JFE65545:JFE65556 JPA65545:JPA65556 JYW65545:JYW65556 KIS65545:KIS65556 KSO65545:KSO65556 LCK65545:LCK65556 LMG65545:LMG65556 LWC65545:LWC65556 MFY65545:MFY65556 MPU65545:MPU65556 MZQ65545:MZQ65556 NJM65545:NJM65556 NTI65545:NTI65556 ODE65545:ODE65556 ONA65545:ONA65556 OWW65545:OWW65556 PGS65545:PGS65556 PQO65545:PQO65556 QAK65545:QAK65556 QKG65545:QKG65556 QUC65545:QUC65556 RDY65545:RDY65556 RNU65545:RNU65556 RXQ65545:RXQ65556 SHM65545:SHM65556 SRI65545:SRI65556 TBE65545:TBE65556 TLA65545:TLA65556 TUW65545:TUW65556 UES65545:UES65556 UOO65545:UOO65556 UYK65545:UYK65556 VIG65545:VIG65556 VSC65545:VSC65556 WBY65545:WBY65556 WLU65545:WLU65556 WVQ65545:WVQ65556 I131081:I131092 JE131081:JE131092 TA131081:TA131092 ACW131081:ACW131092 AMS131081:AMS131092 AWO131081:AWO131092 BGK131081:BGK131092 BQG131081:BQG131092 CAC131081:CAC131092 CJY131081:CJY131092 CTU131081:CTU131092 DDQ131081:DDQ131092 DNM131081:DNM131092 DXI131081:DXI131092 EHE131081:EHE131092 ERA131081:ERA131092 FAW131081:FAW131092 FKS131081:FKS131092 FUO131081:FUO131092 GEK131081:GEK131092 GOG131081:GOG131092 GYC131081:GYC131092 HHY131081:HHY131092 HRU131081:HRU131092 IBQ131081:IBQ131092 ILM131081:ILM131092 IVI131081:IVI131092 JFE131081:JFE131092 JPA131081:JPA131092 JYW131081:JYW131092 KIS131081:KIS131092 KSO131081:KSO131092 LCK131081:LCK131092 LMG131081:LMG131092 LWC131081:LWC131092 MFY131081:MFY131092 MPU131081:MPU131092 MZQ131081:MZQ131092 NJM131081:NJM131092 NTI131081:NTI131092 ODE131081:ODE131092 ONA131081:ONA131092 OWW131081:OWW131092 PGS131081:PGS131092 PQO131081:PQO131092 QAK131081:QAK131092 QKG131081:QKG131092 QUC131081:QUC131092 RDY131081:RDY131092 RNU131081:RNU131092 RXQ131081:RXQ131092 SHM131081:SHM131092 SRI131081:SRI131092 TBE131081:TBE131092 TLA131081:TLA131092 TUW131081:TUW131092 UES131081:UES131092 UOO131081:UOO131092 UYK131081:UYK131092 VIG131081:VIG131092 VSC131081:VSC131092 WBY131081:WBY131092 WLU131081:WLU131092 WVQ131081:WVQ131092 I196617:I196628 JE196617:JE196628 TA196617:TA196628 ACW196617:ACW196628 AMS196617:AMS196628 AWO196617:AWO196628 BGK196617:BGK196628 BQG196617:BQG196628 CAC196617:CAC196628 CJY196617:CJY196628 CTU196617:CTU196628 DDQ196617:DDQ196628 DNM196617:DNM196628 DXI196617:DXI196628 EHE196617:EHE196628 ERA196617:ERA196628 FAW196617:FAW196628 FKS196617:FKS196628 FUO196617:FUO196628 GEK196617:GEK196628 GOG196617:GOG196628 GYC196617:GYC196628 HHY196617:HHY196628 HRU196617:HRU196628 IBQ196617:IBQ196628 ILM196617:ILM196628 IVI196617:IVI196628 JFE196617:JFE196628 JPA196617:JPA196628 JYW196617:JYW196628 KIS196617:KIS196628 KSO196617:KSO196628 LCK196617:LCK196628 LMG196617:LMG196628 LWC196617:LWC196628 MFY196617:MFY196628 MPU196617:MPU196628 MZQ196617:MZQ196628 NJM196617:NJM196628 NTI196617:NTI196628 ODE196617:ODE196628 ONA196617:ONA196628 OWW196617:OWW196628 PGS196617:PGS196628 PQO196617:PQO196628 QAK196617:QAK196628 QKG196617:QKG196628 QUC196617:QUC196628 RDY196617:RDY196628 RNU196617:RNU196628 RXQ196617:RXQ196628 SHM196617:SHM196628 SRI196617:SRI196628 TBE196617:TBE196628 TLA196617:TLA196628 TUW196617:TUW196628 UES196617:UES196628 UOO196617:UOO196628 UYK196617:UYK196628 VIG196617:VIG196628 VSC196617:VSC196628 WBY196617:WBY196628 WLU196617:WLU196628 WVQ196617:WVQ196628 I262153:I262164 JE262153:JE262164 TA262153:TA262164 ACW262153:ACW262164 AMS262153:AMS262164 AWO262153:AWO262164 BGK262153:BGK262164 BQG262153:BQG262164 CAC262153:CAC262164 CJY262153:CJY262164 CTU262153:CTU262164 DDQ262153:DDQ262164 DNM262153:DNM262164 DXI262153:DXI262164 EHE262153:EHE262164 ERA262153:ERA262164 FAW262153:FAW262164 FKS262153:FKS262164 FUO262153:FUO262164 GEK262153:GEK262164 GOG262153:GOG262164 GYC262153:GYC262164 HHY262153:HHY262164 HRU262153:HRU262164 IBQ262153:IBQ262164 ILM262153:ILM262164 IVI262153:IVI262164 JFE262153:JFE262164 JPA262153:JPA262164 JYW262153:JYW262164 KIS262153:KIS262164 KSO262153:KSO262164 LCK262153:LCK262164 LMG262153:LMG262164 LWC262153:LWC262164 MFY262153:MFY262164 MPU262153:MPU262164 MZQ262153:MZQ262164 NJM262153:NJM262164 NTI262153:NTI262164 ODE262153:ODE262164 ONA262153:ONA262164 OWW262153:OWW262164 PGS262153:PGS262164 PQO262153:PQO262164 QAK262153:QAK262164 QKG262153:QKG262164 QUC262153:QUC262164 RDY262153:RDY262164 RNU262153:RNU262164 RXQ262153:RXQ262164 SHM262153:SHM262164 SRI262153:SRI262164 TBE262153:TBE262164 TLA262153:TLA262164 TUW262153:TUW262164 UES262153:UES262164 UOO262153:UOO262164 UYK262153:UYK262164 VIG262153:VIG262164 VSC262153:VSC262164 WBY262153:WBY262164 WLU262153:WLU262164 WVQ262153:WVQ262164 I327689:I327700 JE327689:JE327700 TA327689:TA327700 ACW327689:ACW327700 AMS327689:AMS327700 AWO327689:AWO327700 BGK327689:BGK327700 BQG327689:BQG327700 CAC327689:CAC327700 CJY327689:CJY327700 CTU327689:CTU327700 DDQ327689:DDQ327700 DNM327689:DNM327700 DXI327689:DXI327700 EHE327689:EHE327700 ERA327689:ERA327700 FAW327689:FAW327700 FKS327689:FKS327700 FUO327689:FUO327700 GEK327689:GEK327700 GOG327689:GOG327700 GYC327689:GYC327700 HHY327689:HHY327700 HRU327689:HRU327700 IBQ327689:IBQ327700 ILM327689:ILM327700 IVI327689:IVI327700 JFE327689:JFE327700 JPA327689:JPA327700 JYW327689:JYW327700 KIS327689:KIS327700 KSO327689:KSO327700 LCK327689:LCK327700 LMG327689:LMG327700 LWC327689:LWC327700 MFY327689:MFY327700 MPU327689:MPU327700 MZQ327689:MZQ327700 NJM327689:NJM327700 NTI327689:NTI327700 ODE327689:ODE327700 ONA327689:ONA327700 OWW327689:OWW327700 PGS327689:PGS327700 PQO327689:PQO327700 QAK327689:QAK327700 QKG327689:QKG327700 QUC327689:QUC327700 RDY327689:RDY327700 RNU327689:RNU327700 RXQ327689:RXQ327700 SHM327689:SHM327700 SRI327689:SRI327700 TBE327689:TBE327700 TLA327689:TLA327700 TUW327689:TUW327700 UES327689:UES327700 UOO327689:UOO327700 UYK327689:UYK327700 VIG327689:VIG327700 VSC327689:VSC327700 WBY327689:WBY327700 WLU327689:WLU327700 WVQ327689:WVQ327700 I393225:I393236 JE393225:JE393236 TA393225:TA393236 ACW393225:ACW393236 AMS393225:AMS393236 AWO393225:AWO393236 BGK393225:BGK393236 BQG393225:BQG393236 CAC393225:CAC393236 CJY393225:CJY393236 CTU393225:CTU393236 DDQ393225:DDQ393236 DNM393225:DNM393236 DXI393225:DXI393236 EHE393225:EHE393236 ERA393225:ERA393236 FAW393225:FAW393236 FKS393225:FKS393236 FUO393225:FUO393236 GEK393225:GEK393236 GOG393225:GOG393236 GYC393225:GYC393236 HHY393225:HHY393236 HRU393225:HRU393236 IBQ393225:IBQ393236 ILM393225:ILM393236 IVI393225:IVI393236 JFE393225:JFE393236 JPA393225:JPA393236 JYW393225:JYW393236 KIS393225:KIS393236 KSO393225:KSO393236 LCK393225:LCK393236 LMG393225:LMG393236 LWC393225:LWC393236 MFY393225:MFY393236 MPU393225:MPU393236 MZQ393225:MZQ393236 NJM393225:NJM393236 NTI393225:NTI393236 ODE393225:ODE393236 ONA393225:ONA393236 OWW393225:OWW393236 PGS393225:PGS393236 PQO393225:PQO393236 QAK393225:QAK393236 QKG393225:QKG393236 QUC393225:QUC393236 RDY393225:RDY393236 RNU393225:RNU393236 RXQ393225:RXQ393236 SHM393225:SHM393236 SRI393225:SRI393236 TBE393225:TBE393236 TLA393225:TLA393236 TUW393225:TUW393236 UES393225:UES393236 UOO393225:UOO393236 UYK393225:UYK393236 VIG393225:VIG393236 VSC393225:VSC393236 WBY393225:WBY393236 WLU393225:WLU393236 WVQ393225:WVQ393236 I458761:I458772 JE458761:JE458772 TA458761:TA458772 ACW458761:ACW458772 AMS458761:AMS458772 AWO458761:AWO458772 BGK458761:BGK458772 BQG458761:BQG458772 CAC458761:CAC458772 CJY458761:CJY458772 CTU458761:CTU458772 DDQ458761:DDQ458772 DNM458761:DNM458772 DXI458761:DXI458772 EHE458761:EHE458772 ERA458761:ERA458772 FAW458761:FAW458772 FKS458761:FKS458772 FUO458761:FUO458772 GEK458761:GEK458772 GOG458761:GOG458772 GYC458761:GYC458772 HHY458761:HHY458772 HRU458761:HRU458772 IBQ458761:IBQ458772 ILM458761:ILM458772 IVI458761:IVI458772 JFE458761:JFE458772 JPA458761:JPA458772 JYW458761:JYW458772 KIS458761:KIS458772 KSO458761:KSO458772 LCK458761:LCK458772 LMG458761:LMG458772 LWC458761:LWC458772 MFY458761:MFY458772 MPU458761:MPU458772 MZQ458761:MZQ458772 NJM458761:NJM458772 NTI458761:NTI458772 ODE458761:ODE458772 ONA458761:ONA458772 OWW458761:OWW458772 PGS458761:PGS458772 PQO458761:PQO458772 QAK458761:QAK458772 QKG458761:QKG458772 QUC458761:QUC458772 RDY458761:RDY458772 RNU458761:RNU458772 RXQ458761:RXQ458772 SHM458761:SHM458772 SRI458761:SRI458772 TBE458761:TBE458772 TLA458761:TLA458772 TUW458761:TUW458772 UES458761:UES458772 UOO458761:UOO458772 UYK458761:UYK458772 VIG458761:VIG458772 VSC458761:VSC458772 WBY458761:WBY458772 WLU458761:WLU458772 WVQ458761:WVQ458772 I524297:I524308 JE524297:JE524308 TA524297:TA524308 ACW524297:ACW524308 AMS524297:AMS524308 AWO524297:AWO524308 BGK524297:BGK524308 BQG524297:BQG524308 CAC524297:CAC524308 CJY524297:CJY524308 CTU524297:CTU524308 DDQ524297:DDQ524308 DNM524297:DNM524308 DXI524297:DXI524308 EHE524297:EHE524308 ERA524297:ERA524308 FAW524297:FAW524308 FKS524297:FKS524308 FUO524297:FUO524308 GEK524297:GEK524308 GOG524297:GOG524308 GYC524297:GYC524308 HHY524297:HHY524308 HRU524297:HRU524308 IBQ524297:IBQ524308 ILM524297:ILM524308 IVI524297:IVI524308 JFE524297:JFE524308 JPA524297:JPA524308 JYW524297:JYW524308 KIS524297:KIS524308 KSO524297:KSO524308 LCK524297:LCK524308 LMG524297:LMG524308 LWC524297:LWC524308 MFY524297:MFY524308 MPU524297:MPU524308 MZQ524297:MZQ524308 NJM524297:NJM524308 NTI524297:NTI524308 ODE524297:ODE524308 ONA524297:ONA524308 OWW524297:OWW524308 PGS524297:PGS524308 PQO524297:PQO524308 QAK524297:QAK524308 QKG524297:QKG524308 QUC524297:QUC524308 RDY524297:RDY524308 RNU524297:RNU524308 RXQ524297:RXQ524308 SHM524297:SHM524308 SRI524297:SRI524308 TBE524297:TBE524308 TLA524297:TLA524308 TUW524297:TUW524308 UES524297:UES524308 UOO524297:UOO524308 UYK524297:UYK524308 VIG524297:VIG524308 VSC524297:VSC524308 WBY524297:WBY524308 WLU524297:WLU524308 WVQ524297:WVQ524308 I589833:I589844 JE589833:JE589844 TA589833:TA589844 ACW589833:ACW589844 AMS589833:AMS589844 AWO589833:AWO589844 BGK589833:BGK589844 BQG589833:BQG589844 CAC589833:CAC589844 CJY589833:CJY589844 CTU589833:CTU589844 DDQ589833:DDQ589844 DNM589833:DNM589844 DXI589833:DXI589844 EHE589833:EHE589844 ERA589833:ERA589844 FAW589833:FAW589844 FKS589833:FKS589844 FUO589833:FUO589844 GEK589833:GEK589844 GOG589833:GOG589844 GYC589833:GYC589844 HHY589833:HHY589844 HRU589833:HRU589844 IBQ589833:IBQ589844 ILM589833:ILM589844 IVI589833:IVI589844 JFE589833:JFE589844 JPA589833:JPA589844 JYW589833:JYW589844 KIS589833:KIS589844 KSO589833:KSO589844 LCK589833:LCK589844 LMG589833:LMG589844 LWC589833:LWC589844 MFY589833:MFY589844 MPU589833:MPU589844 MZQ589833:MZQ589844 NJM589833:NJM589844 NTI589833:NTI589844 ODE589833:ODE589844 ONA589833:ONA589844 OWW589833:OWW589844 PGS589833:PGS589844 PQO589833:PQO589844 QAK589833:QAK589844 QKG589833:QKG589844 QUC589833:QUC589844 RDY589833:RDY589844 RNU589833:RNU589844 RXQ589833:RXQ589844 SHM589833:SHM589844 SRI589833:SRI589844 TBE589833:TBE589844 TLA589833:TLA589844 TUW589833:TUW589844 UES589833:UES589844 UOO589833:UOO589844 UYK589833:UYK589844 VIG589833:VIG589844 VSC589833:VSC589844 WBY589833:WBY589844 WLU589833:WLU589844 WVQ589833:WVQ589844 I655369:I655380 JE655369:JE655380 TA655369:TA655380 ACW655369:ACW655380 AMS655369:AMS655380 AWO655369:AWO655380 BGK655369:BGK655380 BQG655369:BQG655380 CAC655369:CAC655380 CJY655369:CJY655380 CTU655369:CTU655380 DDQ655369:DDQ655380 DNM655369:DNM655380 DXI655369:DXI655380 EHE655369:EHE655380 ERA655369:ERA655380 FAW655369:FAW655380 FKS655369:FKS655380 FUO655369:FUO655380 GEK655369:GEK655380 GOG655369:GOG655380 GYC655369:GYC655380 HHY655369:HHY655380 HRU655369:HRU655380 IBQ655369:IBQ655380 ILM655369:ILM655380 IVI655369:IVI655380 JFE655369:JFE655380 JPA655369:JPA655380 JYW655369:JYW655380 KIS655369:KIS655380 KSO655369:KSO655380 LCK655369:LCK655380 LMG655369:LMG655380 LWC655369:LWC655380 MFY655369:MFY655380 MPU655369:MPU655380 MZQ655369:MZQ655380 NJM655369:NJM655380 NTI655369:NTI655380 ODE655369:ODE655380 ONA655369:ONA655380 OWW655369:OWW655380 PGS655369:PGS655380 PQO655369:PQO655380 QAK655369:QAK655380 QKG655369:QKG655380 QUC655369:QUC655380 RDY655369:RDY655380 RNU655369:RNU655380 RXQ655369:RXQ655380 SHM655369:SHM655380 SRI655369:SRI655380 TBE655369:TBE655380 TLA655369:TLA655380 TUW655369:TUW655380 UES655369:UES655380 UOO655369:UOO655380 UYK655369:UYK655380 VIG655369:VIG655380 VSC655369:VSC655380 WBY655369:WBY655380 WLU655369:WLU655380 WVQ655369:WVQ655380 I720905:I720916 JE720905:JE720916 TA720905:TA720916 ACW720905:ACW720916 AMS720905:AMS720916 AWO720905:AWO720916 BGK720905:BGK720916 BQG720905:BQG720916 CAC720905:CAC720916 CJY720905:CJY720916 CTU720905:CTU720916 DDQ720905:DDQ720916 DNM720905:DNM720916 DXI720905:DXI720916 EHE720905:EHE720916 ERA720905:ERA720916 FAW720905:FAW720916 FKS720905:FKS720916 FUO720905:FUO720916 GEK720905:GEK720916 GOG720905:GOG720916 GYC720905:GYC720916 HHY720905:HHY720916 HRU720905:HRU720916 IBQ720905:IBQ720916 ILM720905:ILM720916 IVI720905:IVI720916 JFE720905:JFE720916 JPA720905:JPA720916 JYW720905:JYW720916 KIS720905:KIS720916 KSO720905:KSO720916 LCK720905:LCK720916 LMG720905:LMG720916 LWC720905:LWC720916 MFY720905:MFY720916 MPU720905:MPU720916 MZQ720905:MZQ720916 NJM720905:NJM720916 NTI720905:NTI720916 ODE720905:ODE720916 ONA720905:ONA720916 OWW720905:OWW720916 PGS720905:PGS720916 PQO720905:PQO720916 QAK720905:QAK720916 QKG720905:QKG720916 QUC720905:QUC720916 RDY720905:RDY720916 RNU720905:RNU720916 RXQ720905:RXQ720916 SHM720905:SHM720916 SRI720905:SRI720916 TBE720905:TBE720916 TLA720905:TLA720916 TUW720905:TUW720916 UES720905:UES720916 UOO720905:UOO720916 UYK720905:UYK720916 VIG720905:VIG720916 VSC720905:VSC720916 WBY720905:WBY720916 WLU720905:WLU720916 WVQ720905:WVQ720916 I786441:I786452 JE786441:JE786452 TA786441:TA786452 ACW786441:ACW786452 AMS786441:AMS786452 AWO786441:AWO786452 BGK786441:BGK786452 BQG786441:BQG786452 CAC786441:CAC786452 CJY786441:CJY786452 CTU786441:CTU786452 DDQ786441:DDQ786452 DNM786441:DNM786452 DXI786441:DXI786452 EHE786441:EHE786452 ERA786441:ERA786452 FAW786441:FAW786452 FKS786441:FKS786452 FUO786441:FUO786452 GEK786441:GEK786452 GOG786441:GOG786452 GYC786441:GYC786452 HHY786441:HHY786452 HRU786441:HRU786452 IBQ786441:IBQ786452 ILM786441:ILM786452 IVI786441:IVI786452 JFE786441:JFE786452 JPA786441:JPA786452 JYW786441:JYW786452 KIS786441:KIS786452 KSO786441:KSO786452 LCK786441:LCK786452 LMG786441:LMG786452 LWC786441:LWC786452 MFY786441:MFY786452 MPU786441:MPU786452 MZQ786441:MZQ786452 NJM786441:NJM786452 NTI786441:NTI786452 ODE786441:ODE786452 ONA786441:ONA786452 OWW786441:OWW786452 PGS786441:PGS786452 PQO786441:PQO786452 QAK786441:QAK786452 QKG786441:QKG786452 QUC786441:QUC786452 RDY786441:RDY786452 RNU786441:RNU786452 RXQ786441:RXQ786452 SHM786441:SHM786452 SRI786441:SRI786452 TBE786441:TBE786452 TLA786441:TLA786452 TUW786441:TUW786452 UES786441:UES786452 UOO786441:UOO786452 UYK786441:UYK786452 VIG786441:VIG786452 VSC786441:VSC786452 WBY786441:WBY786452 WLU786441:WLU786452 WVQ786441:WVQ786452 I851977:I851988 JE851977:JE851988 TA851977:TA851988 ACW851977:ACW851988 AMS851977:AMS851988 AWO851977:AWO851988 BGK851977:BGK851988 BQG851977:BQG851988 CAC851977:CAC851988 CJY851977:CJY851988 CTU851977:CTU851988 DDQ851977:DDQ851988 DNM851977:DNM851988 DXI851977:DXI851988 EHE851977:EHE851988 ERA851977:ERA851988 FAW851977:FAW851988 FKS851977:FKS851988 FUO851977:FUO851988 GEK851977:GEK851988 GOG851977:GOG851988 GYC851977:GYC851988 HHY851977:HHY851988 HRU851977:HRU851988 IBQ851977:IBQ851988 ILM851977:ILM851988 IVI851977:IVI851988 JFE851977:JFE851988 JPA851977:JPA851988 JYW851977:JYW851988 KIS851977:KIS851988 KSO851977:KSO851988 LCK851977:LCK851988 LMG851977:LMG851988 LWC851977:LWC851988 MFY851977:MFY851988 MPU851977:MPU851988 MZQ851977:MZQ851988 NJM851977:NJM851988 NTI851977:NTI851988 ODE851977:ODE851988 ONA851977:ONA851988 OWW851977:OWW851988 PGS851977:PGS851988 PQO851977:PQO851988 QAK851977:QAK851988 QKG851977:QKG851988 QUC851977:QUC851988 RDY851977:RDY851988 RNU851977:RNU851988 RXQ851977:RXQ851988 SHM851977:SHM851988 SRI851977:SRI851988 TBE851977:TBE851988 TLA851977:TLA851988 TUW851977:TUW851988 UES851977:UES851988 UOO851977:UOO851988 UYK851977:UYK851988 VIG851977:VIG851988 VSC851977:VSC851988 WBY851977:WBY851988 WLU851977:WLU851988 WVQ851977:WVQ851988 I917513:I917524 JE917513:JE917524 TA917513:TA917524 ACW917513:ACW917524 AMS917513:AMS917524 AWO917513:AWO917524 BGK917513:BGK917524 BQG917513:BQG917524 CAC917513:CAC917524 CJY917513:CJY917524 CTU917513:CTU917524 DDQ917513:DDQ917524 DNM917513:DNM917524 DXI917513:DXI917524 EHE917513:EHE917524 ERA917513:ERA917524 FAW917513:FAW917524 FKS917513:FKS917524 FUO917513:FUO917524 GEK917513:GEK917524 GOG917513:GOG917524 GYC917513:GYC917524 HHY917513:HHY917524 HRU917513:HRU917524 IBQ917513:IBQ917524 ILM917513:ILM917524 IVI917513:IVI917524 JFE917513:JFE917524 JPA917513:JPA917524 JYW917513:JYW917524 KIS917513:KIS917524 KSO917513:KSO917524 LCK917513:LCK917524 LMG917513:LMG917524 LWC917513:LWC917524 MFY917513:MFY917524 MPU917513:MPU917524 MZQ917513:MZQ917524 NJM917513:NJM917524 NTI917513:NTI917524 ODE917513:ODE917524 ONA917513:ONA917524 OWW917513:OWW917524 PGS917513:PGS917524 PQO917513:PQO917524 QAK917513:QAK917524 QKG917513:QKG917524 QUC917513:QUC917524 RDY917513:RDY917524 RNU917513:RNU917524 RXQ917513:RXQ917524 SHM917513:SHM917524 SRI917513:SRI917524 TBE917513:TBE917524 TLA917513:TLA917524 TUW917513:TUW917524 UES917513:UES917524 UOO917513:UOO917524 UYK917513:UYK917524 VIG917513:VIG917524 VSC917513:VSC917524 WBY917513:WBY917524 WLU917513:WLU917524 WVQ917513:WVQ917524 I983049:I983060 JE983049:JE983060 TA983049:TA983060 ACW983049:ACW983060 AMS983049:AMS983060 AWO983049:AWO983060 BGK983049:BGK983060 BQG983049:BQG983060 CAC983049:CAC983060 CJY983049:CJY983060 CTU983049:CTU983060 DDQ983049:DDQ983060 DNM983049:DNM983060 DXI983049:DXI983060 EHE983049:EHE983060 ERA983049:ERA983060 FAW983049:FAW983060 FKS983049:FKS983060 FUO983049:FUO983060 GEK983049:GEK983060 GOG983049:GOG983060 GYC983049:GYC983060 HHY983049:HHY983060 HRU983049:HRU983060 IBQ983049:IBQ983060 ILM983049:ILM983060 IVI983049:IVI983060 JFE983049:JFE983060 JPA983049:JPA983060 JYW983049:JYW983060 KIS983049:KIS983060 KSO983049:KSO983060 LCK983049:LCK983060 LMG983049:LMG983060 LWC983049:LWC983060 MFY983049:MFY983060 MPU983049:MPU983060 MZQ983049:MZQ983060 NJM983049:NJM983060 NTI983049:NTI983060 ODE983049:ODE983060 ONA983049:ONA983060 OWW983049:OWW983060 PGS983049:PGS983060 PQO983049:PQO983060 QAK983049:QAK983060 QKG983049:QKG983060 QUC983049:QUC983060 RDY983049:RDY983060 RNU983049:RNU983060 RXQ983049:RXQ983060 SHM983049:SHM983060 SRI983049:SRI983060 TBE983049:TBE983060 TLA983049:TLA983060 TUW983049:TUW983060 UES983049:UES983060 UOO983049:UOO983060 UYK983049:UYK983060 VIG983049:VIG983060 VSC983049:VSC983060 WBY983049:WBY983060 WLU983049:WLU983060 WVQ983049:WVQ983060 I57:I69 JE57:JE69 TA57:TA69 ACW57:ACW69 AMS57:AMS69 AWO57:AWO69 BGK57:BGK69 BQG57:BQG69 CAC57:CAC69 CJY57:CJY69 CTU57:CTU69 DDQ57:DDQ69 DNM57:DNM69 DXI57:DXI69 EHE57:EHE69 ERA57:ERA69 FAW57:FAW69 FKS57:FKS69 FUO57:FUO69 GEK57:GEK69 GOG57:GOG69 GYC57:GYC69 HHY57:HHY69 HRU57:HRU69 IBQ57:IBQ69 ILM57:ILM69 IVI57:IVI69 JFE57:JFE69 JPA57:JPA69 JYW57:JYW69 KIS57:KIS69 KSO57:KSO69 LCK57:LCK69 LMG57:LMG69 LWC57:LWC69 MFY57:MFY69 MPU57:MPU69 MZQ57:MZQ69 NJM57:NJM69 NTI57:NTI69 ODE57:ODE69 ONA57:ONA69 OWW57:OWW69 PGS57:PGS69 PQO57:PQO69 QAK57:QAK69 QKG57:QKG69 QUC57:QUC69 RDY57:RDY69 RNU57:RNU69 RXQ57:RXQ69 SHM57:SHM69 SRI57:SRI69 TBE57:TBE69 TLA57:TLA69 TUW57:TUW69 UES57:UES69 UOO57:UOO69 UYK57:UYK69 VIG57:VIG69 VSC57:VSC69 WBY57:WBY69 WLU57:WLU69 WVQ57:WVQ69 I65593:I65605 JE65593:JE65605 TA65593:TA65605 ACW65593:ACW65605 AMS65593:AMS65605 AWO65593:AWO65605 BGK65593:BGK65605 BQG65593:BQG65605 CAC65593:CAC65605 CJY65593:CJY65605 CTU65593:CTU65605 DDQ65593:DDQ65605 DNM65593:DNM65605 DXI65593:DXI65605 EHE65593:EHE65605 ERA65593:ERA65605 FAW65593:FAW65605 FKS65593:FKS65605 FUO65593:FUO65605 GEK65593:GEK65605 GOG65593:GOG65605 GYC65593:GYC65605 HHY65593:HHY65605 HRU65593:HRU65605 IBQ65593:IBQ65605 ILM65593:ILM65605 IVI65593:IVI65605 JFE65593:JFE65605 JPA65593:JPA65605 JYW65593:JYW65605 KIS65593:KIS65605 KSO65593:KSO65605 LCK65593:LCK65605 LMG65593:LMG65605 LWC65593:LWC65605 MFY65593:MFY65605 MPU65593:MPU65605 MZQ65593:MZQ65605 NJM65593:NJM65605 NTI65593:NTI65605 ODE65593:ODE65605 ONA65593:ONA65605 OWW65593:OWW65605 PGS65593:PGS65605 PQO65593:PQO65605 QAK65593:QAK65605 QKG65593:QKG65605 QUC65593:QUC65605 RDY65593:RDY65605 RNU65593:RNU65605 RXQ65593:RXQ65605 SHM65593:SHM65605 SRI65593:SRI65605 TBE65593:TBE65605 TLA65593:TLA65605 TUW65593:TUW65605 UES65593:UES65605 UOO65593:UOO65605 UYK65593:UYK65605 VIG65593:VIG65605 VSC65593:VSC65605 WBY65593:WBY65605 WLU65593:WLU65605 WVQ65593:WVQ65605 I131129:I131141 JE131129:JE131141 TA131129:TA131141 ACW131129:ACW131141 AMS131129:AMS131141 AWO131129:AWO131141 BGK131129:BGK131141 BQG131129:BQG131141 CAC131129:CAC131141 CJY131129:CJY131141 CTU131129:CTU131141 DDQ131129:DDQ131141 DNM131129:DNM131141 DXI131129:DXI131141 EHE131129:EHE131141 ERA131129:ERA131141 FAW131129:FAW131141 FKS131129:FKS131141 FUO131129:FUO131141 GEK131129:GEK131141 GOG131129:GOG131141 GYC131129:GYC131141 HHY131129:HHY131141 HRU131129:HRU131141 IBQ131129:IBQ131141 ILM131129:ILM131141 IVI131129:IVI131141 JFE131129:JFE131141 JPA131129:JPA131141 JYW131129:JYW131141 KIS131129:KIS131141 KSO131129:KSO131141 LCK131129:LCK131141 LMG131129:LMG131141 LWC131129:LWC131141 MFY131129:MFY131141 MPU131129:MPU131141 MZQ131129:MZQ131141 NJM131129:NJM131141 NTI131129:NTI131141 ODE131129:ODE131141 ONA131129:ONA131141 OWW131129:OWW131141 PGS131129:PGS131141 PQO131129:PQO131141 QAK131129:QAK131141 QKG131129:QKG131141 QUC131129:QUC131141 RDY131129:RDY131141 RNU131129:RNU131141 RXQ131129:RXQ131141 SHM131129:SHM131141 SRI131129:SRI131141 TBE131129:TBE131141 TLA131129:TLA131141 TUW131129:TUW131141 UES131129:UES131141 UOO131129:UOO131141 UYK131129:UYK131141 VIG131129:VIG131141 VSC131129:VSC131141 WBY131129:WBY131141 WLU131129:WLU131141 WVQ131129:WVQ131141 I196665:I196677 JE196665:JE196677 TA196665:TA196677 ACW196665:ACW196677 AMS196665:AMS196677 AWO196665:AWO196677 BGK196665:BGK196677 BQG196665:BQG196677 CAC196665:CAC196677 CJY196665:CJY196677 CTU196665:CTU196677 DDQ196665:DDQ196677 DNM196665:DNM196677 DXI196665:DXI196677 EHE196665:EHE196677 ERA196665:ERA196677 FAW196665:FAW196677 FKS196665:FKS196677 FUO196665:FUO196677 GEK196665:GEK196677 GOG196665:GOG196677 GYC196665:GYC196677 HHY196665:HHY196677 HRU196665:HRU196677 IBQ196665:IBQ196677 ILM196665:ILM196677 IVI196665:IVI196677 JFE196665:JFE196677 JPA196665:JPA196677 JYW196665:JYW196677 KIS196665:KIS196677 KSO196665:KSO196677 LCK196665:LCK196677 LMG196665:LMG196677 LWC196665:LWC196677 MFY196665:MFY196677 MPU196665:MPU196677 MZQ196665:MZQ196677 NJM196665:NJM196677 NTI196665:NTI196677 ODE196665:ODE196677 ONA196665:ONA196677 OWW196665:OWW196677 PGS196665:PGS196677 PQO196665:PQO196677 QAK196665:QAK196677 QKG196665:QKG196677 QUC196665:QUC196677 RDY196665:RDY196677 RNU196665:RNU196677 RXQ196665:RXQ196677 SHM196665:SHM196677 SRI196665:SRI196677 TBE196665:TBE196677 TLA196665:TLA196677 TUW196665:TUW196677 UES196665:UES196677 UOO196665:UOO196677 UYK196665:UYK196677 VIG196665:VIG196677 VSC196665:VSC196677 WBY196665:WBY196677 WLU196665:WLU196677 WVQ196665:WVQ196677 I262201:I262213 JE262201:JE262213 TA262201:TA262213 ACW262201:ACW262213 AMS262201:AMS262213 AWO262201:AWO262213 BGK262201:BGK262213 BQG262201:BQG262213 CAC262201:CAC262213 CJY262201:CJY262213 CTU262201:CTU262213 DDQ262201:DDQ262213 DNM262201:DNM262213 DXI262201:DXI262213 EHE262201:EHE262213 ERA262201:ERA262213 FAW262201:FAW262213 FKS262201:FKS262213 FUO262201:FUO262213 GEK262201:GEK262213 GOG262201:GOG262213 GYC262201:GYC262213 HHY262201:HHY262213 HRU262201:HRU262213 IBQ262201:IBQ262213 ILM262201:ILM262213 IVI262201:IVI262213 JFE262201:JFE262213 JPA262201:JPA262213 JYW262201:JYW262213 KIS262201:KIS262213 KSO262201:KSO262213 LCK262201:LCK262213 LMG262201:LMG262213 LWC262201:LWC262213 MFY262201:MFY262213 MPU262201:MPU262213 MZQ262201:MZQ262213 NJM262201:NJM262213 NTI262201:NTI262213 ODE262201:ODE262213 ONA262201:ONA262213 OWW262201:OWW262213 PGS262201:PGS262213 PQO262201:PQO262213 QAK262201:QAK262213 QKG262201:QKG262213 QUC262201:QUC262213 RDY262201:RDY262213 RNU262201:RNU262213 RXQ262201:RXQ262213 SHM262201:SHM262213 SRI262201:SRI262213 TBE262201:TBE262213 TLA262201:TLA262213 TUW262201:TUW262213 UES262201:UES262213 UOO262201:UOO262213 UYK262201:UYK262213 VIG262201:VIG262213 VSC262201:VSC262213 WBY262201:WBY262213 WLU262201:WLU262213 WVQ262201:WVQ262213 I327737:I327749 JE327737:JE327749 TA327737:TA327749 ACW327737:ACW327749 AMS327737:AMS327749 AWO327737:AWO327749 BGK327737:BGK327749 BQG327737:BQG327749 CAC327737:CAC327749 CJY327737:CJY327749 CTU327737:CTU327749 DDQ327737:DDQ327749 DNM327737:DNM327749 DXI327737:DXI327749 EHE327737:EHE327749 ERA327737:ERA327749 FAW327737:FAW327749 FKS327737:FKS327749 FUO327737:FUO327749 GEK327737:GEK327749 GOG327737:GOG327749 GYC327737:GYC327749 HHY327737:HHY327749 HRU327737:HRU327749 IBQ327737:IBQ327749 ILM327737:ILM327749 IVI327737:IVI327749 JFE327737:JFE327749 JPA327737:JPA327749 JYW327737:JYW327749 KIS327737:KIS327749 KSO327737:KSO327749 LCK327737:LCK327749 LMG327737:LMG327749 LWC327737:LWC327749 MFY327737:MFY327749 MPU327737:MPU327749 MZQ327737:MZQ327749 NJM327737:NJM327749 NTI327737:NTI327749 ODE327737:ODE327749 ONA327737:ONA327749 OWW327737:OWW327749 PGS327737:PGS327749 PQO327737:PQO327749 QAK327737:QAK327749 QKG327737:QKG327749 QUC327737:QUC327749 RDY327737:RDY327749 RNU327737:RNU327749 RXQ327737:RXQ327749 SHM327737:SHM327749 SRI327737:SRI327749 TBE327737:TBE327749 TLA327737:TLA327749 TUW327737:TUW327749 UES327737:UES327749 UOO327737:UOO327749 UYK327737:UYK327749 VIG327737:VIG327749 VSC327737:VSC327749 WBY327737:WBY327749 WLU327737:WLU327749 WVQ327737:WVQ327749 I393273:I393285 JE393273:JE393285 TA393273:TA393285 ACW393273:ACW393285 AMS393273:AMS393285 AWO393273:AWO393285 BGK393273:BGK393285 BQG393273:BQG393285 CAC393273:CAC393285 CJY393273:CJY393285 CTU393273:CTU393285 DDQ393273:DDQ393285 DNM393273:DNM393285 DXI393273:DXI393285 EHE393273:EHE393285 ERA393273:ERA393285 FAW393273:FAW393285 FKS393273:FKS393285 FUO393273:FUO393285 GEK393273:GEK393285 GOG393273:GOG393285 GYC393273:GYC393285 HHY393273:HHY393285 HRU393273:HRU393285 IBQ393273:IBQ393285 ILM393273:ILM393285 IVI393273:IVI393285 JFE393273:JFE393285 JPA393273:JPA393285 JYW393273:JYW393285 KIS393273:KIS393285 KSO393273:KSO393285 LCK393273:LCK393285 LMG393273:LMG393285 LWC393273:LWC393285 MFY393273:MFY393285 MPU393273:MPU393285 MZQ393273:MZQ393285 NJM393273:NJM393285 NTI393273:NTI393285 ODE393273:ODE393285 ONA393273:ONA393285 OWW393273:OWW393285 PGS393273:PGS393285 PQO393273:PQO393285 QAK393273:QAK393285 QKG393273:QKG393285 QUC393273:QUC393285 RDY393273:RDY393285 RNU393273:RNU393285 RXQ393273:RXQ393285 SHM393273:SHM393285 SRI393273:SRI393285 TBE393273:TBE393285 TLA393273:TLA393285 TUW393273:TUW393285 UES393273:UES393285 UOO393273:UOO393285 UYK393273:UYK393285 VIG393273:VIG393285 VSC393273:VSC393285 WBY393273:WBY393285 WLU393273:WLU393285 WVQ393273:WVQ393285 I458809:I458821 JE458809:JE458821 TA458809:TA458821 ACW458809:ACW458821 AMS458809:AMS458821 AWO458809:AWO458821 BGK458809:BGK458821 BQG458809:BQG458821 CAC458809:CAC458821 CJY458809:CJY458821 CTU458809:CTU458821 DDQ458809:DDQ458821 DNM458809:DNM458821 DXI458809:DXI458821 EHE458809:EHE458821 ERA458809:ERA458821 FAW458809:FAW458821 FKS458809:FKS458821 FUO458809:FUO458821 GEK458809:GEK458821 GOG458809:GOG458821 GYC458809:GYC458821 HHY458809:HHY458821 HRU458809:HRU458821 IBQ458809:IBQ458821 ILM458809:ILM458821 IVI458809:IVI458821 JFE458809:JFE458821 JPA458809:JPA458821 JYW458809:JYW458821 KIS458809:KIS458821 KSO458809:KSO458821 LCK458809:LCK458821 LMG458809:LMG458821 LWC458809:LWC458821 MFY458809:MFY458821 MPU458809:MPU458821 MZQ458809:MZQ458821 NJM458809:NJM458821 NTI458809:NTI458821 ODE458809:ODE458821 ONA458809:ONA458821 OWW458809:OWW458821 PGS458809:PGS458821 PQO458809:PQO458821 QAK458809:QAK458821 QKG458809:QKG458821 QUC458809:QUC458821 RDY458809:RDY458821 RNU458809:RNU458821 RXQ458809:RXQ458821 SHM458809:SHM458821 SRI458809:SRI458821 TBE458809:TBE458821 TLA458809:TLA458821 TUW458809:TUW458821 UES458809:UES458821 UOO458809:UOO458821 UYK458809:UYK458821 VIG458809:VIG458821 VSC458809:VSC458821 WBY458809:WBY458821 WLU458809:WLU458821 WVQ458809:WVQ458821 I524345:I524357 JE524345:JE524357 TA524345:TA524357 ACW524345:ACW524357 AMS524345:AMS524357 AWO524345:AWO524357 BGK524345:BGK524357 BQG524345:BQG524357 CAC524345:CAC524357 CJY524345:CJY524357 CTU524345:CTU524357 DDQ524345:DDQ524357 DNM524345:DNM524357 DXI524345:DXI524357 EHE524345:EHE524357 ERA524345:ERA524357 FAW524345:FAW524357 FKS524345:FKS524357 FUO524345:FUO524357 GEK524345:GEK524357 GOG524345:GOG524357 GYC524345:GYC524357 HHY524345:HHY524357 HRU524345:HRU524357 IBQ524345:IBQ524357 ILM524345:ILM524357 IVI524345:IVI524357 JFE524345:JFE524357 JPA524345:JPA524357 JYW524345:JYW524357 KIS524345:KIS524357 KSO524345:KSO524357 LCK524345:LCK524357 LMG524345:LMG524357 LWC524345:LWC524357 MFY524345:MFY524357 MPU524345:MPU524357 MZQ524345:MZQ524357 NJM524345:NJM524357 NTI524345:NTI524357 ODE524345:ODE524357 ONA524345:ONA524357 OWW524345:OWW524357 PGS524345:PGS524357 PQO524345:PQO524357 QAK524345:QAK524357 QKG524345:QKG524357 QUC524345:QUC524357 RDY524345:RDY524357 RNU524345:RNU524357 RXQ524345:RXQ524357 SHM524345:SHM524357 SRI524345:SRI524357 TBE524345:TBE524357 TLA524345:TLA524357 TUW524345:TUW524357 UES524345:UES524357 UOO524345:UOO524357 UYK524345:UYK524357 VIG524345:VIG524357 VSC524345:VSC524357 WBY524345:WBY524357 WLU524345:WLU524357 WVQ524345:WVQ524357 I589881:I589893 JE589881:JE589893 TA589881:TA589893 ACW589881:ACW589893 AMS589881:AMS589893 AWO589881:AWO589893 BGK589881:BGK589893 BQG589881:BQG589893 CAC589881:CAC589893 CJY589881:CJY589893 CTU589881:CTU589893 DDQ589881:DDQ589893 DNM589881:DNM589893 DXI589881:DXI589893 EHE589881:EHE589893 ERA589881:ERA589893 FAW589881:FAW589893 FKS589881:FKS589893 FUO589881:FUO589893 GEK589881:GEK589893 GOG589881:GOG589893 GYC589881:GYC589893 HHY589881:HHY589893 HRU589881:HRU589893 IBQ589881:IBQ589893 ILM589881:ILM589893 IVI589881:IVI589893 JFE589881:JFE589893 JPA589881:JPA589893 JYW589881:JYW589893 KIS589881:KIS589893 KSO589881:KSO589893 LCK589881:LCK589893 LMG589881:LMG589893 LWC589881:LWC589893 MFY589881:MFY589893 MPU589881:MPU589893 MZQ589881:MZQ589893 NJM589881:NJM589893 NTI589881:NTI589893 ODE589881:ODE589893 ONA589881:ONA589893 OWW589881:OWW589893 PGS589881:PGS589893 PQO589881:PQO589893 QAK589881:QAK589893 QKG589881:QKG589893 QUC589881:QUC589893 RDY589881:RDY589893 RNU589881:RNU589893 RXQ589881:RXQ589893 SHM589881:SHM589893 SRI589881:SRI589893 TBE589881:TBE589893 TLA589881:TLA589893 TUW589881:TUW589893 UES589881:UES589893 UOO589881:UOO589893 UYK589881:UYK589893 VIG589881:VIG589893 VSC589881:VSC589893 WBY589881:WBY589893 WLU589881:WLU589893 WVQ589881:WVQ589893 I655417:I655429 JE655417:JE655429 TA655417:TA655429 ACW655417:ACW655429 AMS655417:AMS655429 AWO655417:AWO655429 BGK655417:BGK655429 BQG655417:BQG655429 CAC655417:CAC655429 CJY655417:CJY655429 CTU655417:CTU655429 DDQ655417:DDQ655429 DNM655417:DNM655429 DXI655417:DXI655429 EHE655417:EHE655429 ERA655417:ERA655429 FAW655417:FAW655429 FKS655417:FKS655429 FUO655417:FUO655429 GEK655417:GEK655429 GOG655417:GOG655429 GYC655417:GYC655429 HHY655417:HHY655429 HRU655417:HRU655429 IBQ655417:IBQ655429 ILM655417:ILM655429 IVI655417:IVI655429 JFE655417:JFE655429 JPA655417:JPA655429 JYW655417:JYW655429 KIS655417:KIS655429 KSO655417:KSO655429 LCK655417:LCK655429 LMG655417:LMG655429 LWC655417:LWC655429 MFY655417:MFY655429 MPU655417:MPU655429 MZQ655417:MZQ655429 NJM655417:NJM655429 NTI655417:NTI655429 ODE655417:ODE655429 ONA655417:ONA655429 OWW655417:OWW655429 PGS655417:PGS655429 PQO655417:PQO655429 QAK655417:QAK655429 QKG655417:QKG655429 QUC655417:QUC655429 RDY655417:RDY655429 RNU655417:RNU655429 RXQ655417:RXQ655429 SHM655417:SHM655429 SRI655417:SRI655429 TBE655417:TBE655429 TLA655417:TLA655429 TUW655417:TUW655429 UES655417:UES655429 UOO655417:UOO655429 UYK655417:UYK655429 VIG655417:VIG655429 VSC655417:VSC655429 WBY655417:WBY655429 WLU655417:WLU655429 WVQ655417:WVQ655429 I720953:I720965 JE720953:JE720965 TA720953:TA720965 ACW720953:ACW720965 AMS720953:AMS720965 AWO720953:AWO720965 BGK720953:BGK720965 BQG720953:BQG720965 CAC720953:CAC720965 CJY720953:CJY720965 CTU720953:CTU720965 DDQ720953:DDQ720965 DNM720953:DNM720965 DXI720953:DXI720965 EHE720953:EHE720965 ERA720953:ERA720965 FAW720953:FAW720965 FKS720953:FKS720965 FUO720953:FUO720965 GEK720953:GEK720965 GOG720953:GOG720965 GYC720953:GYC720965 HHY720953:HHY720965 HRU720953:HRU720965 IBQ720953:IBQ720965 ILM720953:ILM720965 IVI720953:IVI720965 JFE720953:JFE720965 JPA720953:JPA720965 JYW720953:JYW720965 KIS720953:KIS720965 KSO720953:KSO720965 LCK720953:LCK720965 LMG720953:LMG720965 LWC720953:LWC720965 MFY720953:MFY720965 MPU720953:MPU720965 MZQ720953:MZQ720965 NJM720953:NJM720965 NTI720953:NTI720965 ODE720953:ODE720965 ONA720953:ONA720965 OWW720953:OWW720965 PGS720953:PGS720965 PQO720953:PQO720965 QAK720953:QAK720965 QKG720953:QKG720965 QUC720953:QUC720965 RDY720953:RDY720965 RNU720953:RNU720965 RXQ720953:RXQ720965 SHM720953:SHM720965 SRI720953:SRI720965 TBE720953:TBE720965 TLA720953:TLA720965 TUW720953:TUW720965 UES720953:UES720965 UOO720953:UOO720965 UYK720953:UYK720965 VIG720953:VIG720965 VSC720953:VSC720965 WBY720953:WBY720965 WLU720953:WLU720965 WVQ720953:WVQ720965 I786489:I786501 JE786489:JE786501 TA786489:TA786501 ACW786489:ACW786501 AMS786489:AMS786501 AWO786489:AWO786501 BGK786489:BGK786501 BQG786489:BQG786501 CAC786489:CAC786501 CJY786489:CJY786501 CTU786489:CTU786501 DDQ786489:DDQ786501 DNM786489:DNM786501 DXI786489:DXI786501 EHE786489:EHE786501 ERA786489:ERA786501 FAW786489:FAW786501 FKS786489:FKS786501 FUO786489:FUO786501 GEK786489:GEK786501 GOG786489:GOG786501 GYC786489:GYC786501 HHY786489:HHY786501 HRU786489:HRU786501 IBQ786489:IBQ786501 ILM786489:ILM786501 IVI786489:IVI786501 JFE786489:JFE786501 JPA786489:JPA786501 JYW786489:JYW786501 KIS786489:KIS786501 KSO786489:KSO786501 LCK786489:LCK786501 LMG786489:LMG786501 LWC786489:LWC786501 MFY786489:MFY786501 MPU786489:MPU786501 MZQ786489:MZQ786501 NJM786489:NJM786501 NTI786489:NTI786501 ODE786489:ODE786501 ONA786489:ONA786501 OWW786489:OWW786501 PGS786489:PGS786501 PQO786489:PQO786501 QAK786489:QAK786501 QKG786489:QKG786501 QUC786489:QUC786501 RDY786489:RDY786501 RNU786489:RNU786501 RXQ786489:RXQ786501 SHM786489:SHM786501 SRI786489:SRI786501 TBE786489:TBE786501 TLA786489:TLA786501 TUW786489:TUW786501 UES786489:UES786501 UOO786489:UOO786501 UYK786489:UYK786501 VIG786489:VIG786501 VSC786489:VSC786501 WBY786489:WBY786501 WLU786489:WLU786501 WVQ786489:WVQ786501 I852025:I852037 JE852025:JE852037 TA852025:TA852037 ACW852025:ACW852037 AMS852025:AMS852037 AWO852025:AWO852037 BGK852025:BGK852037 BQG852025:BQG852037 CAC852025:CAC852037 CJY852025:CJY852037 CTU852025:CTU852037 DDQ852025:DDQ852037 DNM852025:DNM852037 DXI852025:DXI852037 EHE852025:EHE852037 ERA852025:ERA852037 FAW852025:FAW852037 FKS852025:FKS852037 FUO852025:FUO852037 GEK852025:GEK852037 GOG852025:GOG852037 GYC852025:GYC852037 HHY852025:HHY852037 HRU852025:HRU852037 IBQ852025:IBQ852037 ILM852025:ILM852037 IVI852025:IVI852037 JFE852025:JFE852037 JPA852025:JPA852037 JYW852025:JYW852037 KIS852025:KIS852037 KSO852025:KSO852037 LCK852025:LCK852037 LMG852025:LMG852037 LWC852025:LWC852037 MFY852025:MFY852037 MPU852025:MPU852037 MZQ852025:MZQ852037 NJM852025:NJM852037 NTI852025:NTI852037 ODE852025:ODE852037 ONA852025:ONA852037 OWW852025:OWW852037 PGS852025:PGS852037 PQO852025:PQO852037 QAK852025:QAK852037 QKG852025:QKG852037 QUC852025:QUC852037 RDY852025:RDY852037 RNU852025:RNU852037 RXQ852025:RXQ852037 SHM852025:SHM852037 SRI852025:SRI852037 TBE852025:TBE852037 TLA852025:TLA852037 TUW852025:TUW852037 UES852025:UES852037 UOO852025:UOO852037 UYK852025:UYK852037 VIG852025:VIG852037 VSC852025:VSC852037 WBY852025:WBY852037 WLU852025:WLU852037 WVQ852025:WVQ852037 I917561:I917573 JE917561:JE917573 TA917561:TA917573 ACW917561:ACW917573 AMS917561:AMS917573 AWO917561:AWO917573 BGK917561:BGK917573 BQG917561:BQG917573 CAC917561:CAC917573 CJY917561:CJY917573 CTU917561:CTU917573 DDQ917561:DDQ917573 DNM917561:DNM917573 DXI917561:DXI917573 EHE917561:EHE917573 ERA917561:ERA917573 FAW917561:FAW917573 FKS917561:FKS917573 FUO917561:FUO917573 GEK917561:GEK917573 GOG917561:GOG917573 GYC917561:GYC917573 HHY917561:HHY917573 HRU917561:HRU917573 IBQ917561:IBQ917573 ILM917561:ILM917573 IVI917561:IVI917573 JFE917561:JFE917573 JPA917561:JPA917573 JYW917561:JYW917573 KIS917561:KIS917573 KSO917561:KSO917573 LCK917561:LCK917573 LMG917561:LMG917573 LWC917561:LWC917573 MFY917561:MFY917573 MPU917561:MPU917573 MZQ917561:MZQ917573 NJM917561:NJM917573 NTI917561:NTI917573 ODE917561:ODE917573 ONA917561:ONA917573 OWW917561:OWW917573 PGS917561:PGS917573 PQO917561:PQO917573 QAK917561:QAK917573 QKG917561:QKG917573 QUC917561:QUC917573 RDY917561:RDY917573 RNU917561:RNU917573 RXQ917561:RXQ917573 SHM917561:SHM917573 SRI917561:SRI917573 TBE917561:TBE917573 TLA917561:TLA917573 TUW917561:TUW917573 UES917561:UES917573 UOO917561:UOO917573 UYK917561:UYK917573 VIG917561:VIG917573 VSC917561:VSC917573 WBY917561:WBY917573 WLU917561:WLU917573 WVQ917561:WVQ917573 I983097:I983109 JE983097:JE983109 TA983097:TA983109 ACW983097:ACW983109 AMS983097:AMS983109 AWO983097:AWO983109 BGK983097:BGK983109 BQG983097:BQG983109 CAC983097:CAC983109 CJY983097:CJY983109 CTU983097:CTU983109 DDQ983097:DDQ983109 DNM983097:DNM983109 DXI983097:DXI983109 EHE983097:EHE983109 ERA983097:ERA983109 FAW983097:FAW983109 FKS983097:FKS983109 FUO983097:FUO983109 GEK983097:GEK983109 GOG983097:GOG983109 GYC983097:GYC983109 HHY983097:HHY983109 HRU983097:HRU983109 IBQ983097:IBQ983109 ILM983097:ILM983109 IVI983097:IVI983109 JFE983097:JFE983109 JPA983097:JPA983109 JYW983097:JYW983109 KIS983097:KIS983109 KSO983097:KSO983109 LCK983097:LCK983109 LMG983097:LMG983109 LWC983097:LWC983109 MFY983097:MFY983109 MPU983097:MPU983109 MZQ983097:MZQ983109 NJM983097:NJM983109 NTI983097:NTI983109 ODE983097:ODE983109 ONA983097:ONA983109 OWW983097:OWW983109 PGS983097:PGS983109 PQO983097:PQO983109 QAK983097:QAK983109 QKG983097:QKG983109 QUC983097:QUC983109 RDY983097:RDY983109 RNU983097:RNU983109 RXQ983097:RXQ983109 SHM983097:SHM983109 SRI983097:SRI983109 TBE983097:TBE983109 TLA983097:TLA983109 TUW983097:TUW983109 UES983097:UES983109 UOO983097:UOO983109 UYK983097:UYK983109 VIG983097:VIG983109 VSC983097:VSC983109 WBY983097:WBY983109 WLU983097:WLU983109 WVQ983097:WVQ983109 I22:I55 JE22:JE55 TA22:TA55 ACW22:ACW55 AMS22:AMS55 AWO22:AWO55 BGK22:BGK55 BQG22:BQG55 CAC22:CAC55 CJY22:CJY55 CTU22:CTU55 DDQ22:DDQ55 DNM22:DNM55 DXI22:DXI55 EHE22:EHE55 ERA22:ERA55 FAW22:FAW55 FKS22:FKS55 FUO22:FUO55 GEK22:GEK55 GOG22:GOG55 GYC22:GYC55 HHY22:HHY55 HRU22:HRU55 IBQ22:IBQ55 ILM22:ILM55 IVI22:IVI55 JFE22:JFE55 JPA22:JPA55 JYW22:JYW55 KIS22:KIS55 KSO22:KSO55 LCK22:LCK55 LMG22:LMG55 LWC22:LWC55 MFY22:MFY55 MPU22:MPU55 MZQ22:MZQ55 NJM22:NJM55 NTI22:NTI55 ODE22:ODE55 ONA22:ONA55 OWW22:OWW55 PGS22:PGS55 PQO22:PQO55 QAK22:QAK55 QKG22:QKG55 QUC22:QUC55 RDY22:RDY55 RNU22:RNU55 RXQ22:RXQ55 SHM22:SHM55 SRI22:SRI55 TBE22:TBE55 TLA22:TLA55 TUW22:TUW55 UES22:UES55 UOO22:UOO55 UYK22:UYK55 VIG22:VIG55 VSC22:VSC55 WBY22:WBY55 WLU22:WLU55 WVQ22:WVQ55 I65558:I65591 JE65558:JE65591 TA65558:TA65591 ACW65558:ACW65591 AMS65558:AMS65591 AWO65558:AWO65591 BGK65558:BGK65591 BQG65558:BQG65591 CAC65558:CAC65591 CJY65558:CJY65591 CTU65558:CTU65591 DDQ65558:DDQ65591 DNM65558:DNM65591 DXI65558:DXI65591 EHE65558:EHE65591 ERA65558:ERA65591 FAW65558:FAW65591 FKS65558:FKS65591 FUO65558:FUO65591 GEK65558:GEK65591 GOG65558:GOG65591 GYC65558:GYC65591 HHY65558:HHY65591 HRU65558:HRU65591 IBQ65558:IBQ65591 ILM65558:ILM65591 IVI65558:IVI65591 JFE65558:JFE65591 JPA65558:JPA65591 JYW65558:JYW65591 KIS65558:KIS65591 KSO65558:KSO65591 LCK65558:LCK65591 LMG65558:LMG65591 LWC65558:LWC65591 MFY65558:MFY65591 MPU65558:MPU65591 MZQ65558:MZQ65591 NJM65558:NJM65591 NTI65558:NTI65591 ODE65558:ODE65591 ONA65558:ONA65591 OWW65558:OWW65591 PGS65558:PGS65591 PQO65558:PQO65591 QAK65558:QAK65591 QKG65558:QKG65591 QUC65558:QUC65591 RDY65558:RDY65591 RNU65558:RNU65591 RXQ65558:RXQ65591 SHM65558:SHM65591 SRI65558:SRI65591 TBE65558:TBE65591 TLA65558:TLA65591 TUW65558:TUW65591 UES65558:UES65591 UOO65558:UOO65591 UYK65558:UYK65591 VIG65558:VIG65591 VSC65558:VSC65591 WBY65558:WBY65591 WLU65558:WLU65591 WVQ65558:WVQ65591 I131094:I131127 JE131094:JE131127 TA131094:TA131127 ACW131094:ACW131127 AMS131094:AMS131127 AWO131094:AWO131127 BGK131094:BGK131127 BQG131094:BQG131127 CAC131094:CAC131127 CJY131094:CJY131127 CTU131094:CTU131127 DDQ131094:DDQ131127 DNM131094:DNM131127 DXI131094:DXI131127 EHE131094:EHE131127 ERA131094:ERA131127 FAW131094:FAW131127 FKS131094:FKS131127 FUO131094:FUO131127 GEK131094:GEK131127 GOG131094:GOG131127 GYC131094:GYC131127 HHY131094:HHY131127 HRU131094:HRU131127 IBQ131094:IBQ131127 ILM131094:ILM131127 IVI131094:IVI131127 JFE131094:JFE131127 JPA131094:JPA131127 JYW131094:JYW131127 KIS131094:KIS131127 KSO131094:KSO131127 LCK131094:LCK131127 LMG131094:LMG131127 LWC131094:LWC131127 MFY131094:MFY131127 MPU131094:MPU131127 MZQ131094:MZQ131127 NJM131094:NJM131127 NTI131094:NTI131127 ODE131094:ODE131127 ONA131094:ONA131127 OWW131094:OWW131127 PGS131094:PGS131127 PQO131094:PQO131127 QAK131094:QAK131127 QKG131094:QKG131127 QUC131094:QUC131127 RDY131094:RDY131127 RNU131094:RNU131127 RXQ131094:RXQ131127 SHM131094:SHM131127 SRI131094:SRI131127 TBE131094:TBE131127 TLA131094:TLA131127 TUW131094:TUW131127 UES131094:UES131127 UOO131094:UOO131127 UYK131094:UYK131127 VIG131094:VIG131127 VSC131094:VSC131127 WBY131094:WBY131127 WLU131094:WLU131127 WVQ131094:WVQ131127 I196630:I196663 JE196630:JE196663 TA196630:TA196663 ACW196630:ACW196663 AMS196630:AMS196663 AWO196630:AWO196663 BGK196630:BGK196663 BQG196630:BQG196663 CAC196630:CAC196663 CJY196630:CJY196663 CTU196630:CTU196663 DDQ196630:DDQ196663 DNM196630:DNM196663 DXI196630:DXI196663 EHE196630:EHE196663 ERA196630:ERA196663 FAW196630:FAW196663 FKS196630:FKS196663 FUO196630:FUO196663 GEK196630:GEK196663 GOG196630:GOG196663 GYC196630:GYC196663 HHY196630:HHY196663 HRU196630:HRU196663 IBQ196630:IBQ196663 ILM196630:ILM196663 IVI196630:IVI196663 JFE196630:JFE196663 JPA196630:JPA196663 JYW196630:JYW196663 KIS196630:KIS196663 KSO196630:KSO196663 LCK196630:LCK196663 LMG196630:LMG196663 LWC196630:LWC196663 MFY196630:MFY196663 MPU196630:MPU196663 MZQ196630:MZQ196663 NJM196630:NJM196663 NTI196630:NTI196663 ODE196630:ODE196663 ONA196630:ONA196663 OWW196630:OWW196663 PGS196630:PGS196663 PQO196630:PQO196663 QAK196630:QAK196663 QKG196630:QKG196663 QUC196630:QUC196663 RDY196630:RDY196663 RNU196630:RNU196663 RXQ196630:RXQ196663 SHM196630:SHM196663 SRI196630:SRI196663 TBE196630:TBE196663 TLA196630:TLA196663 TUW196630:TUW196663 UES196630:UES196663 UOO196630:UOO196663 UYK196630:UYK196663 VIG196630:VIG196663 VSC196630:VSC196663 WBY196630:WBY196663 WLU196630:WLU196663 WVQ196630:WVQ196663 I262166:I262199 JE262166:JE262199 TA262166:TA262199 ACW262166:ACW262199 AMS262166:AMS262199 AWO262166:AWO262199 BGK262166:BGK262199 BQG262166:BQG262199 CAC262166:CAC262199 CJY262166:CJY262199 CTU262166:CTU262199 DDQ262166:DDQ262199 DNM262166:DNM262199 DXI262166:DXI262199 EHE262166:EHE262199 ERA262166:ERA262199 FAW262166:FAW262199 FKS262166:FKS262199 FUO262166:FUO262199 GEK262166:GEK262199 GOG262166:GOG262199 GYC262166:GYC262199 HHY262166:HHY262199 HRU262166:HRU262199 IBQ262166:IBQ262199 ILM262166:ILM262199 IVI262166:IVI262199 JFE262166:JFE262199 JPA262166:JPA262199 JYW262166:JYW262199 KIS262166:KIS262199 KSO262166:KSO262199 LCK262166:LCK262199 LMG262166:LMG262199 LWC262166:LWC262199 MFY262166:MFY262199 MPU262166:MPU262199 MZQ262166:MZQ262199 NJM262166:NJM262199 NTI262166:NTI262199 ODE262166:ODE262199 ONA262166:ONA262199 OWW262166:OWW262199 PGS262166:PGS262199 PQO262166:PQO262199 QAK262166:QAK262199 QKG262166:QKG262199 QUC262166:QUC262199 RDY262166:RDY262199 RNU262166:RNU262199 RXQ262166:RXQ262199 SHM262166:SHM262199 SRI262166:SRI262199 TBE262166:TBE262199 TLA262166:TLA262199 TUW262166:TUW262199 UES262166:UES262199 UOO262166:UOO262199 UYK262166:UYK262199 VIG262166:VIG262199 VSC262166:VSC262199 WBY262166:WBY262199 WLU262166:WLU262199 WVQ262166:WVQ262199 I327702:I327735 JE327702:JE327735 TA327702:TA327735 ACW327702:ACW327735 AMS327702:AMS327735 AWO327702:AWO327735 BGK327702:BGK327735 BQG327702:BQG327735 CAC327702:CAC327735 CJY327702:CJY327735 CTU327702:CTU327735 DDQ327702:DDQ327735 DNM327702:DNM327735 DXI327702:DXI327735 EHE327702:EHE327735 ERA327702:ERA327735 FAW327702:FAW327735 FKS327702:FKS327735 FUO327702:FUO327735 GEK327702:GEK327735 GOG327702:GOG327735 GYC327702:GYC327735 HHY327702:HHY327735 HRU327702:HRU327735 IBQ327702:IBQ327735 ILM327702:ILM327735 IVI327702:IVI327735 JFE327702:JFE327735 JPA327702:JPA327735 JYW327702:JYW327735 KIS327702:KIS327735 KSO327702:KSO327735 LCK327702:LCK327735 LMG327702:LMG327735 LWC327702:LWC327735 MFY327702:MFY327735 MPU327702:MPU327735 MZQ327702:MZQ327735 NJM327702:NJM327735 NTI327702:NTI327735 ODE327702:ODE327735 ONA327702:ONA327735 OWW327702:OWW327735 PGS327702:PGS327735 PQO327702:PQO327735 QAK327702:QAK327735 QKG327702:QKG327735 QUC327702:QUC327735 RDY327702:RDY327735 RNU327702:RNU327735 RXQ327702:RXQ327735 SHM327702:SHM327735 SRI327702:SRI327735 TBE327702:TBE327735 TLA327702:TLA327735 TUW327702:TUW327735 UES327702:UES327735 UOO327702:UOO327735 UYK327702:UYK327735 VIG327702:VIG327735 VSC327702:VSC327735 WBY327702:WBY327735 WLU327702:WLU327735 WVQ327702:WVQ327735 I393238:I393271 JE393238:JE393271 TA393238:TA393271 ACW393238:ACW393271 AMS393238:AMS393271 AWO393238:AWO393271 BGK393238:BGK393271 BQG393238:BQG393271 CAC393238:CAC393271 CJY393238:CJY393271 CTU393238:CTU393271 DDQ393238:DDQ393271 DNM393238:DNM393271 DXI393238:DXI393271 EHE393238:EHE393271 ERA393238:ERA393271 FAW393238:FAW393271 FKS393238:FKS393271 FUO393238:FUO393271 GEK393238:GEK393271 GOG393238:GOG393271 GYC393238:GYC393271 HHY393238:HHY393271 HRU393238:HRU393271 IBQ393238:IBQ393271 ILM393238:ILM393271 IVI393238:IVI393271 JFE393238:JFE393271 JPA393238:JPA393271 JYW393238:JYW393271 KIS393238:KIS393271 KSO393238:KSO393271 LCK393238:LCK393271 LMG393238:LMG393271 LWC393238:LWC393271 MFY393238:MFY393271 MPU393238:MPU393271 MZQ393238:MZQ393271 NJM393238:NJM393271 NTI393238:NTI393271 ODE393238:ODE393271 ONA393238:ONA393271 OWW393238:OWW393271 PGS393238:PGS393271 PQO393238:PQO393271 QAK393238:QAK393271 QKG393238:QKG393271 QUC393238:QUC393271 RDY393238:RDY393271 RNU393238:RNU393271 RXQ393238:RXQ393271 SHM393238:SHM393271 SRI393238:SRI393271 TBE393238:TBE393271 TLA393238:TLA393271 TUW393238:TUW393271 UES393238:UES393271 UOO393238:UOO393271 UYK393238:UYK393271 VIG393238:VIG393271 VSC393238:VSC393271 WBY393238:WBY393271 WLU393238:WLU393271 WVQ393238:WVQ393271 I458774:I458807 JE458774:JE458807 TA458774:TA458807 ACW458774:ACW458807 AMS458774:AMS458807 AWO458774:AWO458807 BGK458774:BGK458807 BQG458774:BQG458807 CAC458774:CAC458807 CJY458774:CJY458807 CTU458774:CTU458807 DDQ458774:DDQ458807 DNM458774:DNM458807 DXI458774:DXI458807 EHE458774:EHE458807 ERA458774:ERA458807 FAW458774:FAW458807 FKS458774:FKS458807 FUO458774:FUO458807 GEK458774:GEK458807 GOG458774:GOG458807 GYC458774:GYC458807 HHY458774:HHY458807 HRU458774:HRU458807 IBQ458774:IBQ458807 ILM458774:ILM458807 IVI458774:IVI458807 JFE458774:JFE458807 JPA458774:JPA458807 JYW458774:JYW458807 KIS458774:KIS458807 KSO458774:KSO458807 LCK458774:LCK458807 LMG458774:LMG458807 LWC458774:LWC458807 MFY458774:MFY458807 MPU458774:MPU458807 MZQ458774:MZQ458807 NJM458774:NJM458807 NTI458774:NTI458807 ODE458774:ODE458807 ONA458774:ONA458807 OWW458774:OWW458807 PGS458774:PGS458807 PQO458774:PQO458807 QAK458774:QAK458807 QKG458774:QKG458807 QUC458774:QUC458807 RDY458774:RDY458807 RNU458774:RNU458807 RXQ458774:RXQ458807 SHM458774:SHM458807 SRI458774:SRI458807 TBE458774:TBE458807 TLA458774:TLA458807 TUW458774:TUW458807 UES458774:UES458807 UOO458774:UOO458807 UYK458774:UYK458807 VIG458774:VIG458807 VSC458774:VSC458807 WBY458774:WBY458807 WLU458774:WLU458807 WVQ458774:WVQ458807 I524310:I524343 JE524310:JE524343 TA524310:TA524343 ACW524310:ACW524343 AMS524310:AMS524343 AWO524310:AWO524343 BGK524310:BGK524343 BQG524310:BQG524343 CAC524310:CAC524343 CJY524310:CJY524343 CTU524310:CTU524343 DDQ524310:DDQ524343 DNM524310:DNM524343 DXI524310:DXI524343 EHE524310:EHE524343 ERA524310:ERA524343 FAW524310:FAW524343 FKS524310:FKS524343 FUO524310:FUO524343 GEK524310:GEK524343 GOG524310:GOG524343 GYC524310:GYC524343 HHY524310:HHY524343 HRU524310:HRU524343 IBQ524310:IBQ524343 ILM524310:ILM524343 IVI524310:IVI524343 JFE524310:JFE524343 JPA524310:JPA524343 JYW524310:JYW524343 KIS524310:KIS524343 KSO524310:KSO524343 LCK524310:LCK524343 LMG524310:LMG524343 LWC524310:LWC524343 MFY524310:MFY524343 MPU524310:MPU524343 MZQ524310:MZQ524343 NJM524310:NJM524343 NTI524310:NTI524343 ODE524310:ODE524343 ONA524310:ONA524343 OWW524310:OWW524343 PGS524310:PGS524343 PQO524310:PQO524343 QAK524310:QAK524343 QKG524310:QKG524343 QUC524310:QUC524343 RDY524310:RDY524343 RNU524310:RNU524343 RXQ524310:RXQ524343 SHM524310:SHM524343 SRI524310:SRI524343 TBE524310:TBE524343 TLA524310:TLA524343 TUW524310:TUW524343 UES524310:UES524343 UOO524310:UOO524343 UYK524310:UYK524343 VIG524310:VIG524343 VSC524310:VSC524343 WBY524310:WBY524343 WLU524310:WLU524343 WVQ524310:WVQ524343 I589846:I589879 JE589846:JE589879 TA589846:TA589879 ACW589846:ACW589879 AMS589846:AMS589879 AWO589846:AWO589879 BGK589846:BGK589879 BQG589846:BQG589879 CAC589846:CAC589879 CJY589846:CJY589879 CTU589846:CTU589879 DDQ589846:DDQ589879 DNM589846:DNM589879 DXI589846:DXI589879 EHE589846:EHE589879 ERA589846:ERA589879 FAW589846:FAW589879 FKS589846:FKS589879 FUO589846:FUO589879 GEK589846:GEK589879 GOG589846:GOG589879 GYC589846:GYC589879 HHY589846:HHY589879 HRU589846:HRU589879 IBQ589846:IBQ589879 ILM589846:ILM589879 IVI589846:IVI589879 JFE589846:JFE589879 JPA589846:JPA589879 JYW589846:JYW589879 KIS589846:KIS589879 KSO589846:KSO589879 LCK589846:LCK589879 LMG589846:LMG589879 LWC589846:LWC589879 MFY589846:MFY589879 MPU589846:MPU589879 MZQ589846:MZQ589879 NJM589846:NJM589879 NTI589846:NTI589879 ODE589846:ODE589879 ONA589846:ONA589879 OWW589846:OWW589879 PGS589846:PGS589879 PQO589846:PQO589879 QAK589846:QAK589879 QKG589846:QKG589879 QUC589846:QUC589879 RDY589846:RDY589879 RNU589846:RNU589879 RXQ589846:RXQ589879 SHM589846:SHM589879 SRI589846:SRI589879 TBE589846:TBE589879 TLA589846:TLA589879 TUW589846:TUW589879 UES589846:UES589879 UOO589846:UOO589879 UYK589846:UYK589879 VIG589846:VIG589879 VSC589846:VSC589879 WBY589846:WBY589879 WLU589846:WLU589879 WVQ589846:WVQ589879 I655382:I655415 JE655382:JE655415 TA655382:TA655415 ACW655382:ACW655415 AMS655382:AMS655415 AWO655382:AWO655415 BGK655382:BGK655415 BQG655382:BQG655415 CAC655382:CAC655415 CJY655382:CJY655415 CTU655382:CTU655415 DDQ655382:DDQ655415 DNM655382:DNM655415 DXI655382:DXI655415 EHE655382:EHE655415 ERA655382:ERA655415 FAW655382:FAW655415 FKS655382:FKS655415 FUO655382:FUO655415 GEK655382:GEK655415 GOG655382:GOG655415 GYC655382:GYC655415 HHY655382:HHY655415 HRU655382:HRU655415 IBQ655382:IBQ655415 ILM655382:ILM655415 IVI655382:IVI655415 JFE655382:JFE655415 JPA655382:JPA655415 JYW655382:JYW655415 KIS655382:KIS655415 KSO655382:KSO655415 LCK655382:LCK655415 LMG655382:LMG655415 LWC655382:LWC655415 MFY655382:MFY655415 MPU655382:MPU655415 MZQ655382:MZQ655415 NJM655382:NJM655415 NTI655382:NTI655415 ODE655382:ODE655415 ONA655382:ONA655415 OWW655382:OWW655415 PGS655382:PGS655415 PQO655382:PQO655415 QAK655382:QAK655415 QKG655382:QKG655415 QUC655382:QUC655415 RDY655382:RDY655415 RNU655382:RNU655415 RXQ655382:RXQ655415 SHM655382:SHM655415 SRI655382:SRI655415 TBE655382:TBE655415 TLA655382:TLA655415 TUW655382:TUW655415 UES655382:UES655415 UOO655382:UOO655415 UYK655382:UYK655415 VIG655382:VIG655415 VSC655382:VSC655415 WBY655382:WBY655415 WLU655382:WLU655415 WVQ655382:WVQ655415 I720918:I720951 JE720918:JE720951 TA720918:TA720951 ACW720918:ACW720951 AMS720918:AMS720951 AWO720918:AWO720951 BGK720918:BGK720951 BQG720918:BQG720951 CAC720918:CAC720951 CJY720918:CJY720951 CTU720918:CTU720951 DDQ720918:DDQ720951 DNM720918:DNM720951 DXI720918:DXI720951 EHE720918:EHE720951 ERA720918:ERA720951 FAW720918:FAW720951 FKS720918:FKS720951 FUO720918:FUO720951 GEK720918:GEK720951 GOG720918:GOG720951 GYC720918:GYC720951 HHY720918:HHY720951 HRU720918:HRU720951 IBQ720918:IBQ720951 ILM720918:ILM720951 IVI720918:IVI720951 JFE720918:JFE720951 JPA720918:JPA720951 JYW720918:JYW720951 KIS720918:KIS720951 KSO720918:KSO720951 LCK720918:LCK720951 LMG720918:LMG720951 LWC720918:LWC720951 MFY720918:MFY720951 MPU720918:MPU720951 MZQ720918:MZQ720951 NJM720918:NJM720951 NTI720918:NTI720951 ODE720918:ODE720951 ONA720918:ONA720951 OWW720918:OWW720951 PGS720918:PGS720951 PQO720918:PQO720951 QAK720918:QAK720951 QKG720918:QKG720951 QUC720918:QUC720951 RDY720918:RDY720951 RNU720918:RNU720951 RXQ720918:RXQ720951 SHM720918:SHM720951 SRI720918:SRI720951 TBE720918:TBE720951 TLA720918:TLA720951 TUW720918:TUW720951 UES720918:UES720951 UOO720918:UOO720951 UYK720918:UYK720951 VIG720918:VIG720951 VSC720918:VSC720951 WBY720918:WBY720951 WLU720918:WLU720951 WVQ720918:WVQ720951 I786454:I786487 JE786454:JE786487 TA786454:TA786487 ACW786454:ACW786487 AMS786454:AMS786487 AWO786454:AWO786487 BGK786454:BGK786487 BQG786454:BQG786487 CAC786454:CAC786487 CJY786454:CJY786487 CTU786454:CTU786487 DDQ786454:DDQ786487 DNM786454:DNM786487 DXI786454:DXI786487 EHE786454:EHE786487 ERA786454:ERA786487 FAW786454:FAW786487 FKS786454:FKS786487 FUO786454:FUO786487 GEK786454:GEK786487 GOG786454:GOG786487 GYC786454:GYC786487 HHY786454:HHY786487 HRU786454:HRU786487 IBQ786454:IBQ786487 ILM786454:ILM786487 IVI786454:IVI786487 JFE786454:JFE786487 JPA786454:JPA786487 JYW786454:JYW786487 KIS786454:KIS786487 KSO786454:KSO786487 LCK786454:LCK786487 LMG786454:LMG786487 LWC786454:LWC786487 MFY786454:MFY786487 MPU786454:MPU786487 MZQ786454:MZQ786487 NJM786454:NJM786487 NTI786454:NTI786487 ODE786454:ODE786487 ONA786454:ONA786487 OWW786454:OWW786487 PGS786454:PGS786487 PQO786454:PQO786487 QAK786454:QAK786487 QKG786454:QKG786487 QUC786454:QUC786487 RDY786454:RDY786487 RNU786454:RNU786487 RXQ786454:RXQ786487 SHM786454:SHM786487 SRI786454:SRI786487 TBE786454:TBE786487 TLA786454:TLA786487 TUW786454:TUW786487 UES786454:UES786487 UOO786454:UOO786487 UYK786454:UYK786487 VIG786454:VIG786487 VSC786454:VSC786487 WBY786454:WBY786487 WLU786454:WLU786487 WVQ786454:WVQ786487 I851990:I852023 JE851990:JE852023 TA851990:TA852023 ACW851990:ACW852023 AMS851990:AMS852023 AWO851990:AWO852023 BGK851990:BGK852023 BQG851990:BQG852023 CAC851990:CAC852023 CJY851990:CJY852023 CTU851990:CTU852023 DDQ851990:DDQ852023 DNM851990:DNM852023 DXI851990:DXI852023 EHE851990:EHE852023 ERA851990:ERA852023 FAW851990:FAW852023 FKS851990:FKS852023 FUO851990:FUO852023 GEK851990:GEK852023 GOG851990:GOG852023 GYC851990:GYC852023 HHY851990:HHY852023 HRU851990:HRU852023 IBQ851990:IBQ852023 ILM851990:ILM852023 IVI851990:IVI852023 JFE851990:JFE852023 JPA851990:JPA852023 JYW851990:JYW852023 KIS851990:KIS852023 KSO851990:KSO852023 LCK851990:LCK852023 LMG851990:LMG852023 LWC851990:LWC852023 MFY851990:MFY852023 MPU851990:MPU852023 MZQ851990:MZQ852023 NJM851990:NJM852023 NTI851990:NTI852023 ODE851990:ODE852023 ONA851990:ONA852023 OWW851990:OWW852023 PGS851990:PGS852023 PQO851990:PQO852023 QAK851990:QAK852023 QKG851990:QKG852023 QUC851990:QUC852023 RDY851990:RDY852023 RNU851990:RNU852023 RXQ851990:RXQ852023 SHM851990:SHM852023 SRI851990:SRI852023 TBE851990:TBE852023 TLA851990:TLA852023 TUW851990:TUW852023 UES851990:UES852023 UOO851990:UOO852023 UYK851990:UYK852023 VIG851990:VIG852023 VSC851990:VSC852023 WBY851990:WBY852023 WLU851990:WLU852023 WVQ851990:WVQ852023 I917526:I917559 JE917526:JE917559 TA917526:TA917559 ACW917526:ACW917559 AMS917526:AMS917559 AWO917526:AWO917559 BGK917526:BGK917559 BQG917526:BQG917559 CAC917526:CAC917559 CJY917526:CJY917559 CTU917526:CTU917559 DDQ917526:DDQ917559 DNM917526:DNM917559 DXI917526:DXI917559 EHE917526:EHE917559 ERA917526:ERA917559 FAW917526:FAW917559 FKS917526:FKS917559 FUO917526:FUO917559 GEK917526:GEK917559 GOG917526:GOG917559 GYC917526:GYC917559 HHY917526:HHY917559 HRU917526:HRU917559 IBQ917526:IBQ917559 ILM917526:ILM917559 IVI917526:IVI917559 JFE917526:JFE917559 JPA917526:JPA917559 JYW917526:JYW917559 KIS917526:KIS917559 KSO917526:KSO917559 LCK917526:LCK917559 LMG917526:LMG917559 LWC917526:LWC917559 MFY917526:MFY917559 MPU917526:MPU917559 MZQ917526:MZQ917559 NJM917526:NJM917559 NTI917526:NTI917559 ODE917526:ODE917559 ONA917526:ONA917559 OWW917526:OWW917559 PGS917526:PGS917559 PQO917526:PQO917559 QAK917526:QAK917559 QKG917526:QKG917559 QUC917526:QUC917559 RDY917526:RDY917559 RNU917526:RNU917559 RXQ917526:RXQ917559 SHM917526:SHM917559 SRI917526:SRI917559 TBE917526:TBE917559 TLA917526:TLA917559 TUW917526:TUW917559 UES917526:UES917559 UOO917526:UOO917559 UYK917526:UYK917559 VIG917526:VIG917559 VSC917526:VSC917559 WBY917526:WBY917559 WLU917526:WLU917559 WVQ917526:WVQ917559 I983062:I983095 JE983062:JE983095 TA983062:TA983095 ACW983062:ACW983095 AMS983062:AMS983095 AWO983062:AWO983095 BGK983062:BGK983095 BQG983062:BQG983095 CAC983062:CAC983095 CJY983062:CJY983095 CTU983062:CTU983095 DDQ983062:DDQ983095 DNM983062:DNM983095 DXI983062:DXI983095 EHE983062:EHE983095 ERA983062:ERA983095 FAW983062:FAW983095 FKS983062:FKS983095 FUO983062:FUO983095 GEK983062:GEK983095 GOG983062:GOG983095 GYC983062:GYC983095 HHY983062:HHY983095 HRU983062:HRU983095 IBQ983062:IBQ983095 ILM983062:ILM983095 IVI983062:IVI983095 JFE983062:JFE983095 JPA983062:JPA983095 JYW983062:JYW983095 KIS983062:KIS983095 KSO983062:KSO983095 LCK983062:LCK983095 LMG983062:LMG983095 LWC983062:LWC983095 MFY983062:MFY983095 MPU983062:MPU983095 MZQ983062:MZQ983095 NJM983062:NJM983095 NTI983062:NTI983095 ODE983062:ODE983095 ONA983062:ONA983095 OWW983062:OWW983095 PGS983062:PGS983095 PQO983062:PQO983095 QAK983062:QAK983095 QKG983062:QKG983095 QUC983062:QUC983095 RDY983062:RDY983095 RNU983062:RNU983095 RXQ983062:RXQ983095 SHM983062:SHM983095 SRI983062:SRI983095 TBE983062:TBE983095 TLA983062:TLA983095 TUW983062:TUW983095 UES983062:UES983095 UOO983062:UOO983095 UYK983062:UYK983095 VIG983062:VIG983095 VSC983062:VSC983095 WBY983062:WBY983095 WLU983062:WLU983095 WVQ983062:WVQ983095">
      <formula1>($X$78:$X$1148)</formula1>
    </dataValidation>
  </dataValidations>
  <pageMargins left="0.7" right="0.7" top="0.75" bottom="0.75" header="0.3" footer="0.3"/>
  <pageSetup paperSize="9" scale="57"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
  <sheetViews>
    <sheetView workbookViewId="0">
      <selection activeCell="D17" sqref="D17"/>
    </sheetView>
  </sheetViews>
  <sheetFormatPr defaultRowHeight="12.75" x14ac:dyDescent="0.2"/>
  <cols>
    <col min="1" max="1" width="7" customWidth="1"/>
    <col min="2" max="2" width="17.375" bestFit="1" customWidth="1"/>
  </cols>
  <sheetData>
    <row r="1" spans="1:8" ht="84" thickBot="1" x14ac:dyDescent="0.25">
      <c r="A1" s="248" t="s">
        <v>1</v>
      </c>
      <c r="B1" s="249"/>
      <c r="C1" s="20" t="s">
        <v>205</v>
      </c>
      <c r="D1" s="20" t="s">
        <v>201</v>
      </c>
      <c r="E1" s="20" t="s">
        <v>202</v>
      </c>
      <c r="F1" s="20" t="s">
        <v>203</v>
      </c>
      <c r="G1" s="21" t="s">
        <v>204</v>
      </c>
      <c r="H1" s="21" t="s">
        <v>212</v>
      </c>
    </row>
    <row r="2" spans="1:8" x14ac:dyDescent="0.2">
      <c r="A2" s="8">
        <v>1</v>
      </c>
      <c r="B2" s="120" t="s">
        <v>257</v>
      </c>
      <c r="C2" s="30">
        <f>'Gebouw 1'!$S$22</f>
        <v>0</v>
      </c>
      <c r="D2" s="221" t="str">
        <f>'Gebouw 1'!$I$22</f>
        <v>nvt</v>
      </c>
      <c r="E2" s="222" t="str">
        <f>'Gebouw 1'!$I$24</f>
        <v>nvt</v>
      </c>
      <c r="F2" s="222" t="str">
        <f>'Gebouw 1'!$I$26</f>
        <v>nvt</v>
      </c>
      <c r="G2" s="223" t="str">
        <f>'Gebouw 1'!$I$32</f>
        <v>nvt</v>
      </c>
      <c r="H2" s="224" t="str">
        <f>'Gebouw 1'!$I$54</f>
        <v>nvt</v>
      </c>
    </row>
    <row r="3" spans="1:8" x14ac:dyDescent="0.2">
      <c r="A3" s="9">
        <v>2</v>
      </c>
      <c r="B3" s="120" t="s">
        <v>261</v>
      </c>
      <c r="C3" s="31">
        <f>'Gebouw 2'!$S$22</f>
        <v>0</v>
      </c>
      <c r="D3" s="225" t="str">
        <f>'Gebouw 2'!$I$22</f>
        <v>nvt</v>
      </c>
      <c r="E3" s="222" t="str">
        <f>'Gebouw 2'!$I$24</f>
        <v>nvt</v>
      </c>
      <c r="F3" s="222" t="str">
        <f>'Gebouw 2'!$I$26</f>
        <v>nvt</v>
      </c>
      <c r="G3" s="226" t="str">
        <f>'Gebouw 2'!$I$32</f>
        <v>nvt</v>
      </c>
      <c r="H3" s="227" t="str">
        <f>'Gebouw 2'!$I$54</f>
        <v>nvt</v>
      </c>
    </row>
    <row r="4" spans="1:8" x14ac:dyDescent="0.2">
      <c r="A4" s="9">
        <v>3</v>
      </c>
      <c r="B4" s="120" t="s">
        <v>264</v>
      </c>
      <c r="C4" s="31">
        <f>'Gebouw 3'!$S$22</f>
        <v>0</v>
      </c>
      <c r="D4" s="225" t="str">
        <f>'Gebouw 3'!$I$22</f>
        <v>nvt</v>
      </c>
      <c r="E4" s="225" t="str">
        <f>'Gebouw 3'!$I$24</f>
        <v>nvt</v>
      </c>
      <c r="F4" s="225" t="str">
        <f>'Gebouw 3'!$I$26</f>
        <v>nvt</v>
      </c>
      <c r="G4" s="226" t="str">
        <f>'Gebouw 3'!$I$32</f>
        <v>nvt</v>
      </c>
      <c r="H4" s="227" t="str">
        <f>'Gebouw 3'!$I$54</f>
        <v>nvt</v>
      </c>
    </row>
    <row r="5" spans="1:8" x14ac:dyDescent="0.2">
      <c r="A5" s="9">
        <v>4</v>
      </c>
      <c r="B5" s="120" t="s">
        <v>267</v>
      </c>
      <c r="C5" s="31">
        <f>'Gebouw 4'!$S$22</f>
        <v>0</v>
      </c>
      <c r="D5" s="222" t="str">
        <f>'Gebouw 4'!$I$22</f>
        <v>nvt</v>
      </c>
      <c r="E5" s="222" t="str">
        <f>'Gebouw 4'!$I$24</f>
        <v>nvt</v>
      </c>
      <c r="F5" s="225" t="str">
        <f>'Gebouw 4'!$I$26</f>
        <v>nvt</v>
      </c>
      <c r="G5" s="226" t="str">
        <f>'Gebouw 4'!$I$32</f>
        <v>nvt</v>
      </c>
      <c r="H5" s="227" t="str">
        <f>'Gebouw 4'!$I$54</f>
        <v>nvt</v>
      </c>
    </row>
    <row r="6" spans="1:8" x14ac:dyDescent="0.2">
      <c r="A6" s="9">
        <v>5</v>
      </c>
      <c r="B6" s="122" t="s">
        <v>269</v>
      </c>
      <c r="C6" s="31">
        <f>'Gebouw 5'!$S$22</f>
        <v>0</v>
      </c>
      <c r="D6" s="222" t="str">
        <f>'Gebouw 5'!$I$22</f>
        <v>nvt</v>
      </c>
      <c r="E6" s="225" t="str">
        <f>'Gebouw 5'!$I$24</f>
        <v>nvt</v>
      </c>
      <c r="F6" s="225" t="str">
        <f>'Gebouw 5'!$I$26</f>
        <v>nvt</v>
      </c>
      <c r="G6" s="226" t="str">
        <f>'Gebouw 5'!$I$32</f>
        <v>nvt</v>
      </c>
      <c r="H6" s="227" t="str">
        <f>'Gebouw 5'!$I$54</f>
        <v>nvt</v>
      </c>
    </row>
    <row r="7" spans="1:8" x14ac:dyDescent="0.2">
      <c r="A7" s="9">
        <v>6</v>
      </c>
      <c r="B7" s="120" t="s">
        <v>271</v>
      </c>
      <c r="C7" s="31">
        <f>'Gebouw 6'!$S$22</f>
        <v>0</v>
      </c>
      <c r="D7" s="222" t="str">
        <f>'Gebouw 6'!$I$22</f>
        <v>nvt</v>
      </c>
      <c r="E7" s="222" t="str">
        <f>'Gebouw 6'!$I$24</f>
        <v>nvt</v>
      </c>
      <c r="F7" s="222" t="str">
        <f>'Gebouw 6'!$I$26</f>
        <v>nvt</v>
      </c>
      <c r="G7" s="226" t="str">
        <f>'Gebouw 6'!$I$32</f>
        <v>nvt</v>
      </c>
      <c r="H7" s="227" t="str">
        <f>'Gebouw 6'!$I$54</f>
        <v>nvt</v>
      </c>
    </row>
    <row r="8" spans="1:8" x14ac:dyDescent="0.2">
      <c r="A8" s="9">
        <v>7</v>
      </c>
      <c r="B8" s="120" t="s">
        <v>273</v>
      </c>
      <c r="C8" s="31">
        <f>'Gebouw 7'!$S$22</f>
        <v>0</v>
      </c>
      <c r="D8" s="225" t="str">
        <f>'Gebouw 7'!$I$22</f>
        <v>nvt</v>
      </c>
      <c r="E8" s="225" t="str">
        <f>'Gebouw 7'!$I$24</f>
        <v>nvt</v>
      </c>
      <c r="F8" s="225" t="str">
        <f>'Gebouw 7'!$I$26</f>
        <v>nvt</v>
      </c>
      <c r="G8" s="226" t="str">
        <f>'Gebouw 7'!$I$32</f>
        <v>nvt</v>
      </c>
      <c r="H8" s="227" t="str">
        <f>'Gebouw 7'!$I$54</f>
        <v>nvt</v>
      </c>
    </row>
    <row r="9" spans="1:8" x14ac:dyDescent="0.2">
      <c r="A9" s="9">
        <v>8</v>
      </c>
      <c r="B9" s="120" t="s">
        <v>275</v>
      </c>
      <c r="C9" s="31">
        <f>'Gebouw 8'!$S$22</f>
        <v>0</v>
      </c>
      <c r="D9" s="225" t="str">
        <f>'Gebouw 8'!$I$22</f>
        <v>nvt</v>
      </c>
      <c r="E9" s="225" t="str">
        <f>'Gebouw 8'!$I$24</f>
        <v>nvt</v>
      </c>
      <c r="F9" s="225" t="str">
        <f>'Gebouw 8'!$I$26</f>
        <v>nvt</v>
      </c>
      <c r="G9" s="226" t="str">
        <f>'Gebouw 8'!$I$32</f>
        <v>nvt</v>
      </c>
      <c r="H9" s="227" t="str">
        <f>'Gebouw 8'!$I$54</f>
        <v>nvt</v>
      </c>
    </row>
    <row r="10" spans="1:8" x14ac:dyDescent="0.2">
      <c r="A10" s="9">
        <v>9</v>
      </c>
      <c r="B10" s="120" t="s">
        <v>286</v>
      </c>
      <c r="C10" s="31">
        <f>'Gebouw 9'!$S$22</f>
        <v>0</v>
      </c>
      <c r="D10" s="222" t="str">
        <f>'Gebouw 9'!$I$22</f>
        <v>nvt</v>
      </c>
      <c r="E10" s="222" t="str">
        <f>'Gebouw 9'!$I$24</f>
        <v>nvt</v>
      </c>
      <c r="F10" s="222" t="str">
        <f>'Gebouw 9'!$I$26</f>
        <v>nvt</v>
      </c>
      <c r="G10" s="226" t="str">
        <f>'Gebouw 9'!$I$32</f>
        <v>nvt</v>
      </c>
      <c r="H10" s="227" t="str">
        <f>'Gebouw 9'!$I$54</f>
        <v>nvt</v>
      </c>
    </row>
    <row r="11" spans="1:8" x14ac:dyDescent="0.2">
      <c r="A11" s="9">
        <v>10</v>
      </c>
      <c r="B11" s="120" t="s">
        <v>289</v>
      </c>
      <c r="C11" s="31">
        <f>'Gebouw 10'!$S$22</f>
        <v>0</v>
      </c>
      <c r="D11" s="222" t="str">
        <f>'Gebouw 10'!$I$22</f>
        <v>nvt</v>
      </c>
      <c r="E11" s="222" t="str">
        <f>'Gebouw 10'!$I$24</f>
        <v>nvt</v>
      </c>
      <c r="F11" s="222" t="str">
        <f>'Gebouw 10'!$I$26</f>
        <v>nvt</v>
      </c>
      <c r="G11" s="226" t="str">
        <f>'Gebouw 10'!$I$32</f>
        <v>nvt</v>
      </c>
      <c r="H11" s="227" t="str">
        <f>'Gebouw 10'!$I$54</f>
        <v>nvt</v>
      </c>
    </row>
    <row r="12" spans="1:8" x14ac:dyDescent="0.2">
      <c r="A12" s="37">
        <v>11</v>
      </c>
      <c r="B12" s="120" t="s">
        <v>292</v>
      </c>
      <c r="C12" s="42">
        <f>'Gebouw 11'!$S$22</f>
        <v>0</v>
      </c>
      <c r="D12" s="228" t="str">
        <f>'Gebouw 11'!$I$22</f>
        <v>nvt</v>
      </c>
      <c r="E12" s="228" t="str">
        <f>'Gebouw 11'!$I$24</f>
        <v>nvt</v>
      </c>
      <c r="F12" s="228" t="str">
        <f>'Gebouw 11'!$I$26</f>
        <v>nvt</v>
      </c>
      <c r="G12" s="229" t="str">
        <f>'Gebouw 11'!$I$32</f>
        <v>nvt</v>
      </c>
      <c r="H12" s="230" t="str">
        <f>'Gebouw 11'!$I$54</f>
        <v>nvt</v>
      </c>
    </row>
    <row r="13" spans="1:8" x14ac:dyDescent="0.2">
      <c r="A13" s="37">
        <v>12</v>
      </c>
      <c r="B13" s="125" t="s">
        <v>295</v>
      </c>
      <c r="C13" s="42">
        <f>'Gebouw 12'!$S$22</f>
        <v>0</v>
      </c>
      <c r="D13" s="228" t="str">
        <f>'Gebouw 12'!$I$22</f>
        <v>nvt</v>
      </c>
      <c r="E13" s="228" t="str">
        <f>'Gebouw 12'!$I$24</f>
        <v>nvt</v>
      </c>
      <c r="F13" s="228" t="str">
        <f>'Gebouw 12'!$I$26</f>
        <v>nvt</v>
      </c>
      <c r="G13" s="229" t="str">
        <f>'Gebouw 12'!$I$32</f>
        <v>nvt</v>
      </c>
      <c r="H13" s="230" t="str">
        <f>'Gebouw 12'!$I$54</f>
        <v>nvt</v>
      </c>
    </row>
    <row r="14" spans="1:8" x14ac:dyDescent="0.2">
      <c r="A14" s="9">
        <v>13</v>
      </c>
      <c r="B14" s="120" t="s">
        <v>298</v>
      </c>
      <c r="C14" s="31">
        <f>'Gebouw 13'!$S$22</f>
        <v>0</v>
      </c>
      <c r="D14" s="225" t="str">
        <f>'Gebouw 13'!$I$22</f>
        <v>nvt</v>
      </c>
      <c r="E14" s="225" t="str">
        <f>'Gebouw 13'!$I$24</f>
        <v>nvt</v>
      </c>
      <c r="F14" s="225" t="str">
        <f>'Gebouw 13'!$I$26</f>
        <v>nvt</v>
      </c>
      <c r="G14" s="226" t="str">
        <f>'Gebouw 13'!$I$32</f>
        <v>nvt</v>
      </c>
      <c r="H14" s="227" t="str">
        <f>'Gebouw 13'!$I$54</f>
        <v>nvt</v>
      </c>
    </row>
    <row r="15" spans="1:8" x14ac:dyDescent="0.2">
      <c r="A15" s="9">
        <v>14</v>
      </c>
      <c r="B15" s="120" t="s">
        <v>301</v>
      </c>
      <c r="C15" s="31">
        <f>'Gebouw 14'!$S$22</f>
        <v>0</v>
      </c>
      <c r="D15" s="225" t="str">
        <f>'Gebouw 14'!$I$22</f>
        <v>nvt</v>
      </c>
      <c r="E15" s="225" t="str">
        <f>'Gebouw 14'!$I$24</f>
        <v>nvt</v>
      </c>
      <c r="F15" s="225" t="str">
        <f>'Gebouw 14'!$I$26</f>
        <v>nvt</v>
      </c>
      <c r="G15" s="226" t="str">
        <f>'Gebouw 14'!$I$32</f>
        <v>nvt</v>
      </c>
      <c r="H15" s="227" t="str">
        <f>'Gebouw 14'!$I$54</f>
        <v>nvt</v>
      </c>
    </row>
    <row r="16" spans="1:8" x14ac:dyDescent="0.2">
      <c r="A16" s="9">
        <v>15</v>
      </c>
      <c r="B16" s="120" t="s">
        <v>307</v>
      </c>
      <c r="C16" s="31">
        <f>'Gebouw 15'!$S$22</f>
        <v>0</v>
      </c>
      <c r="D16" s="222" t="str">
        <f>'Gebouw 15'!$I$22</f>
        <v>nvt</v>
      </c>
      <c r="E16" s="222" t="str">
        <f>'Gebouw 15'!$I$24</f>
        <v>nvt</v>
      </c>
      <c r="F16" s="225" t="str">
        <f>'Gebouw 15'!$I$26</f>
        <v>nvt</v>
      </c>
      <c r="G16" s="226" t="str">
        <f>'Gebouw 15'!$I$32</f>
        <v>nvt</v>
      </c>
      <c r="H16" s="227" t="str">
        <f>'Gebouw 15'!$I$54</f>
        <v>nvt</v>
      </c>
    </row>
    <row r="17" spans="1:8" x14ac:dyDescent="0.2">
      <c r="A17" s="9">
        <v>16</v>
      </c>
      <c r="B17" s="120" t="s">
        <v>310</v>
      </c>
      <c r="C17" s="31">
        <f>'Gebouw 16'!$S$22</f>
        <v>0</v>
      </c>
      <c r="D17" s="222" t="str">
        <f>'Gebouw 16'!$I$22</f>
        <v>nvt</v>
      </c>
      <c r="E17" s="222" t="str">
        <f>'Gebouw 16'!$I$24</f>
        <v>nvt</v>
      </c>
      <c r="F17" s="222" t="str">
        <f>'Gebouw 16'!$I$26</f>
        <v>nvt</v>
      </c>
      <c r="G17" s="226" t="str">
        <f>'Gebouw 16'!$I$32</f>
        <v>nvt</v>
      </c>
      <c r="H17" s="227" t="str">
        <f>'Gebouw 16'!$I$54</f>
        <v>nvt</v>
      </c>
    </row>
    <row r="18" spans="1:8" x14ac:dyDescent="0.2">
      <c r="A18" s="9">
        <v>17</v>
      </c>
      <c r="B18" s="120" t="s">
        <v>313</v>
      </c>
      <c r="C18" s="31">
        <f>'Gebouw 17'!$S$22</f>
        <v>0</v>
      </c>
      <c r="D18" s="222" t="str">
        <f>'Gebouw 17'!$I$22</f>
        <v>nvt</v>
      </c>
      <c r="E18" s="225" t="str">
        <f>'Gebouw 17'!$I$24</f>
        <v>nvt</v>
      </c>
      <c r="F18" s="225" t="str">
        <f>'Gebouw 17'!$I$26</f>
        <v>nvt</v>
      </c>
      <c r="G18" s="226" t="str">
        <f>'Gebouw 17'!$I$32</f>
        <v>nvt</v>
      </c>
      <c r="H18" s="227" t="str">
        <f>'Gebouw 17'!$I$54</f>
        <v>nvt</v>
      </c>
    </row>
    <row r="19" spans="1:8" x14ac:dyDescent="0.2">
      <c r="A19" s="9">
        <v>18</v>
      </c>
      <c r="B19" s="120" t="s">
        <v>316</v>
      </c>
      <c r="C19" s="31">
        <f>'Gebouw 18'!$S$22</f>
        <v>0</v>
      </c>
      <c r="D19" s="222" t="str">
        <f>'Gebouw 18'!$I$22</f>
        <v>nvt</v>
      </c>
      <c r="E19" s="222" t="str">
        <f>'Gebouw 18'!$I$24</f>
        <v>nvt</v>
      </c>
      <c r="F19" s="222" t="str">
        <f>'Gebouw 18'!$I$26</f>
        <v>nvt</v>
      </c>
      <c r="G19" s="226" t="str">
        <f>'Gebouw 18'!$I$32</f>
        <v>nvt</v>
      </c>
      <c r="H19" s="227" t="str">
        <f>'Gebouw 18'!$I$54</f>
        <v>nvt</v>
      </c>
    </row>
    <row r="20" spans="1:8" x14ac:dyDescent="0.2">
      <c r="A20" s="37">
        <v>19</v>
      </c>
      <c r="B20" s="125" t="s">
        <v>319</v>
      </c>
      <c r="C20" s="42">
        <f>'Gebouw 19'!$S$22</f>
        <v>0</v>
      </c>
      <c r="D20" s="228" t="str">
        <f>'Gebouw 19'!$I$22</f>
        <v>nvt</v>
      </c>
      <c r="E20" s="228" t="str">
        <f>'Gebouw 19'!$I$24</f>
        <v>nvt</v>
      </c>
      <c r="F20" s="228" t="str">
        <f>'Gebouw 19'!$I$26</f>
        <v>nvt</v>
      </c>
      <c r="G20" s="229" t="str">
        <f>'Gebouw 19'!$I$32</f>
        <v>nvt</v>
      </c>
      <c r="H20" s="230" t="str">
        <f>'Gebouw 19'!$I$54</f>
        <v>nvt</v>
      </c>
    </row>
    <row r="21" spans="1:8" ht="13.5" thickBot="1" x14ac:dyDescent="0.25">
      <c r="A21" s="220">
        <v>20</v>
      </c>
      <c r="B21" s="124" t="s">
        <v>320</v>
      </c>
      <c r="C21" s="32">
        <f>'Gebouw 20'!$S$22</f>
        <v>0</v>
      </c>
      <c r="D21" s="231" t="str">
        <f>'Gebouw 20'!$I$22</f>
        <v>nvt</v>
      </c>
      <c r="E21" s="231" t="str">
        <f>'Gebouw 20'!$I$24</f>
        <v>nvt</v>
      </c>
      <c r="F21" s="231" t="str">
        <f>'Gebouw 20'!$I$26</f>
        <v>nvt</v>
      </c>
      <c r="G21" s="232" t="str">
        <f>'Gebouw 20'!$I$32</f>
        <v>nvt</v>
      </c>
      <c r="H21" s="233" t="str">
        <f>'Gebouw 20'!$I$54</f>
        <v>nvt</v>
      </c>
    </row>
    <row r="23" spans="1:8" ht="13.5" thickBot="1" x14ac:dyDescent="0.25"/>
    <row r="24" spans="1:8" x14ac:dyDescent="0.2">
      <c r="A24" s="23" t="s">
        <v>17</v>
      </c>
      <c r="B24" s="24" t="s">
        <v>206</v>
      </c>
    </row>
    <row r="25" spans="1:8" x14ac:dyDescent="0.2">
      <c r="A25" s="25" t="s">
        <v>18</v>
      </c>
      <c r="B25" s="26" t="s">
        <v>207</v>
      </c>
    </row>
    <row r="26" spans="1:8" x14ac:dyDescent="0.2">
      <c r="A26" s="27" t="s">
        <v>19</v>
      </c>
      <c r="B26" s="26" t="s">
        <v>208</v>
      </c>
    </row>
    <row r="27" spans="1:8" x14ac:dyDescent="0.2">
      <c r="A27" s="28" t="s">
        <v>20</v>
      </c>
      <c r="B27" s="26" t="s">
        <v>209</v>
      </c>
    </row>
    <row r="28" spans="1:8" x14ac:dyDescent="0.2">
      <c r="A28" s="33" t="s">
        <v>21</v>
      </c>
      <c r="B28" s="34" t="s">
        <v>210</v>
      </c>
    </row>
    <row r="29" spans="1:8" ht="13.5" thickBot="1" x14ac:dyDescent="0.25">
      <c r="A29" s="35" t="s">
        <v>55</v>
      </c>
      <c r="B29" s="29" t="s">
        <v>211</v>
      </c>
    </row>
  </sheetData>
  <mergeCells count="1">
    <mergeCell ref="A1:B1"/>
  </mergeCells>
  <conditionalFormatting sqref="D2:H21">
    <cfRule type="cellIs" dxfId="2084" priority="1" operator="equal">
      <formula>"++"</formula>
    </cfRule>
    <cfRule type="cellIs" dxfId="2083" priority="2" operator="equal">
      <formula>"+"</formula>
    </cfRule>
    <cfRule type="cellIs" dxfId="2082" priority="3" operator="equal">
      <formula>"+/-"</formula>
    </cfRule>
    <cfRule type="cellIs" dxfId="2081" priority="4" operator="equal">
      <formula>"-"</formula>
    </cfRule>
    <cfRule type="cellIs" dxfId="2080" priority="5" operator="equal">
      <formula>"--"</formula>
    </cfRule>
  </conditionalFormatting>
  <hyperlinks>
    <hyperlink ref="B12" location="'Gebouw 11'!A1" display="Gebouw 11"/>
    <hyperlink ref="B11" location="'Gebouw 10'!A1" display="Gebouw 10"/>
    <hyperlink ref="B6" location="'Gebouw 5'!A1" display="Gebouw 5"/>
    <hyperlink ref="B5" location="'Gebouw 4'!A1" display="Gebouw 4"/>
    <hyperlink ref="B4" location="'Gebouw 3'!A1" display="Gebouw 3"/>
    <hyperlink ref="B3" location="'Gebouw 2'!A1" display="Gebouw 2"/>
    <hyperlink ref="B2" location="'Gebouw 1'!A1" display="Bibliotheek Kasterlee"/>
    <hyperlink ref="B13" location="'Gebouw 12'!A1" display="Gebouw 12"/>
    <hyperlink ref="B7" location="'Gebouw 6'!A1" display="Gebouw 6"/>
    <hyperlink ref="B8" location="'Gebouw 7'!A1" display="Gebouw 7"/>
    <hyperlink ref="B9" location="'Gebouw 8'!A1" display="GBS De Pagadder Lichtaart"/>
    <hyperlink ref="B10" location="'Gebouw 9'!A1" display="GBS De Vlieger Kasterlee"/>
    <hyperlink ref="B14" location="'Gebouw 13'!A1" display="Gebouw 13"/>
    <hyperlink ref="B15" location="'Gebouw 14'!A1" display="Gebouw 14"/>
    <hyperlink ref="B16" location="'Gebouw 15'!A1" display="Gebouw 15"/>
    <hyperlink ref="B17" location="'Gebouw 16'!A1" display="Gebouw 16"/>
    <hyperlink ref="B18" location="'Gebouw 17'!A1" display="Gebouw 17"/>
    <hyperlink ref="B19" location="'Gebouw 18'!A1" display="Gebouw 18"/>
    <hyperlink ref="B20" location="'Gebouw 19'!A1" display="Gebouw 19"/>
    <hyperlink ref="B21" location="'Gebouw 20'!A1" display="Gebouw 2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AA44"/>
  <sheetViews>
    <sheetView zoomScale="75" zoomScaleNormal="75" zoomScalePageLayoutView="50" workbookViewId="0">
      <selection activeCell="I9" sqref="I9:I30"/>
    </sheetView>
  </sheetViews>
  <sheetFormatPr defaultRowHeight="12.75" x14ac:dyDescent="0.2"/>
  <cols>
    <col min="1" max="1" width="9.375" style="128" customWidth="1"/>
    <col min="2" max="2" width="6.75" style="128" customWidth="1"/>
    <col min="3" max="3" width="2" style="128" customWidth="1"/>
    <col min="4" max="4" width="6.75" style="128" hidden="1" customWidth="1"/>
    <col min="5" max="5" width="4.875" style="128" hidden="1" customWidth="1"/>
    <col min="6" max="6" width="24.25" style="128" customWidth="1"/>
    <col min="7" max="7" width="6.75" style="128" customWidth="1"/>
    <col min="8" max="8" width="2.25" style="128" customWidth="1"/>
    <col min="9" max="9" width="8.25" style="128" customWidth="1"/>
    <col min="10" max="10" width="2.375" style="128" customWidth="1"/>
    <col min="11" max="15" width="21.625" style="128" customWidth="1"/>
    <col min="16" max="16" width="2.375" style="128" customWidth="1"/>
    <col min="17" max="17" width="6.5" style="128" hidden="1" customWidth="1"/>
    <col min="18" max="18" width="10.625" style="128" hidden="1" customWidth="1"/>
    <col min="19" max="19" width="6.75" style="128" customWidth="1"/>
    <col min="20" max="20" width="2.375" style="128" customWidth="1"/>
    <col min="21" max="21" width="21.625" style="128" customWidth="1"/>
    <col min="22" max="23" width="9" style="128"/>
    <col min="24" max="24" width="8" style="128" customWidth="1"/>
    <col min="25" max="256" width="9" style="128"/>
    <col min="257" max="257" width="9.375" style="128" customWidth="1"/>
    <col min="258" max="258" width="6.75" style="128" customWidth="1"/>
    <col min="259" max="259" width="2" style="128" customWidth="1"/>
    <col min="260" max="261" width="0" style="128" hidden="1" customWidth="1"/>
    <col min="262" max="262" width="24.25" style="128" customWidth="1"/>
    <col min="263" max="263" width="6.75" style="128" customWidth="1"/>
    <col min="264" max="264" width="2.25" style="128" customWidth="1"/>
    <col min="265" max="265" width="8.25" style="128" customWidth="1"/>
    <col min="266" max="266" width="2.375" style="128" customWidth="1"/>
    <col min="267" max="271" width="21.625" style="128" customWidth="1"/>
    <col min="272" max="272" width="2.375" style="128" customWidth="1"/>
    <col min="273" max="274" width="0" style="128" hidden="1" customWidth="1"/>
    <col min="275" max="275" width="6.75" style="128" customWidth="1"/>
    <col min="276" max="276" width="2.375" style="128" customWidth="1"/>
    <col min="277" max="277" width="21.625" style="128" customWidth="1"/>
    <col min="278" max="279" width="9" style="128"/>
    <col min="280" max="280" width="8" style="128" customWidth="1"/>
    <col min="281" max="512" width="9" style="128"/>
    <col min="513" max="513" width="9.375" style="128" customWidth="1"/>
    <col min="514" max="514" width="6.75" style="128" customWidth="1"/>
    <col min="515" max="515" width="2" style="128" customWidth="1"/>
    <col min="516" max="517" width="0" style="128" hidden="1" customWidth="1"/>
    <col min="518" max="518" width="24.25" style="128" customWidth="1"/>
    <col min="519" max="519" width="6.75" style="128" customWidth="1"/>
    <col min="520" max="520" width="2.25" style="128" customWidth="1"/>
    <col min="521" max="521" width="8.25" style="128" customWidth="1"/>
    <col min="522" max="522" width="2.375" style="128" customWidth="1"/>
    <col min="523" max="527" width="21.625" style="128" customWidth="1"/>
    <col min="528" max="528" width="2.375" style="128" customWidth="1"/>
    <col min="529" max="530" width="0" style="128" hidden="1" customWidth="1"/>
    <col min="531" max="531" width="6.75" style="128" customWidth="1"/>
    <col min="532" max="532" width="2.375" style="128" customWidth="1"/>
    <col min="533" max="533" width="21.625" style="128" customWidth="1"/>
    <col min="534" max="535" width="9" style="128"/>
    <col min="536" max="536" width="8" style="128" customWidth="1"/>
    <col min="537" max="768" width="9" style="128"/>
    <col min="769" max="769" width="9.375" style="128" customWidth="1"/>
    <col min="770" max="770" width="6.75" style="128" customWidth="1"/>
    <col min="771" max="771" width="2" style="128" customWidth="1"/>
    <col min="772" max="773" width="0" style="128" hidden="1" customWidth="1"/>
    <col min="774" max="774" width="24.25" style="128" customWidth="1"/>
    <col min="775" max="775" width="6.75" style="128" customWidth="1"/>
    <col min="776" max="776" width="2.25" style="128" customWidth="1"/>
    <col min="777" max="777" width="8.25" style="128" customWidth="1"/>
    <col min="778" max="778" width="2.375" style="128" customWidth="1"/>
    <col min="779" max="783" width="21.625" style="128" customWidth="1"/>
    <col min="784" max="784" width="2.375" style="128" customWidth="1"/>
    <col min="785" max="786" width="0" style="128" hidden="1" customWidth="1"/>
    <col min="787" max="787" width="6.75" style="128" customWidth="1"/>
    <col min="788" max="788" width="2.375" style="128" customWidth="1"/>
    <col min="789" max="789" width="21.625" style="128" customWidth="1"/>
    <col min="790" max="791" width="9" style="128"/>
    <col min="792" max="792" width="8" style="128" customWidth="1"/>
    <col min="793" max="1024" width="9" style="128"/>
    <col min="1025" max="1025" width="9.375" style="128" customWidth="1"/>
    <col min="1026" max="1026" width="6.75" style="128" customWidth="1"/>
    <col min="1027" max="1027" width="2" style="128" customWidth="1"/>
    <col min="1028" max="1029" width="0" style="128" hidden="1" customWidth="1"/>
    <col min="1030" max="1030" width="24.25" style="128" customWidth="1"/>
    <col min="1031" max="1031" width="6.75" style="128" customWidth="1"/>
    <col min="1032" max="1032" width="2.25" style="128" customWidth="1"/>
    <col min="1033" max="1033" width="8.25" style="128" customWidth="1"/>
    <col min="1034" max="1034" width="2.375" style="128" customWidth="1"/>
    <col min="1035" max="1039" width="21.625" style="128" customWidth="1"/>
    <col min="1040" max="1040" width="2.375" style="128" customWidth="1"/>
    <col min="1041" max="1042" width="0" style="128" hidden="1" customWidth="1"/>
    <col min="1043" max="1043" width="6.75" style="128" customWidth="1"/>
    <col min="1044" max="1044" width="2.375" style="128" customWidth="1"/>
    <col min="1045" max="1045" width="21.625" style="128" customWidth="1"/>
    <col min="1046" max="1047" width="9" style="128"/>
    <col min="1048" max="1048" width="8" style="128" customWidth="1"/>
    <col min="1049" max="1280" width="9" style="128"/>
    <col min="1281" max="1281" width="9.375" style="128" customWidth="1"/>
    <col min="1282" max="1282" width="6.75" style="128" customWidth="1"/>
    <col min="1283" max="1283" width="2" style="128" customWidth="1"/>
    <col min="1284" max="1285" width="0" style="128" hidden="1" customWidth="1"/>
    <col min="1286" max="1286" width="24.25" style="128" customWidth="1"/>
    <col min="1287" max="1287" width="6.75" style="128" customWidth="1"/>
    <col min="1288" max="1288" width="2.25" style="128" customWidth="1"/>
    <col min="1289" max="1289" width="8.25" style="128" customWidth="1"/>
    <col min="1290" max="1290" width="2.375" style="128" customWidth="1"/>
    <col min="1291" max="1295" width="21.625" style="128" customWidth="1"/>
    <col min="1296" max="1296" width="2.375" style="128" customWidth="1"/>
    <col min="1297" max="1298" width="0" style="128" hidden="1" customWidth="1"/>
    <col min="1299" max="1299" width="6.75" style="128" customWidth="1"/>
    <col min="1300" max="1300" width="2.375" style="128" customWidth="1"/>
    <col min="1301" max="1301" width="21.625" style="128" customWidth="1"/>
    <col min="1302" max="1303" width="9" style="128"/>
    <col min="1304" max="1304" width="8" style="128" customWidth="1"/>
    <col min="1305" max="1536" width="9" style="128"/>
    <col min="1537" max="1537" width="9.375" style="128" customWidth="1"/>
    <col min="1538" max="1538" width="6.75" style="128" customWidth="1"/>
    <col min="1539" max="1539" width="2" style="128" customWidth="1"/>
    <col min="1540" max="1541" width="0" style="128" hidden="1" customWidth="1"/>
    <col min="1542" max="1542" width="24.25" style="128" customWidth="1"/>
    <col min="1543" max="1543" width="6.75" style="128" customWidth="1"/>
    <col min="1544" max="1544" width="2.25" style="128" customWidth="1"/>
    <col min="1545" max="1545" width="8.25" style="128" customWidth="1"/>
    <col min="1546" max="1546" width="2.375" style="128" customWidth="1"/>
    <col min="1547" max="1551" width="21.625" style="128" customWidth="1"/>
    <col min="1552" max="1552" width="2.375" style="128" customWidth="1"/>
    <col min="1553" max="1554" width="0" style="128" hidden="1" customWidth="1"/>
    <col min="1555" max="1555" width="6.75" style="128" customWidth="1"/>
    <col min="1556" max="1556" width="2.375" style="128" customWidth="1"/>
    <col min="1557" max="1557" width="21.625" style="128" customWidth="1"/>
    <col min="1558" max="1559" width="9" style="128"/>
    <col min="1560" max="1560" width="8" style="128" customWidth="1"/>
    <col min="1561" max="1792" width="9" style="128"/>
    <col min="1793" max="1793" width="9.375" style="128" customWidth="1"/>
    <col min="1794" max="1794" width="6.75" style="128" customWidth="1"/>
    <col min="1795" max="1795" width="2" style="128" customWidth="1"/>
    <col min="1796" max="1797" width="0" style="128" hidden="1" customWidth="1"/>
    <col min="1798" max="1798" width="24.25" style="128" customWidth="1"/>
    <col min="1799" max="1799" width="6.75" style="128" customWidth="1"/>
    <col min="1800" max="1800" width="2.25" style="128" customWidth="1"/>
    <col min="1801" max="1801" width="8.25" style="128" customWidth="1"/>
    <col min="1802" max="1802" width="2.375" style="128" customWidth="1"/>
    <col min="1803" max="1807" width="21.625" style="128" customWidth="1"/>
    <col min="1808" max="1808" width="2.375" style="128" customWidth="1"/>
    <col min="1809" max="1810" width="0" style="128" hidden="1" customWidth="1"/>
    <col min="1811" max="1811" width="6.75" style="128" customWidth="1"/>
    <col min="1812" max="1812" width="2.375" style="128" customWidth="1"/>
    <col min="1813" max="1813" width="21.625" style="128" customWidth="1"/>
    <col min="1814" max="1815" width="9" style="128"/>
    <col min="1816" max="1816" width="8" style="128" customWidth="1"/>
    <col min="1817" max="2048" width="9" style="128"/>
    <col min="2049" max="2049" width="9.375" style="128" customWidth="1"/>
    <col min="2050" max="2050" width="6.75" style="128" customWidth="1"/>
    <col min="2051" max="2051" width="2" style="128" customWidth="1"/>
    <col min="2052" max="2053" width="0" style="128" hidden="1" customWidth="1"/>
    <col min="2054" max="2054" width="24.25" style="128" customWidth="1"/>
    <col min="2055" max="2055" width="6.75" style="128" customWidth="1"/>
    <col min="2056" max="2056" width="2.25" style="128" customWidth="1"/>
    <col min="2057" max="2057" width="8.25" style="128" customWidth="1"/>
    <col min="2058" max="2058" width="2.375" style="128" customWidth="1"/>
    <col min="2059" max="2063" width="21.625" style="128" customWidth="1"/>
    <col min="2064" max="2064" width="2.375" style="128" customWidth="1"/>
    <col min="2065" max="2066" width="0" style="128" hidden="1" customWidth="1"/>
    <col min="2067" max="2067" width="6.75" style="128" customWidth="1"/>
    <col min="2068" max="2068" width="2.375" style="128" customWidth="1"/>
    <col min="2069" max="2069" width="21.625" style="128" customWidth="1"/>
    <col min="2070" max="2071" width="9" style="128"/>
    <col min="2072" max="2072" width="8" style="128" customWidth="1"/>
    <col min="2073" max="2304" width="9" style="128"/>
    <col min="2305" max="2305" width="9.375" style="128" customWidth="1"/>
    <col min="2306" max="2306" width="6.75" style="128" customWidth="1"/>
    <col min="2307" max="2307" width="2" style="128" customWidth="1"/>
    <col min="2308" max="2309" width="0" style="128" hidden="1" customWidth="1"/>
    <col min="2310" max="2310" width="24.25" style="128" customWidth="1"/>
    <col min="2311" max="2311" width="6.75" style="128" customWidth="1"/>
    <col min="2312" max="2312" width="2.25" style="128" customWidth="1"/>
    <col min="2313" max="2313" width="8.25" style="128" customWidth="1"/>
    <col min="2314" max="2314" width="2.375" style="128" customWidth="1"/>
    <col min="2315" max="2319" width="21.625" style="128" customWidth="1"/>
    <col min="2320" max="2320" width="2.375" style="128" customWidth="1"/>
    <col min="2321" max="2322" width="0" style="128" hidden="1" customWidth="1"/>
    <col min="2323" max="2323" width="6.75" style="128" customWidth="1"/>
    <col min="2324" max="2324" width="2.375" style="128" customWidth="1"/>
    <col min="2325" max="2325" width="21.625" style="128" customWidth="1"/>
    <col min="2326" max="2327" width="9" style="128"/>
    <col min="2328" max="2328" width="8" style="128" customWidth="1"/>
    <col min="2329" max="2560" width="9" style="128"/>
    <col min="2561" max="2561" width="9.375" style="128" customWidth="1"/>
    <col min="2562" max="2562" width="6.75" style="128" customWidth="1"/>
    <col min="2563" max="2563" width="2" style="128" customWidth="1"/>
    <col min="2564" max="2565" width="0" style="128" hidden="1" customWidth="1"/>
    <col min="2566" max="2566" width="24.25" style="128" customWidth="1"/>
    <col min="2567" max="2567" width="6.75" style="128" customWidth="1"/>
    <col min="2568" max="2568" width="2.25" style="128" customWidth="1"/>
    <col min="2569" max="2569" width="8.25" style="128" customWidth="1"/>
    <col min="2570" max="2570" width="2.375" style="128" customWidth="1"/>
    <col min="2571" max="2575" width="21.625" style="128" customWidth="1"/>
    <col min="2576" max="2576" width="2.375" style="128" customWidth="1"/>
    <col min="2577" max="2578" width="0" style="128" hidden="1" customWidth="1"/>
    <col min="2579" max="2579" width="6.75" style="128" customWidth="1"/>
    <col min="2580" max="2580" width="2.375" style="128" customWidth="1"/>
    <col min="2581" max="2581" width="21.625" style="128" customWidth="1"/>
    <col min="2582" max="2583" width="9" style="128"/>
    <col min="2584" max="2584" width="8" style="128" customWidth="1"/>
    <col min="2585" max="2816" width="9" style="128"/>
    <col min="2817" max="2817" width="9.375" style="128" customWidth="1"/>
    <col min="2818" max="2818" width="6.75" style="128" customWidth="1"/>
    <col min="2819" max="2819" width="2" style="128" customWidth="1"/>
    <col min="2820" max="2821" width="0" style="128" hidden="1" customWidth="1"/>
    <col min="2822" max="2822" width="24.25" style="128" customWidth="1"/>
    <col min="2823" max="2823" width="6.75" style="128" customWidth="1"/>
    <col min="2824" max="2824" width="2.25" style="128" customWidth="1"/>
    <col min="2825" max="2825" width="8.25" style="128" customWidth="1"/>
    <col min="2826" max="2826" width="2.375" style="128" customWidth="1"/>
    <col min="2827" max="2831" width="21.625" style="128" customWidth="1"/>
    <col min="2832" max="2832" width="2.375" style="128" customWidth="1"/>
    <col min="2833" max="2834" width="0" style="128" hidden="1" customWidth="1"/>
    <col min="2835" max="2835" width="6.75" style="128" customWidth="1"/>
    <col min="2836" max="2836" width="2.375" style="128" customWidth="1"/>
    <col min="2837" max="2837" width="21.625" style="128" customWidth="1"/>
    <col min="2838" max="2839" width="9" style="128"/>
    <col min="2840" max="2840" width="8" style="128" customWidth="1"/>
    <col min="2841" max="3072" width="9" style="128"/>
    <col min="3073" max="3073" width="9.375" style="128" customWidth="1"/>
    <col min="3074" max="3074" width="6.75" style="128" customWidth="1"/>
    <col min="3075" max="3075" width="2" style="128" customWidth="1"/>
    <col min="3076" max="3077" width="0" style="128" hidden="1" customWidth="1"/>
    <col min="3078" max="3078" width="24.25" style="128" customWidth="1"/>
    <col min="3079" max="3079" width="6.75" style="128" customWidth="1"/>
    <col min="3080" max="3080" width="2.25" style="128" customWidth="1"/>
    <col min="3081" max="3081" width="8.25" style="128" customWidth="1"/>
    <col min="3082" max="3082" width="2.375" style="128" customWidth="1"/>
    <col min="3083" max="3087" width="21.625" style="128" customWidth="1"/>
    <col min="3088" max="3088" width="2.375" style="128" customWidth="1"/>
    <col min="3089" max="3090" width="0" style="128" hidden="1" customWidth="1"/>
    <col min="3091" max="3091" width="6.75" style="128" customWidth="1"/>
    <col min="3092" max="3092" width="2.375" style="128" customWidth="1"/>
    <col min="3093" max="3093" width="21.625" style="128" customWidth="1"/>
    <col min="3094" max="3095" width="9" style="128"/>
    <col min="3096" max="3096" width="8" style="128" customWidth="1"/>
    <col min="3097" max="3328" width="9" style="128"/>
    <col min="3329" max="3329" width="9.375" style="128" customWidth="1"/>
    <col min="3330" max="3330" width="6.75" style="128" customWidth="1"/>
    <col min="3331" max="3331" width="2" style="128" customWidth="1"/>
    <col min="3332" max="3333" width="0" style="128" hidden="1" customWidth="1"/>
    <col min="3334" max="3334" width="24.25" style="128" customWidth="1"/>
    <col min="3335" max="3335" width="6.75" style="128" customWidth="1"/>
    <col min="3336" max="3336" width="2.25" style="128" customWidth="1"/>
    <col min="3337" max="3337" width="8.25" style="128" customWidth="1"/>
    <col min="3338" max="3338" width="2.375" style="128" customWidth="1"/>
    <col min="3339" max="3343" width="21.625" style="128" customWidth="1"/>
    <col min="3344" max="3344" width="2.375" style="128" customWidth="1"/>
    <col min="3345" max="3346" width="0" style="128" hidden="1" customWidth="1"/>
    <col min="3347" max="3347" width="6.75" style="128" customWidth="1"/>
    <col min="3348" max="3348" width="2.375" style="128" customWidth="1"/>
    <col min="3349" max="3349" width="21.625" style="128" customWidth="1"/>
    <col min="3350" max="3351" width="9" style="128"/>
    <col min="3352" max="3352" width="8" style="128" customWidth="1"/>
    <col min="3353" max="3584" width="9" style="128"/>
    <col min="3585" max="3585" width="9.375" style="128" customWidth="1"/>
    <col min="3586" max="3586" width="6.75" style="128" customWidth="1"/>
    <col min="3587" max="3587" width="2" style="128" customWidth="1"/>
    <col min="3588" max="3589" width="0" style="128" hidden="1" customWidth="1"/>
    <col min="3590" max="3590" width="24.25" style="128" customWidth="1"/>
    <col min="3591" max="3591" width="6.75" style="128" customWidth="1"/>
    <col min="3592" max="3592" width="2.25" style="128" customWidth="1"/>
    <col min="3593" max="3593" width="8.25" style="128" customWidth="1"/>
    <col min="3594" max="3594" width="2.375" style="128" customWidth="1"/>
    <col min="3595" max="3599" width="21.625" style="128" customWidth="1"/>
    <col min="3600" max="3600" width="2.375" style="128" customWidth="1"/>
    <col min="3601" max="3602" width="0" style="128" hidden="1" customWidth="1"/>
    <col min="3603" max="3603" width="6.75" style="128" customWidth="1"/>
    <col min="3604" max="3604" width="2.375" style="128" customWidth="1"/>
    <col min="3605" max="3605" width="21.625" style="128" customWidth="1"/>
    <col min="3606" max="3607" width="9" style="128"/>
    <col min="3608" max="3608" width="8" style="128" customWidth="1"/>
    <col min="3609" max="3840" width="9" style="128"/>
    <col min="3841" max="3841" width="9.375" style="128" customWidth="1"/>
    <col min="3842" max="3842" width="6.75" style="128" customWidth="1"/>
    <col min="3843" max="3843" width="2" style="128" customWidth="1"/>
    <col min="3844" max="3845" width="0" style="128" hidden="1" customWidth="1"/>
    <col min="3846" max="3846" width="24.25" style="128" customWidth="1"/>
    <col min="3847" max="3847" width="6.75" style="128" customWidth="1"/>
    <col min="3848" max="3848" width="2.25" style="128" customWidth="1"/>
    <col min="3849" max="3849" width="8.25" style="128" customWidth="1"/>
    <col min="3850" max="3850" width="2.375" style="128" customWidth="1"/>
    <col min="3851" max="3855" width="21.625" style="128" customWidth="1"/>
    <col min="3856" max="3856" width="2.375" style="128" customWidth="1"/>
    <col min="3857" max="3858" width="0" style="128" hidden="1" customWidth="1"/>
    <col min="3859" max="3859" width="6.75" style="128" customWidth="1"/>
    <col min="3860" max="3860" width="2.375" style="128" customWidth="1"/>
    <col min="3861" max="3861" width="21.625" style="128" customWidth="1"/>
    <col min="3862" max="3863" width="9" style="128"/>
    <col min="3864" max="3864" width="8" style="128" customWidth="1"/>
    <col min="3865" max="4096" width="9" style="128"/>
    <col min="4097" max="4097" width="9.375" style="128" customWidth="1"/>
    <col min="4098" max="4098" width="6.75" style="128" customWidth="1"/>
    <col min="4099" max="4099" width="2" style="128" customWidth="1"/>
    <col min="4100" max="4101" width="0" style="128" hidden="1" customWidth="1"/>
    <col min="4102" max="4102" width="24.25" style="128" customWidth="1"/>
    <col min="4103" max="4103" width="6.75" style="128" customWidth="1"/>
    <col min="4104" max="4104" width="2.25" style="128" customWidth="1"/>
    <col min="4105" max="4105" width="8.25" style="128" customWidth="1"/>
    <col min="4106" max="4106" width="2.375" style="128" customWidth="1"/>
    <col min="4107" max="4111" width="21.625" style="128" customWidth="1"/>
    <col min="4112" max="4112" width="2.375" style="128" customWidth="1"/>
    <col min="4113" max="4114" width="0" style="128" hidden="1" customWidth="1"/>
    <col min="4115" max="4115" width="6.75" style="128" customWidth="1"/>
    <col min="4116" max="4116" width="2.375" style="128" customWidth="1"/>
    <col min="4117" max="4117" width="21.625" style="128" customWidth="1"/>
    <col min="4118" max="4119" width="9" style="128"/>
    <col min="4120" max="4120" width="8" style="128" customWidth="1"/>
    <col min="4121" max="4352" width="9" style="128"/>
    <col min="4353" max="4353" width="9.375" style="128" customWidth="1"/>
    <col min="4354" max="4354" width="6.75" style="128" customWidth="1"/>
    <col min="4355" max="4355" width="2" style="128" customWidth="1"/>
    <col min="4356" max="4357" width="0" style="128" hidden="1" customWidth="1"/>
    <col min="4358" max="4358" width="24.25" style="128" customWidth="1"/>
    <col min="4359" max="4359" width="6.75" style="128" customWidth="1"/>
    <col min="4360" max="4360" width="2.25" style="128" customWidth="1"/>
    <col min="4361" max="4361" width="8.25" style="128" customWidth="1"/>
    <col min="4362" max="4362" width="2.375" style="128" customWidth="1"/>
    <col min="4363" max="4367" width="21.625" style="128" customWidth="1"/>
    <col min="4368" max="4368" width="2.375" style="128" customWidth="1"/>
    <col min="4369" max="4370" width="0" style="128" hidden="1" customWidth="1"/>
    <col min="4371" max="4371" width="6.75" style="128" customWidth="1"/>
    <col min="4372" max="4372" width="2.375" style="128" customWidth="1"/>
    <col min="4373" max="4373" width="21.625" style="128" customWidth="1"/>
    <col min="4374" max="4375" width="9" style="128"/>
    <col min="4376" max="4376" width="8" style="128" customWidth="1"/>
    <col min="4377" max="4608" width="9" style="128"/>
    <col min="4609" max="4609" width="9.375" style="128" customWidth="1"/>
    <col min="4610" max="4610" width="6.75" style="128" customWidth="1"/>
    <col min="4611" max="4611" width="2" style="128" customWidth="1"/>
    <col min="4612" max="4613" width="0" style="128" hidden="1" customWidth="1"/>
    <col min="4614" max="4614" width="24.25" style="128" customWidth="1"/>
    <col min="4615" max="4615" width="6.75" style="128" customWidth="1"/>
    <col min="4616" max="4616" width="2.25" style="128" customWidth="1"/>
    <col min="4617" max="4617" width="8.25" style="128" customWidth="1"/>
    <col min="4618" max="4618" width="2.375" style="128" customWidth="1"/>
    <col min="4619" max="4623" width="21.625" style="128" customWidth="1"/>
    <col min="4624" max="4624" width="2.375" style="128" customWidth="1"/>
    <col min="4625" max="4626" width="0" style="128" hidden="1" customWidth="1"/>
    <col min="4627" max="4627" width="6.75" style="128" customWidth="1"/>
    <col min="4628" max="4628" width="2.375" style="128" customWidth="1"/>
    <col min="4629" max="4629" width="21.625" style="128" customWidth="1"/>
    <col min="4630" max="4631" width="9" style="128"/>
    <col min="4632" max="4632" width="8" style="128" customWidth="1"/>
    <col min="4633" max="4864" width="9" style="128"/>
    <col min="4865" max="4865" width="9.375" style="128" customWidth="1"/>
    <col min="4866" max="4866" width="6.75" style="128" customWidth="1"/>
    <col min="4867" max="4867" width="2" style="128" customWidth="1"/>
    <col min="4868" max="4869" width="0" style="128" hidden="1" customWidth="1"/>
    <col min="4870" max="4870" width="24.25" style="128" customWidth="1"/>
    <col min="4871" max="4871" width="6.75" style="128" customWidth="1"/>
    <col min="4872" max="4872" width="2.25" style="128" customWidth="1"/>
    <col min="4873" max="4873" width="8.25" style="128" customWidth="1"/>
    <col min="4874" max="4874" width="2.375" style="128" customWidth="1"/>
    <col min="4875" max="4879" width="21.625" style="128" customWidth="1"/>
    <col min="4880" max="4880" width="2.375" style="128" customWidth="1"/>
    <col min="4881" max="4882" width="0" style="128" hidden="1" customWidth="1"/>
    <col min="4883" max="4883" width="6.75" style="128" customWidth="1"/>
    <col min="4884" max="4884" width="2.375" style="128" customWidth="1"/>
    <col min="4885" max="4885" width="21.625" style="128" customWidth="1"/>
    <col min="4886" max="4887" width="9" style="128"/>
    <col min="4888" max="4888" width="8" style="128" customWidth="1"/>
    <col min="4889" max="5120" width="9" style="128"/>
    <col min="5121" max="5121" width="9.375" style="128" customWidth="1"/>
    <col min="5122" max="5122" width="6.75" style="128" customWidth="1"/>
    <col min="5123" max="5123" width="2" style="128" customWidth="1"/>
    <col min="5124" max="5125" width="0" style="128" hidden="1" customWidth="1"/>
    <col min="5126" max="5126" width="24.25" style="128" customWidth="1"/>
    <col min="5127" max="5127" width="6.75" style="128" customWidth="1"/>
    <col min="5128" max="5128" width="2.25" style="128" customWidth="1"/>
    <col min="5129" max="5129" width="8.25" style="128" customWidth="1"/>
    <col min="5130" max="5130" width="2.375" style="128" customWidth="1"/>
    <col min="5131" max="5135" width="21.625" style="128" customWidth="1"/>
    <col min="5136" max="5136" width="2.375" style="128" customWidth="1"/>
    <col min="5137" max="5138" width="0" style="128" hidden="1" customWidth="1"/>
    <col min="5139" max="5139" width="6.75" style="128" customWidth="1"/>
    <col min="5140" max="5140" width="2.375" style="128" customWidth="1"/>
    <col min="5141" max="5141" width="21.625" style="128" customWidth="1"/>
    <col min="5142" max="5143" width="9" style="128"/>
    <col min="5144" max="5144" width="8" style="128" customWidth="1"/>
    <col min="5145" max="5376" width="9" style="128"/>
    <col min="5377" max="5377" width="9.375" style="128" customWidth="1"/>
    <col min="5378" max="5378" width="6.75" style="128" customWidth="1"/>
    <col min="5379" max="5379" width="2" style="128" customWidth="1"/>
    <col min="5380" max="5381" width="0" style="128" hidden="1" customWidth="1"/>
    <col min="5382" max="5382" width="24.25" style="128" customWidth="1"/>
    <col min="5383" max="5383" width="6.75" style="128" customWidth="1"/>
    <col min="5384" max="5384" width="2.25" style="128" customWidth="1"/>
    <col min="5385" max="5385" width="8.25" style="128" customWidth="1"/>
    <col min="5386" max="5386" width="2.375" style="128" customWidth="1"/>
    <col min="5387" max="5391" width="21.625" style="128" customWidth="1"/>
    <col min="5392" max="5392" width="2.375" style="128" customWidth="1"/>
    <col min="5393" max="5394" width="0" style="128" hidden="1" customWidth="1"/>
    <col min="5395" max="5395" width="6.75" style="128" customWidth="1"/>
    <col min="5396" max="5396" width="2.375" style="128" customWidth="1"/>
    <col min="5397" max="5397" width="21.625" style="128" customWidth="1"/>
    <col min="5398" max="5399" width="9" style="128"/>
    <col min="5400" max="5400" width="8" style="128" customWidth="1"/>
    <col min="5401" max="5632" width="9" style="128"/>
    <col min="5633" max="5633" width="9.375" style="128" customWidth="1"/>
    <col min="5634" max="5634" width="6.75" style="128" customWidth="1"/>
    <col min="5635" max="5635" width="2" style="128" customWidth="1"/>
    <col min="5636" max="5637" width="0" style="128" hidden="1" customWidth="1"/>
    <col min="5638" max="5638" width="24.25" style="128" customWidth="1"/>
    <col min="5639" max="5639" width="6.75" style="128" customWidth="1"/>
    <col min="5640" max="5640" width="2.25" style="128" customWidth="1"/>
    <col min="5641" max="5641" width="8.25" style="128" customWidth="1"/>
    <col min="5642" max="5642" width="2.375" style="128" customWidth="1"/>
    <col min="5643" max="5647" width="21.625" style="128" customWidth="1"/>
    <col min="5648" max="5648" width="2.375" style="128" customWidth="1"/>
    <col min="5649" max="5650" width="0" style="128" hidden="1" customWidth="1"/>
    <col min="5651" max="5651" width="6.75" style="128" customWidth="1"/>
    <col min="5652" max="5652" width="2.375" style="128" customWidth="1"/>
    <col min="5653" max="5653" width="21.625" style="128" customWidth="1"/>
    <col min="5654" max="5655" width="9" style="128"/>
    <col min="5656" max="5656" width="8" style="128" customWidth="1"/>
    <col min="5657" max="5888" width="9" style="128"/>
    <col min="5889" max="5889" width="9.375" style="128" customWidth="1"/>
    <col min="5890" max="5890" width="6.75" style="128" customWidth="1"/>
    <col min="5891" max="5891" width="2" style="128" customWidth="1"/>
    <col min="5892" max="5893" width="0" style="128" hidden="1" customWidth="1"/>
    <col min="5894" max="5894" width="24.25" style="128" customWidth="1"/>
    <col min="5895" max="5895" width="6.75" style="128" customWidth="1"/>
    <col min="5896" max="5896" width="2.25" style="128" customWidth="1"/>
    <col min="5897" max="5897" width="8.25" style="128" customWidth="1"/>
    <col min="5898" max="5898" width="2.375" style="128" customWidth="1"/>
    <col min="5899" max="5903" width="21.625" style="128" customWidth="1"/>
    <col min="5904" max="5904" width="2.375" style="128" customWidth="1"/>
    <col min="5905" max="5906" width="0" style="128" hidden="1" customWidth="1"/>
    <col min="5907" max="5907" width="6.75" style="128" customWidth="1"/>
    <col min="5908" max="5908" width="2.375" style="128" customWidth="1"/>
    <col min="5909" max="5909" width="21.625" style="128" customWidth="1"/>
    <col min="5910" max="5911" width="9" style="128"/>
    <col min="5912" max="5912" width="8" style="128" customWidth="1"/>
    <col min="5913" max="6144" width="9" style="128"/>
    <col min="6145" max="6145" width="9.375" style="128" customWidth="1"/>
    <col min="6146" max="6146" width="6.75" style="128" customWidth="1"/>
    <col min="6147" max="6147" width="2" style="128" customWidth="1"/>
    <col min="6148" max="6149" width="0" style="128" hidden="1" customWidth="1"/>
    <col min="6150" max="6150" width="24.25" style="128" customWidth="1"/>
    <col min="6151" max="6151" width="6.75" style="128" customWidth="1"/>
    <col min="6152" max="6152" width="2.25" style="128" customWidth="1"/>
    <col min="6153" max="6153" width="8.25" style="128" customWidth="1"/>
    <col min="6154" max="6154" width="2.375" style="128" customWidth="1"/>
    <col min="6155" max="6159" width="21.625" style="128" customWidth="1"/>
    <col min="6160" max="6160" width="2.375" style="128" customWidth="1"/>
    <col min="6161" max="6162" width="0" style="128" hidden="1" customWidth="1"/>
    <col min="6163" max="6163" width="6.75" style="128" customWidth="1"/>
    <col min="6164" max="6164" width="2.375" style="128" customWidth="1"/>
    <col min="6165" max="6165" width="21.625" style="128" customWidth="1"/>
    <col min="6166" max="6167" width="9" style="128"/>
    <col min="6168" max="6168" width="8" style="128" customWidth="1"/>
    <col min="6169" max="6400" width="9" style="128"/>
    <col min="6401" max="6401" width="9.375" style="128" customWidth="1"/>
    <col min="6402" max="6402" width="6.75" style="128" customWidth="1"/>
    <col min="6403" max="6403" width="2" style="128" customWidth="1"/>
    <col min="6404" max="6405" width="0" style="128" hidden="1" customWidth="1"/>
    <col min="6406" max="6406" width="24.25" style="128" customWidth="1"/>
    <col min="6407" max="6407" width="6.75" style="128" customWidth="1"/>
    <col min="6408" max="6408" width="2.25" style="128" customWidth="1"/>
    <col min="6409" max="6409" width="8.25" style="128" customWidth="1"/>
    <col min="6410" max="6410" width="2.375" style="128" customWidth="1"/>
    <col min="6411" max="6415" width="21.625" style="128" customWidth="1"/>
    <col min="6416" max="6416" width="2.375" style="128" customWidth="1"/>
    <col min="6417" max="6418" width="0" style="128" hidden="1" customWidth="1"/>
    <col min="6419" max="6419" width="6.75" style="128" customWidth="1"/>
    <col min="6420" max="6420" width="2.375" style="128" customWidth="1"/>
    <col min="6421" max="6421" width="21.625" style="128" customWidth="1"/>
    <col min="6422" max="6423" width="9" style="128"/>
    <col min="6424" max="6424" width="8" style="128" customWidth="1"/>
    <col min="6425" max="6656" width="9" style="128"/>
    <col min="6657" max="6657" width="9.375" style="128" customWidth="1"/>
    <col min="6658" max="6658" width="6.75" style="128" customWidth="1"/>
    <col min="6659" max="6659" width="2" style="128" customWidth="1"/>
    <col min="6660" max="6661" width="0" style="128" hidden="1" customWidth="1"/>
    <col min="6662" max="6662" width="24.25" style="128" customWidth="1"/>
    <col min="6663" max="6663" width="6.75" style="128" customWidth="1"/>
    <col min="6664" max="6664" width="2.25" style="128" customWidth="1"/>
    <col min="6665" max="6665" width="8.25" style="128" customWidth="1"/>
    <col min="6666" max="6666" width="2.375" style="128" customWidth="1"/>
    <col min="6667" max="6671" width="21.625" style="128" customWidth="1"/>
    <col min="6672" max="6672" width="2.375" style="128" customWidth="1"/>
    <col min="6673" max="6674" width="0" style="128" hidden="1" customWidth="1"/>
    <col min="6675" max="6675" width="6.75" style="128" customWidth="1"/>
    <col min="6676" max="6676" width="2.375" style="128" customWidth="1"/>
    <col min="6677" max="6677" width="21.625" style="128" customWidth="1"/>
    <col min="6678" max="6679" width="9" style="128"/>
    <col min="6680" max="6680" width="8" style="128" customWidth="1"/>
    <col min="6681" max="6912" width="9" style="128"/>
    <col min="6913" max="6913" width="9.375" style="128" customWidth="1"/>
    <col min="6914" max="6914" width="6.75" style="128" customWidth="1"/>
    <col min="6915" max="6915" width="2" style="128" customWidth="1"/>
    <col min="6916" max="6917" width="0" style="128" hidden="1" customWidth="1"/>
    <col min="6918" max="6918" width="24.25" style="128" customWidth="1"/>
    <col min="6919" max="6919" width="6.75" style="128" customWidth="1"/>
    <col min="6920" max="6920" width="2.25" style="128" customWidth="1"/>
    <col min="6921" max="6921" width="8.25" style="128" customWidth="1"/>
    <col min="6922" max="6922" width="2.375" style="128" customWidth="1"/>
    <col min="6923" max="6927" width="21.625" style="128" customWidth="1"/>
    <col min="6928" max="6928" width="2.375" style="128" customWidth="1"/>
    <col min="6929" max="6930" width="0" style="128" hidden="1" customWidth="1"/>
    <col min="6931" max="6931" width="6.75" style="128" customWidth="1"/>
    <col min="6932" max="6932" width="2.375" style="128" customWidth="1"/>
    <col min="6933" max="6933" width="21.625" style="128" customWidth="1"/>
    <col min="6934" max="6935" width="9" style="128"/>
    <col min="6936" max="6936" width="8" style="128" customWidth="1"/>
    <col min="6937" max="7168" width="9" style="128"/>
    <col min="7169" max="7169" width="9.375" style="128" customWidth="1"/>
    <col min="7170" max="7170" width="6.75" style="128" customWidth="1"/>
    <col min="7171" max="7171" width="2" style="128" customWidth="1"/>
    <col min="7172" max="7173" width="0" style="128" hidden="1" customWidth="1"/>
    <col min="7174" max="7174" width="24.25" style="128" customWidth="1"/>
    <col min="7175" max="7175" width="6.75" style="128" customWidth="1"/>
    <col min="7176" max="7176" width="2.25" style="128" customWidth="1"/>
    <col min="7177" max="7177" width="8.25" style="128" customWidth="1"/>
    <col min="7178" max="7178" width="2.375" style="128" customWidth="1"/>
    <col min="7179" max="7183" width="21.625" style="128" customWidth="1"/>
    <col min="7184" max="7184" width="2.375" style="128" customWidth="1"/>
    <col min="7185" max="7186" width="0" style="128" hidden="1" customWidth="1"/>
    <col min="7187" max="7187" width="6.75" style="128" customWidth="1"/>
    <col min="7188" max="7188" width="2.375" style="128" customWidth="1"/>
    <col min="7189" max="7189" width="21.625" style="128" customWidth="1"/>
    <col min="7190" max="7191" width="9" style="128"/>
    <col min="7192" max="7192" width="8" style="128" customWidth="1"/>
    <col min="7193" max="7424" width="9" style="128"/>
    <col min="7425" max="7425" width="9.375" style="128" customWidth="1"/>
    <col min="7426" max="7426" width="6.75" style="128" customWidth="1"/>
    <col min="7427" max="7427" width="2" style="128" customWidth="1"/>
    <col min="7428" max="7429" width="0" style="128" hidden="1" customWidth="1"/>
    <col min="7430" max="7430" width="24.25" style="128" customWidth="1"/>
    <col min="7431" max="7431" width="6.75" style="128" customWidth="1"/>
    <col min="7432" max="7432" width="2.25" style="128" customWidth="1"/>
    <col min="7433" max="7433" width="8.25" style="128" customWidth="1"/>
    <col min="7434" max="7434" width="2.375" style="128" customWidth="1"/>
    <col min="7435" max="7439" width="21.625" style="128" customWidth="1"/>
    <col min="7440" max="7440" width="2.375" style="128" customWidth="1"/>
    <col min="7441" max="7442" width="0" style="128" hidden="1" customWidth="1"/>
    <col min="7443" max="7443" width="6.75" style="128" customWidth="1"/>
    <col min="7444" max="7444" width="2.375" style="128" customWidth="1"/>
    <col min="7445" max="7445" width="21.625" style="128" customWidth="1"/>
    <col min="7446" max="7447" width="9" style="128"/>
    <col min="7448" max="7448" width="8" style="128" customWidth="1"/>
    <col min="7449" max="7680" width="9" style="128"/>
    <col min="7681" max="7681" width="9.375" style="128" customWidth="1"/>
    <col min="7682" max="7682" width="6.75" style="128" customWidth="1"/>
    <col min="7683" max="7683" width="2" style="128" customWidth="1"/>
    <col min="7684" max="7685" width="0" style="128" hidden="1" customWidth="1"/>
    <col min="7686" max="7686" width="24.25" style="128" customWidth="1"/>
    <col min="7687" max="7687" width="6.75" style="128" customWidth="1"/>
    <col min="7688" max="7688" width="2.25" style="128" customWidth="1"/>
    <col min="7689" max="7689" width="8.25" style="128" customWidth="1"/>
    <col min="7690" max="7690" width="2.375" style="128" customWidth="1"/>
    <col min="7691" max="7695" width="21.625" style="128" customWidth="1"/>
    <col min="7696" max="7696" width="2.375" style="128" customWidth="1"/>
    <col min="7697" max="7698" width="0" style="128" hidden="1" customWidth="1"/>
    <col min="7699" max="7699" width="6.75" style="128" customWidth="1"/>
    <col min="7700" max="7700" width="2.375" style="128" customWidth="1"/>
    <col min="7701" max="7701" width="21.625" style="128" customWidth="1"/>
    <col min="7702" max="7703" width="9" style="128"/>
    <col min="7704" max="7704" width="8" style="128" customWidth="1"/>
    <col min="7705" max="7936" width="9" style="128"/>
    <col min="7937" max="7937" width="9.375" style="128" customWidth="1"/>
    <col min="7938" max="7938" width="6.75" style="128" customWidth="1"/>
    <col min="7939" max="7939" width="2" style="128" customWidth="1"/>
    <col min="7940" max="7941" width="0" style="128" hidden="1" customWidth="1"/>
    <col min="7942" max="7942" width="24.25" style="128" customWidth="1"/>
    <col min="7943" max="7943" width="6.75" style="128" customWidth="1"/>
    <col min="7944" max="7944" width="2.25" style="128" customWidth="1"/>
    <col min="7945" max="7945" width="8.25" style="128" customWidth="1"/>
    <col min="7946" max="7946" width="2.375" style="128" customWidth="1"/>
    <col min="7947" max="7951" width="21.625" style="128" customWidth="1"/>
    <col min="7952" max="7952" width="2.375" style="128" customWidth="1"/>
    <col min="7953" max="7954" width="0" style="128" hidden="1" customWidth="1"/>
    <col min="7955" max="7955" width="6.75" style="128" customWidth="1"/>
    <col min="7956" max="7956" width="2.375" style="128" customWidth="1"/>
    <col min="7957" max="7957" width="21.625" style="128" customWidth="1"/>
    <col min="7958" max="7959" width="9" style="128"/>
    <col min="7960" max="7960" width="8" style="128" customWidth="1"/>
    <col min="7961" max="8192" width="9" style="128"/>
    <col min="8193" max="8193" width="9.375" style="128" customWidth="1"/>
    <col min="8194" max="8194" width="6.75" style="128" customWidth="1"/>
    <col min="8195" max="8195" width="2" style="128" customWidth="1"/>
    <col min="8196" max="8197" width="0" style="128" hidden="1" customWidth="1"/>
    <col min="8198" max="8198" width="24.25" style="128" customWidth="1"/>
    <col min="8199" max="8199" width="6.75" style="128" customWidth="1"/>
    <col min="8200" max="8200" width="2.25" style="128" customWidth="1"/>
    <col min="8201" max="8201" width="8.25" style="128" customWidth="1"/>
    <col min="8202" max="8202" width="2.375" style="128" customWidth="1"/>
    <col min="8203" max="8207" width="21.625" style="128" customWidth="1"/>
    <col min="8208" max="8208" width="2.375" style="128" customWidth="1"/>
    <col min="8209" max="8210" width="0" style="128" hidden="1" customWidth="1"/>
    <col min="8211" max="8211" width="6.75" style="128" customWidth="1"/>
    <col min="8212" max="8212" width="2.375" style="128" customWidth="1"/>
    <col min="8213" max="8213" width="21.625" style="128" customWidth="1"/>
    <col min="8214" max="8215" width="9" style="128"/>
    <col min="8216" max="8216" width="8" style="128" customWidth="1"/>
    <col min="8217" max="8448" width="9" style="128"/>
    <col min="8449" max="8449" width="9.375" style="128" customWidth="1"/>
    <col min="8450" max="8450" width="6.75" style="128" customWidth="1"/>
    <col min="8451" max="8451" width="2" style="128" customWidth="1"/>
    <col min="8452" max="8453" width="0" style="128" hidden="1" customWidth="1"/>
    <col min="8454" max="8454" width="24.25" style="128" customWidth="1"/>
    <col min="8455" max="8455" width="6.75" style="128" customWidth="1"/>
    <col min="8456" max="8456" width="2.25" style="128" customWidth="1"/>
    <col min="8457" max="8457" width="8.25" style="128" customWidth="1"/>
    <col min="8458" max="8458" width="2.375" style="128" customWidth="1"/>
    <col min="8459" max="8463" width="21.625" style="128" customWidth="1"/>
    <col min="8464" max="8464" width="2.375" style="128" customWidth="1"/>
    <col min="8465" max="8466" width="0" style="128" hidden="1" customWidth="1"/>
    <col min="8467" max="8467" width="6.75" style="128" customWidth="1"/>
    <col min="8468" max="8468" width="2.375" style="128" customWidth="1"/>
    <col min="8469" max="8469" width="21.625" style="128" customWidth="1"/>
    <col min="8470" max="8471" width="9" style="128"/>
    <col min="8472" max="8472" width="8" style="128" customWidth="1"/>
    <col min="8473" max="8704" width="9" style="128"/>
    <col min="8705" max="8705" width="9.375" style="128" customWidth="1"/>
    <col min="8706" max="8706" width="6.75" style="128" customWidth="1"/>
    <col min="8707" max="8707" width="2" style="128" customWidth="1"/>
    <col min="8708" max="8709" width="0" style="128" hidden="1" customWidth="1"/>
    <col min="8710" max="8710" width="24.25" style="128" customWidth="1"/>
    <col min="8711" max="8711" width="6.75" style="128" customWidth="1"/>
    <col min="8712" max="8712" width="2.25" style="128" customWidth="1"/>
    <col min="8713" max="8713" width="8.25" style="128" customWidth="1"/>
    <col min="8714" max="8714" width="2.375" style="128" customWidth="1"/>
    <col min="8715" max="8719" width="21.625" style="128" customWidth="1"/>
    <col min="8720" max="8720" width="2.375" style="128" customWidth="1"/>
    <col min="8721" max="8722" width="0" style="128" hidden="1" customWidth="1"/>
    <col min="8723" max="8723" width="6.75" style="128" customWidth="1"/>
    <col min="8724" max="8724" width="2.375" style="128" customWidth="1"/>
    <col min="8725" max="8725" width="21.625" style="128" customWidth="1"/>
    <col min="8726" max="8727" width="9" style="128"/>
    <col min="8728" max="8728" width="8" style="128" customWidth="1"/>
    <col min="8729" max="8960" width="9" style="128"/>
    <col min="8961" max="8961" width="9.375" style="128" customWidth="1"/>
    <col min="8962" max="8962" width="6.75" style="128" customWidth="1"/>
    <col min="8963" max="8963" width="2" style="128" customWidth="1"/>
    <col min="8964" max="8965" width="0" style="128" hidden="1" customWidth="1"/>
    <col min="8966" max="8966" width="24.25" style="128" customWidth="1"/>
    <col min="8967" max="8967" width="6.75" style="128" customWidth="1"/>
    <col min="8968" max="8968" width="2.25" style="128" customWidth="1"/>
    <col min="8969" max="8969" width="8.25" style="128" customWidth="1"/>
    <col min="8970" max="8970" width="2.375" style="128" customWidth="1"/>
    <col min="8971" max="8975" width="21.625" style="128" customWidth="1"/>
    <col min="8976" max="8976" width="2.375" style="128" customWidth="1"/>
    <col min="8977" max="8978" width="0" style="128" hidden="1" customWidth="1"/>
    <col min="8979" max="8979" width="6.75" style="128" customWidth="1"/>
    <col min="8980" max="8980" width="2.375" style="128" customWidth="1"/>
    <col min="8981" max="8981" width="21.625" style="128" customWidth="1"/>
    <col min="8982" max="8983" width="9" style="128"/>
    <col min="8984" max="8984" width="8" style="128" customWidth="1"/>
    <col min="8985" max="9216" width="9" style="128"/>
    <col min="9217" max="9217" width="9.375" style="128" customWidth="1"/>
    <col min="9218" max="9218" width="6.75" style="128" customWidth="1"/>
    <col min="9219" max="9219" width="2" style="128" customWidth="1"/>
    <col min="9220" max="9221" width="0" style="128" hidden="1" customWidth="1"/>
    <col min="9222" max="9222" width="24.25" style="128" customWidth="1"/>
    <col min="9223" max="9223" width="6.75" style="128" customWidth="1"/>
    <col min="9224" max="9224" width="2.25" style="128" customWidth="1"/>
    <col min="9225" max="9225" width="8.25" style="128" customWidth="1"/>
    <col min="9226" max="9226" width="2.375" style="128" customWidth="1"/>
    <col min="9227" max="9231" width="21.625" style="128" customWidth="1"/>
    <col min="9232" max="9232" width="2.375" style="128" customWidth="1"/>
    <col min="9233" max="9234" width="0" style="128" hidden="1" customWidth="1"/>
    <col min="9235" max="9235" width="6.75" style="128" customWidth="1"/>
    <col min="9236" max="9236" width="2.375" style="128" customWidth="1"/>
    <col min="9237" max="9237" width="21.625" style="128" customWidth="1"/>
    <col min="9238" max="9239" width="9" style="128"/>
    <col min="9240" max="9240" width="8" style="128" customWidth="1"/>
    <col min="9241" max="9472" width="9" style="128"/>
    <col min="9473" max="9473" width="9.375" style="128" customWidth="1"/>
    <col min="9474" max="9474" width="6.75" style="128" customWidth="1"/>
    <col min="9475" max="9475" width="2" style="128" customWidth="1"/>
    <col min="9476" max="9477" width="0" style="128" hidden="1" customWidth="1"/>
    <col min="9478" max="9478" width="24.25" style="128" customWidth="1"/>
    <col min="9479" max="9479" width="6.75" style="128" customWidth="1"/>
    <col min="9480" max="9480" width="2.25" style="128" customWidth="1"/>
    <col min="9481" max="9481" width="8.25" style="128" customWidth="1"/>
    <col min="9482" max="9482" width="2.375" style="128" customWidth="1"/>
    <col min="9483" max="9487" width="21.625" style="128" customWidth="1"/>
    <col min="9488" max="9488" width="2.375" style="128" customWidth="1"/>
    <col min="9489" max="9490" width="0" style="128" hidden="1" customWidth="1"/>
    <col min="9491" max="9491" width="6.75" style="128" customWidth="1"/>
    <col min="9492" max="9492" width="2.375" style="128" customWidth="1"/>
    <col min="9493" max="9493" width="21.625" style="128" customWidth="1"/>
    <col min="9494" max="9495" width="9" style="128"/>
    <col min="9496" max="9496" width="8" style="128" customWidth="1"/>
    <col min="9497" max="9728" width="9" style="128"/>
    <col min="9729" max="9729" width="9.375" style="128" customWidth="1"/>
    <col min="9730" max="9730" width="6.75" style="128" customWidth="1"/>
    <col min="9731" max="9731" width="2" style="128" customWidth="1"/>
    <col min="9732" max="9733" width="0" style="128" hidden="1" customWidth="1"/>
    <col min="9734" max="9734" width="24.25" style="128" customWidth="1"/>
    <col min="9735" max="9735" width="6.75" style="128" customWidth="1"/>
    <col min="9736" max="9736" width="2.25" style="128" customWidth="1"/>
    <col min="9737" max="9737" width="8.25" style="128" customWidth="1"/>
    <col min="9738" max="9738" width="2.375" style="128" customWidth="1"/>
    <col min="9739" max="9743" width="21.625" style="128" customWidth="1"/>
    <col min="9744" max="9744" width="2.375" style="128" customWidth="1"/>
    <col min="9745" max="9746" width="0" style="128" hidden="1" customWidth="1"/>
    <col min="9747" max="9747" width="6.75" style="128" customWidth="1"/>
    <col min="9748" max="9748" width="2.375" style="128" customWidth="1"/>
    <col min="9749" max="9749" width="21.625" style="128" customWidth="1"/>
    <col min="9750" max="9751" width="9" style="128"/>
    <col min="9752" max="9752" width="8" style="128" customWidth="1"/>
    <col min="9753" max="9984" width="9" style="128"/>
    <col min="9985" max="9985" width="9.375" style="128" customWidth="1"/>
    <col min="9986" max="9986" width="6.75" style="128" customWidth="1"/>
    <col min="9987" max="9987" width="2" style="128" customWidth="1"/>
    <col min="9988" max="9989" width="0" style="128" hidden="1" customWidth="1"/>
    <col min="9990" max="9990" width="24.25" style="128" customWidth="1"/>
    <col min="9991" max="9991" width="6.75" style="128" customWidth="1"/>
    <col min="9992" max="9992" width="2.25" style="128" customWidth="1"/>
    <col min="9993" max="9993" width="8.25" style="128" customWidth="1"/>
    <col min="9994" max="9994" width="2.375" style="128" customWidth="1"/>
    <col min="9995" max="9999" width="21.625" style="128" customWidth="1"/>
    <col min="10000" max="10000" width="2.375" style="128" customWidth="1"/>
    <col min="10001" max="10002" width="0" style="128" hidden="1" customWidth="1"/>
    <col min="10003" max="10003" width="6.75" style="128" customWidth="1"/>
    <col min="10004" max="10004" width="2.375" style="128" customWidth="1"/>
    <col min="10005" max="10005" width="21.625" style="128" customWidth="1"/>
    <col min="10006" max="10007" width="9" style="128"/>
    <col min="10008" max="10008" width="8" style="128" customWidth="1"/>
    <col min="10009" max="10240" width="9" style="128"/>
    <col min="10241" max="10241" width="9.375" style="128" customWidth="1"/>
    <col min="10242" max="10242" width="6.75" style="128" customWidth="1"/>
    <col min="10243" max="10243" width="2" style="128" customWidth="1"/>
    <col min="10244" max="10245" width="0" style="128" hidden="1" customWidth="1"/>
    <col min="10246" max="10246" width="24.25" style="128" customWidth="1"/>
    <col min="10247" max="10247" width="6.75" style="128" customWidth="1"/>
    <col min="10248" max="10248" width="2.25" style="128" customWidth="1"/>
    <col min="10249" max="10249" width="8.25" style="128" customWidth="1"/>
    <col min="10250" max="10250" width="2.375" style="128" customWidth="1"/>
    <col min="10251" max="10255" width="21.625" style="128" customWidth="1"/>
    <col min="10256" max="10256" width="2.375" style="128" customWidth="1"/>
    <col min="10257" max="10258" width="0" style="128" hidden="1" customWidth="1"/>
    <col min="10259" max="10259" width="6.75" style="128" customWidth="1"/>
    <col min="10260" max="10260" width="2.375" style="128" customWidth="1"/>
    <col min="10261" max="10261" width="21.625" style="128" customWidth="1"/>
    <col min="10262" max="10263" width="9" style="128"/>
    <col min="10264" max="10264" width="8" style="128" customWidth="1"/>
    <col min="10265" max="10496" width="9" style="128"/>
    <col min="10497" max="10497" width="9.375" style="128" customWidth="1"/>
    <col min="10498" max="10498" width="6.75" style="128" customWidth="1"/>
    <col min="10499" max="10499" width="2" style="128" customWidth="1"/>
    <col min="10500" max="10501" width="0" style="128" hidden="1" customWidth="1"/>
    <col min="10502" max="10502" width="24.25" style="128" customWidth="1"/>
    <col min="10503" max="10503" width="6.75" style="128" customWidth="1"/>
    <col min="10504" max="10504" width="2.25" style="128" customWidth="1"/>
    <col min="10505" max="10505" width="8.25" style="128" customWidth="1"/>
    <col min="10506" max="10506" width="2.375" style="128" customWidth="1"/>
    <col min="10507" max="10511" width="21.625" style="128" customWidth="1"/>
    <col min="10512" max="10512" width="2.375" style="128" customWidth="1"/>
    <col min="10513" max="10514" width="0" style="128" hidden="1" customWidth="1"/>
    <col min="10515" max="10515" width="6.75" style="128" customWidth="1"/>
    <col min="10516" max="10516" width="2.375" style="128" customWidth="1"/>
    <col min="10517" max="10517" width="21.625" style="128" customWidth="1"/>
    <col min="10518" max="10519" width="9" style="128"/>
    <col min="10520" max="10520" width="8" style="128" customWidth="1"/>
    <col min="10521" max="10752" width="9" style="128"/>
    <col min="10753" max="10753" width="9.375" style="128" customWidth="1"/>
    <col min="10754" max="10754" width="6.75" style="128" customWidth="1"/>
    <col min="10755" max="10755" width="2" style="128" customWidth="1"/>
    <col min="10756" max="10757" width="0" style="128" hidden="1" customWidth="1"/>
    <col min="10758" max="10758" width="24.25" style="128" customWidth="1"/>
    <col min="10759" max="10759" width="6.75" style="128" customWidth="1"/>
    <col min="10760" max="10760" width="2.25" style="128" customWidth="1"/>
    <col min="10761" max="10761" width="8.25" style="128" customWidth="1"/>
    <col min="10762" max="10762" width="2.375" style="128" customWidth="1"/>
    <col min="10763" max="10767" width="21.625" style="128" customWidth="1"/>
    <col min="10768" max="10768" width="2.375" style="128" customWidth="1"/>
    <col min="10769" max="10770" width="0" style="128" hidden="1" customWidth="1"/>
    <col min="10771" max="10771" width="6.75" style="128" customWidth="1"/>
    <col min="10772" max="10772" width="2.375" style="128" customWidth="1"/>
    <col min="10773" max="10773" width="21.625" style="128" customWidth="1"/>
    <col min="10774" max="10775" width="9" style="128"/>
    <col min="10776" max="10776" width="8" style="128" customWidth="1"/>
    <col min="10777" max="11008" width="9" style="128"/>
    <col min="11009" max="11009" width="9.375" style="128" customWidth="1"/>
    <col min="11010" max="11010" width="6.75" style="128" customWidth="1"/>
    <col min="11011" max="11011" width="2" style="128" customWidth="1"/>
    <col min="11012" max="11013" width="0" style="128" hidden="1" customWidth="1"/>
    <col min="11014" max="11014" width="24.25" style="128" customWidth="1"/>
    <col min="11015" max="11015" width="6.75" style="128" customWidth="1"/>
    <col min="11016" max="11016" width="2.25" style="128" customWidth="1"/>
    <col min="11017" max="11017" width="8.25" style="128" customWidth="1"/>
    <col min="11018" max="11018" width="2.375" style="128" customWidth="1"/>
    <col min="11019" max="11023" width="21.625" style="128" customWidth="1"/>
    <col min="11024" max="11024" width="2.375" style="128" customWidth="1"/>
    <col min="11025" max="11026" width="0" style="128" hidden="1" customWidth="1"/>
    <col min="11027" max="11027" width="6.75" style="128" customWidth="1"/>
    <col min="11028" max="11028" width="2.375" style="128" customWidth="1"/>
    <col min="11029" max="11029" width="21.625" style="128" customWidth="1"/>
    <col min="11030" max="11031" width="9" style="128"/>
    <col min="11032" max="11032" width="8" style="128" customWidth="1"/>
    <col min="11033" max="11264" width="9" style="128"/>
    <col min="11265" max="11265" width="9.375" style="128" customWidth="1"/>
    <col min="11266" max="11266" width="6.75" style="128" customWidth="1"/>
    <col min="11267" max="11267" width="2" style="128" customWidth="1"/>
    <col min="11268" max="11269" width="0" style="128" hidden="1" customWidth="1"/>
    <col min="11270" max="11270" width="24.25" style="128" customWidth="1"/>
    <col min="11271" max="11271" width="6.75" style="128" customWidth="1"/>
    <col min="11272" max="11272" width="2.25" style="128" customWidth="1"/>
    <col min="11273" max="11273" width="8.25" style="128" customWidth="1"/>
    <col min="11274" max="11274" width="2.375" style="128" customWidth="1"/>
    <col min="11275" max="11279" width="21.625" style="128" customWidth="1"/>
    <col min="11280" max="11280" width="2.375" style="128" customWidth="1"/>
    <col min="11281" max="11282" width="0" style="128" hidden="1" customWidth="1"/>
    <col min="11283" max="11283" width="6.75" style="128" customWidth="1"/>
    <col min="11284" max="11284" width="2.375" style="128" customWidth="1"/>
    <col min="11285" max="11285" width="21.625" style="128" customWidth="1"/>
    <col min="11286" max="11287" width="9" style="128"/>
    <col min="11288" max="11288" width="8" style="128" customWidth="1"/>
    <col min="11289" max="11520" width="9" style="128"/>
    <col min="11521" max="11521" width="9.375" style="128" customWidth="1"/>
    <col min="11522" max="11522" width="6.75" style="128" customWidth="1"/>
    <col min="11523" max="11523" width="2" style="128" customWidth="1"/>
    <col min="11524" max="11525" width="0" style="128" hidden="1" customWidth="1"/>
    <col min="11526" max="11526" width="24.25" style="128" customWidth="1"/>
    <col min="11527" max="11527" width="6.75" style="128" customWidth="1"/>
    <col min="11528" max="11528" width="2.25" style="128" customWidth="1"/>
    <col min="11529" max="11529" width="8.25" style="128" customWidth="1"/>
    <col min="11530" max="11530" width="2.375" style="128" customWidth="1"/>
    <col min="11531" max="11535" width="21.625" style="128" customWidth="1"/>
    <col min="11536" max="11536" width="2.375" style="128" customWidth="1"/>
    <col min="11537" max="11538" width="0" style="128" hidden="1" customWidth="1"/>
    <col min="11539" max="11539" width="6.75" style="128" customWidth="1"/>
    <col min="11540" max="11540" width="2.375" style="128" customWidth="1"/>
    <col min="11541" max="11541" width="21.625" style="128" customWidth="1"/>
    <col min="11542" max="11543" width="9" style="128"/>
    <col min="11544" max="11544" width="8" style="128" customWidth="1"/>
    <col min="11545" max="11776" width="9" style="128"/>
    <col min="11777" max="11777" width="9.375" style="128" customWidth="1"/>
    <col min="11778" max="11778" width="6.75" style="128" customWidth="1"/>
    <col min="11779" max="11779" width="2" style="128" customWidth="1"/>
    <col min="11780" max="11781" width="0" style="128" hidden="1" customWidth="1"/>
    <col min="11782" max="11782" width="24.25" style="128" customWidth="1"/>
    <col min="11783" max="11783" width="6.75" style="128" customWidth="1"/>
    <col min="11784" max="11784" width="2.25" style="128" customWidth="1"/>
    <col min="11785" max="11785" width="8.25" style="128" customWidth="1"/>
    <col min="11786" max="11786" width="2.375" style="128" customWidth="1"/>
    <col min="11787" max="11791" width="21.625" style="128" customWidth="1"/>
    <col min="11792" max="11792" width="2.375" style="128" customWidth="1"/>
    <col min="11793" max="11794" width="0" style="128" hidden="1" customWidth="1"/>
    <col min="11795" max="11795" width="6.75" style="128" customWidth="1"/>
    <col min="11796" max="11796" width="2.375" style="128" customWidth="1"/>
    <col min="11797" max="11797" width="21.625" style="128" customWidth="1"/>
    <col min="11798" max="11799" width="9" style="128"/>
    <col min="11800" max="11800" width="8" style="128" customWidth="1"/>
    <col min="11801" max="12032" width="9" style="128"/>
    <col min="12033" max="12033" width="9.375" style="128" customWidth="1"/>
    <col min="12034" max="12034" width="6.75" style="128" customWidth="1"/>
    <col min="12035" max="12035" width="2" style="128" customWidth="1"/>
    <col min="12036" max="12037" width="0" style="128" hidden="1" customWidth="1"/>
    <col min="12038" max="12038" width="24.25" style="128" customWidth="1"/>
    <col min="12039" max="12039" width="6.75" style="128" customWidth="1"/>
    <col min="12040" max="12040" width="2.25" style="128" customWidth="1"/>
    <col min="12041" max="12041" width="8.25" style="128" customWidth="1"/>
    <col min="12042" max="12042" width="2.375" style="128" customWidth="1"/>
    <col min="12043" max="12047" width="21.625" style="128" customWidth="1"/>
    <col min="12048" max="12048" width="2.375" style="128" customWidth="1"/>
    <col min="12049" max="12050" width="0" style="128" hidden="1" customWidth="1"/>
    <col min="12051" max="12051" width="6.75" style="128" customWidth="1"/>
    <col min="12052" max="12052" width="2.375" style="128" customWidth="1"/>
    <col min="12053" max="12053" width="21.625" style="128" customWidth="1"/>
    <col min="12054" max="12055" width="9" style="128"/>
    <col min="12056" max="12056" width="8" style="128" customWidth="1"/>
    <col min="12057" max="12288" width="9" style="128"/>
    <col min="12289" max="12289" width="9.375" style="128" customWidth="1"/>
    <col min="12290" max="12290" width="6.75" style="128" customWidth="1"/>
    <col min="12291" max="12291" width="2" style="128" customWidth="1"/>
    <col min="12292" max="12293" width="0" style="128" hidden="1" customWidth="1"/>
    <col min="12294" max="12294" width="24.25" style="128" customWidth="1"/>
    <col min="12295" max="12295" width="6.75" style="128" customWidth="1"/>
    <col min="12296" max="12296" width="2.25" style="128" customWidth="1"/>
    <col min="12297" max="12297" width="8.25" style="128" customWidth="1"/>
    <col min="12298" max="12298" width="2.375" style="128" customWidth="1"/>
    <col min="12299" max="12303" width="21.625" style="128" customWidth="1"/>
    <col min="12304" max="12304" width="2.375" style="128" customWidth="1"/>
    <col min="12305" max="12306" width="0" style="128" hidden="1" customWidth="1"/>
    <col min="12307" max="12307" width="6.75" style="128" customWidth="1"/>
    <col min="12308" max="12308" width="2.375" style="128" customWidth="1"/>
    <col min="12309" max="12309" width="21.625" style="128" customWidth="1"/>
    <col min="12310" max="12311" width="9" style="128"/>
    <col min="12312" max="12312" width="8" style="128" customWidth="1"/>
    <col min="12313" max="12544" width="9" style="128"/>
    <col min="12545" max="12545" width="9.375" style="128" customWidth="1"/>
    <col min="12546" max="12546" width="6.75" style="128" customWidth="1"/>
    <col min="12547" max="12547" width="2" style="128" customWidth="1"/>
    <col min="12548" max="12549" width="0" style="128" hidden="1" customWidth="1"/>
    <col min="12550" max="12550" width="24.25" style="128" customWidth="1"/>
    <col min="12551" max="12551" width="6.75" style="128" customWidth="1"/>
    <col min="12552" max="12552" width="2.25" style="128" customWidth="1"/>
    <col min="12553" max="12553" width="8.25" style="128" customWidth="1"/>
    <col min="12554" max="12554" width="2.375" style="128" customWidth="1"/>
    <col min="12555" max="12559" width="21.625" style="128" customWidth="1"/>
    <col min="12560" max="12560" width="2.375" style="128" customWidth="1"/>
    <col min="12561" max="12562" width="0" style="128" hidden="1" customWidth="1"/>
    <col min="12563" max="12563" width="6.75" style="128" customWidth="1"/>
    <col min="12564" max="12564" width="2.375" style="128" customWidth="1"/>
    <col min="12565" max="12565" width="21.625" style="128" customWidth="1"/>
    <col min="12566" max="12567" width="9" style="128"/>
    <col min="12568" max="12568" width="8" style="128" customWidth="1"/>
    <col min="12569" max="12800" width="9" style="128"/>
    <col min="12801" max="12801" width="9.375" style="128" customWidth="1"/>
    <col min="12802" max="12802" width="6.75" style="128" customWidth="1"/>
    <col min="12803" max="12803" width="2" style="128" customWidth="1"/>
    <col min="12804" max="12805" width="0" style="128" hidden="1" customWidth="1"/>
    <col min="12806" max="12806" width="24.25" style="128" customWidth="1"/>
    <col min="12807" max="12807" width="6.75" style="128" customWidth="1"/>
    <col min="12808" max="12808" width="2.25" style="128" customWidth="1"/>
    <col min="12809" max="12809" width="8.25" style="128" customWidth="1"/>
    <col min="12810" max="12810" width="2.375" style="128" customWidth="1"/>
    <col min="12811" max="12815" width="21.625" style="128" customWidth="1"/>
    <col min="12816" max="12816" width="2.375" style="128" customWidth="1"/>
    <col min="12817" max="12818" width="0" style="128" hidden="1" customWidth="1"/>
    <col min="12819" max="12819" width="6.75" style="128" customWidth="1"/>
    <col min="12820" max="12820" width="2.375" style="128" customWidth="1"/>
    <col min="12821" max="12821" width="21.625" style="128" customWidth="1"/>
    <col min="12822" max="12823" width="9" style="128"/>
    <col min="12824" max="12824" width="8" style="128" customWidth="1"/>
    <col min="12825" max="13056" width="9" style="128"/>
    <col min="13057" max="13057" width="9.375" style="128" customWidth="1"/>
    <col min="13058" max="13058" width="6.75" style="128" customWidth="1"/>
    <col min="13059" max="13059" width="2" style="128" customWidth="1"/>
    <col min="13060" max="13061" width="0" style="128" hidden="1" customWidth="1"/>
    <col min="13062" max="13062" width="24.25" style="128" customWidth="1"/>
    <col min="13063" max="13063" width="6.75" style="128" customWidth="1"/>
    <col min="13064" max="13064" width="2.25" style="128" customWidth="1"/>
    <col min="13065" max="13065" width="8.25" style="128" customWidth="1"/>
    <col min="13066" max="13066" width="2.375" style="128" customWidth="1"/>
    <col min="13067" max="13071" width="21.625" style="128" customWidth="1"/>
    <col min="13072" max="13072" width="2.375" style="128" customWidth="1"/>
    <col min="13073" max="13074" width="0" style="128" hidden="1" customWidth="1"/>
    <col min="13075" max="13075" width="6.75" style="128" customWidth="1"/>
    <col min="13076" max="13076" width="2.375" style="128" customWidth="1"/>
    <col min="13077" max="13077" width="21.625" style="128" customWidth="1"/>
    <col min="13078" max="13079" width="9" style="128"/>
    <col min="13080" max="13080" width="8" style="128" customWidth="1"/>
    <col min="13081" max="13312" width="9" style="128"/>
    <col min="13313" max="13313" width="9.375" style="128" customWidth="1"/>
    <col min="13314" max="13314" width="6.75" style="128" customWidth="1"/>
    <col min="13315" max="13315" width="2" style="128" customWidth="1"/>
    <col min="13316" max="13317" width="0" style="128" hidden="1" customWidth="1"/>
    <col min="13318" max="13318" width="24.25" style="128" customWidth="1"/>
    <col min="13319" max="13319" width="6.75" style="128" customWidth="1"/>
    <col min="13320" max="13320" width="2.25" style="128" customWidth="1"/>
    <col min="13321" max="13321" width="8.25" style="128" customWidth="1"/>
    <col min="13322" max="13322" width="2.375" style="128" customWidth="1"/>
    <col min="13323" max="13327" width="21.625" style="128" customWidth="1"/>
    <col min="13328" max="13328" width="2.375" style="128" customWidth="1"/>
    <col min="13329" max="13330" width="0" style="128" hidden="1" customWidth="1"/>
    <col min="13331" max="13331" width="6.75" style="128" customWidth="1"/>
    <col min="13332" max="13332" width="2.375" style="128" customWidth="1"/>
    <col min="13333" max="13333" width="21.625" style="128" customWidth="1"/>
    <col min="13334" max="13335" width="9" style="128"/>
    <col min="13336" max="13336" width="8" style="128" customWidth="1"/>
    <col min="13337" max="13568" width="9" style="128"/>
    <col min="13569" max="13569" width="9.375" style="128" customWidth="1"/>
    <col min="13570" max="13570" width="6.75" style="128" customWidth="1"/>
    <col min="13571" max="13571" width="2" style="128" customWidth="1"/>
    <col min="13572" max="13573" width="0" style="128" hidden="1" customWidth="1"/>
    <col min="13574" max="13574" width="24.25" style="128" customWidth="1"/>
    <col min="13575" max="13575" width="6.75" style="128" customWidth="1"/>
    <col min="13576" max="13576" width="2.25" style="128" customWidth="1"/>
    <col min="13577" max="13577" width="8.25" style="128" customWidth="1"/>
    <col min="13578" max="13578" width="2.375" style="128" customWidth="1"/>
    <col min="13579" max="13583" width="21.625" style="128" customWidth="1"/>
    <col min="13584" max="13584" width="2.375" style="128" customWidth="1"/>
    <col min="13585" max="13586" width="0" style="128" hidden="1" customWidth="1"/>
    <col min="13587" max="13587" width="6.75" style="128" customWidth="1"/>
    <col min="13588" max="13588" width="2.375" style="128" customWidth="1"/>
    <col min="13589" max="13589" width="21.625" style="128" customWidth="1"/>
    <col min="13590" max="13591" width="9" style="128"/>
    <col min="13592" max="13592" width="8" style="128" customWidth="1"/>
    <col min="13593" max="13824" width="9" style="128"/>
    <col min="13825" max="13825" width="9.375" style="128" customWidth="1"/>
    <col min="13826" max="13826" width="6.75" style="128" customWidth="1"/>
    <col min="13827" max="13827" width="2" style="128" customWidth="1"/>
    <col min="13828" max="13829" width="0" style="128" hidden="1" customWidth="1"/>
    <col min="13830" max="13830" width="24.25" style="128" customWidth="1"/>
    <col min="13831" max="13831" width="6.75" style="128" customWidth="1"/>
    <col min="13832" max="13832" width="2.25" style="128" customWidth="1"/>
    <col min="13833" max="13833" width="8.25" style="128" customWidth="1"/>
    <col min="13834" max="13834" width="2.375" style="128" customWidth="1"/>
    <col min="13835" max="13839" width="21.625" style="128" customWidth="1"/>
    <col min="13840" max="13840" width="2.375" style="128" customWidth="1"/>
    <col min="13841" max="13842" width="0" style="128" hidden="1" customWidth="1"/>
    <col min="13843" max="13843" width="6.75" style="128" customWidth="1"/>
    <col min="13844" max="13844" width="2.375" style="128" customWidth="1"/>
    <col min="13845" max="13845" width="21.625" style="128" customWidth="1"/>
    <col min="13846" max="13847" width="9" style="128"/>
    <col min="13848" max="13848" width="8" style="128" customWidth="1"/>
    <col min="13849" max="14080" width="9" style="128"/>
    <col min="14081" max="14081" width="9.375" style="128" customWidth="1"/>
    <col min="14082" max="14082" width="6.75" style="128" customWidth="1"/>
    <col min="14083" max="14083" width="2" style="128" customWidth="1"/>
    <col min="14084" max="14085" width="0" style="128" hidden="1" customWidth="1"/>
    <col min="14086" max="14086" width="24.25" style="128" customWidth="1"/>
    <col min="14087" max="14087" width="6.75" style="128" customWidth="1"/>
    <col min="14088" max="14088" width="2.25" style="128" customWidth="1"/>
    <col min="14089" max="14089" width="8.25" style="128" customWidth="1"/>
    <col min="14090" max="14090" width="2.375" style="128" customWidth="1"/>
    <col min="14091" max="14095" width="21.625" style="128" customWidth="1"/>
    <col min="14096" max="14096" width="2.375" style="128" customWidth="1"/>
    <col min="14097" max="14098" width="0" style="128" hidden="1" customWidth="1"/>
    <col min="14099" max="14099" width="6.75" style="128" customWidth="1"/>
    <col min="14100" max="14100" width="2.375" style="128" customWidth="1"/>
    <col min="14101" max="14101" width="21.625" style="128" customWidth="1"/>
    <col min="14102" max="14103" width="9" style="128"/>
    <col min="14104" max="14104" width="8" style="128" customWidth="1"/>
    <col min="14105" max="14336" width="9" style="128"/>
    <col min="14337" max="14337" width="9.375" style="128" customWidth="1"/>
    <col min="14338" max="14338" width="6.75" style="128" customWidth="1"/>
    <col min="14339" max="14339" width="2" style="128" customWidth="1"/>
    <col min="14340" max="14341" width="0" style="128" hidden="1" customWidth="1"/>
    <col min="14342" max="14342" width="24.25" style="128" customWidth="1"/>
    <col min="14343" max="14343" width="6.75" style="128" customWidth="1"/>
    <col min="14344" max="14344" width="2.25" style="128" customWidth="1"/>
    <col min="14345" max="14345" width="8.25" style="128" customWidth="1"/>
    <col min="14346" max="14346" width="2.375" style="128" customWidth="1"/>
    <col min="14347" max="14351" width="21.625" style="128" customWidth="1"/>
    <col min="14352" max="14352" width="2.375" style="128" customWidth="1"/>
    <col min="14353" max="14354" width="0" style="128" hidden="1" customWidth="1"/>
    <col min="14355" max="14355" width="6.75" style="128" customWidth="1"/>
    <col min="14356" max="14356" width="2.375" style="128" customWidth="1"/>
    <col min="14357" max="14357" width="21.625" style="128" customWidth="1"/>
    <col min="14358" max="14359" width="9" style="128"/>
    <col min="14360" max="14360" width="8" style="128" customWidth="1"/>
    <col min="14361" max="14592" width="9" style="128"/>
    <col min="14593" max="14593" width="9.375" style="128" customWidth="1"/>
    <col min="14594" max="14594" width="6.75" style="128" customWidth="1"/>
    <col min="14595" max="14595" width="2" style="128" customWidth="1"/>
    <col min="14596" max="14597" width="0" style="128" hidden="1" customWidth="1"/>
    <col min="14598" max="14598" width="24.25" style="128" customWidth="1"/>
    <col min="14599" max="14599" width="6.75" style="128" customWidth="1"/>
    <col min="14600" max="14600" width="2.25" style="128" customWidth="1"/>
    <col min="14601" max="14601" width="8.25" style="128" customWidth="1"/>
    <col min="14602" max="14602" width="2.375" style="128" customWidth="1"/>
    <col min="14603" max="14607" width="21.625" style="128" customWidth="1"/>
    <col min="14608" max="14608" width="2.375" style="128" customWidth="1"/>
    <col min="14609" max="14610" width="0" style="128" hidden="1" customWidth="1"/>
    <col min="14611" max="14611" width="6.75" style="128" customWidth="1"/>
    <col min="14612" max="14612" width="2.375" style="128" customWidth="1"/>
    <col min="14613" max="14613" width="21.625" style="128" customWidth="1"/>
    <col min="14614" max="14615" width="9" style="128"/>
    <col min="14616" max="14616" width="8" style="128" customWidth="1"/>
    <col min="14617" max="14848" width="9" style="128"/>
    <col min="14849" max="14849" width="9.375" style="128" customWidth="1"/>
    <col min="14850" max="14850" width="6.75" style="128" customWidth="1"/>
    <col min="14851" max="14851" width="2" style="128" customWidth="1"/>
    <col min="14852" max="14853" width="0" style="128" hidden="1" customWidth="1"/>
    <col min="14854" max="14854" width="24.25" style="128" customWidth="1"/>
    <col min="14855" max="14855" width="6.75" style="128" customWidth="1"/>
    <col min="14856" max="14856" width="2.25" style="128" customWidth="1"/>
    <col min="14857" max="14857" width="8.25" style="128" customWidth="1"/>
    <col min="14858" max="14858" width="2.375" style="128" customWidth="1"/>
    <col min="14859" max="14863" width="21.625" style="128" customWidth="1"/>
    <col min="14864" max="14864" width="2.375" style="128" customWidth="1"/>
    <col min="14865" max="14866" width="0" style="128" hidden="1" customWidth="1"/>
    <col min="14867" max="14867" width="6.75" style="128" customWidth="1"/>
    <col min="14868" max="14868" width="2.375" style="128" customWidth="1"/>
    <col min="14869" max="14869" width="21.625" style="128" customWidth="1"/>
    <col min="14870" max="14871" width="9" style="128"/>
    <col min="14872" max="14872" width="8" style="128" customWidth="1"/>
    <col min="14873" max="15104" width="9" style="128"/>
    <col min="15105" max="15105" width="9.375" style="128" customWidth="1"/>
    <col min="15106" max="15106" width="6.75" style="128" customWidth="1"/>
    <col min="15107" max="15107" width="2" style="128" customWidth="1"/>
    <col min="15108" max="15109" width="0" style="128" hidden="1" customWidth="1"/>
    <col min="15110" max="15110" width="24.25" style="128" customWidth="1"/>
    <col min="15111" max="15111" width="6.75" style="128" customWidth="1"/>
    <col min="15112" max="15112" width="2.25" style="128" customWidth="1"/>
    <col min="15113" max="15113" width="8.25" style="128" customWidth="1"/>
    <col min="15114" max="15114" width="2.375" style="128" customWidth="1"/>
    <col min="15115" max="15119" width="21.625" style="128" customWidth="1"/>
    <col min="15120" max="15120" width="2.375" style="128" customWidth="1"/>
    <col min="15121" max="15122" width="0" style="128" hidden="1" customWidth="1"/>
    <col min="15123" max="15123" width="6.75" style="128" customWidth="1"/>
    <col min="15124" max="15124" width="2.375" style="128" customWidth="1"/>
    <col min="15125" max="15125" width="21.625" style="128" customWidth="1"/>
    <col min="15126" max="15127" width="9" style="128"/>
    <col min="15128" max="15128" width="8" style="128" customWidth="1"/>
    <col min="15129" max="15360" width="9" style="128"/>
    <col min="15361" max="15361" width="9.375" style="128" customWidth="1"/>
    <col min="15362" max="15362" width="6.75" style="128" customWidth="1"/>
    <col min="15363" max="15363" width="2" style="128" customWidth="1"/>
    <col min="15364" max="15365" width="0" style="128" hidden="1" customWidth="1"/>
    <col min="15366" max="15366" width="24.25" style="128" customWidth="1"/>
    <col min="15367" max="15367" width="6.75" style="128" customWidth="1"/>
    <col min="15368" max="15368" width="2.25" style="128" customWidth="1"/>
    <col min="15369" max="15369" width="8.25" style="128" customWidth="1"/>
    <col min="15370" max="15370" width="2.375" style="128" customWidth="1"/>
    <col min="15371" max="15375" width="21.625" style="128" customWidth="1"/>
    <col min="15376" max="15376" width="2.375" style="128" customWidth="1"/>
    <col min="15377" max="15378" width="0" style="128" hidden="1" customWidth="1"/>
    <col min="15379" max="15379" width="6.75" style="128" customWidth="1"/>
    <col min="15380" max="15380" width="2.375" style="128" customWidth="1"/>
    <col min="15381" max="15381" width="21.625" style="128" customWidth="1"/>
    <col min="15382" max="15383" width="9" style="128"/>
    <col min="15384" max="15384" width="8" style="128" customWidth="1"/>
    <col min="15385" max="15616" width="9" style="128"/>
    <col min="15617" max="15617" width="9.375" style="128" customWidth="1"/>
    <col min="15618" max="15618" width="6.75" style="128" customWidth="1"/>
    <col min="15619" max="15619" width="2" style="128" customWidth="1"/>
    <col min="15620" max="15621" width="0" style="128" hidden="1" customWidth="1"/>
    <col min="15622" max="15622" width="24.25" style="128" customWidth="1"/>
    <col min="15623" max="15623" width="6.75" style="128" customWidth="1"/>
    <col min="15624" max="15624" width="2.25" style="128" customWidth="1"/>
    <col min="15625" max="15625" width="8.25" style="128" customWidth="1"/>
    <col min="15626" max="15626" width="2.375" style="128" customWidth="1"/>
    <col min="15627" max="15631" width="21.625" style="128" customWidth="1"/>
    <col min="15632" max="15632" width="2.375" style="128" customWidth="1"/>
    <col min="15633" max="15634" width="0" style="128" hidden="1" customWidth="1"/>
    <col min="15635" max="15635" width="6.75" style="128" customWidth="1"/>
    <col min="15636" max="15636" width="2.375" style="128" customWidth="1"/>
    <col min="15637" max="15637" width="21.625" style="128" customWidth="1"/>
    <col min="15638" max="15639" width="9" style="128"/>
    <col min="15640" max="15640" width="8" style="128" customWidth="1"/>
    <col min="15641" max="15872" width="9" style="128"/>
    <col min="15873" max="15873" width="9.375" style="128" customWidth="1"/>
    <col min="15874" max="15874" width="6.75" style="128" customWidth="1"/>
    <col min="15875" max="15875" width="2" style="128" customWidth="1"/>
    <col min="15876" max="15877" width="0" style="128" hidden="1" customWidth="1"/>
    <col min="15878" max="15878" width="24.25" style="128" customWidth="1"/>
    <col min="15879" max="15879" width="6.75" style="128" customWidth="1"/>
    <col min="15880" max="15880" width="2.25" style="128" customWidth="1"/>
    <col min="15881" max="15881" width="8.25" style="128" customWidth="1"/>
    <col min="15882" max="15882" width="2.375" style="128" customWidth="1"/>
    <col min="15883" max="15887" width="21.625" style="128" customWidth="1"/>
    <col min="15888" max="15888" width="2.375" style="128" customWidth="1"/>
    <col min="15889" max="15890" width="0" style="128" hidden="1" customWidth="1"/>
    <col min="15891" max="15891" width="6.75" style="128" customWidth="1"/>
    <col min="15892" max="15892" width="2.375" style="128" customWidth="1"/>
    <col min="15893" max="15893" width="21.625" style="128" customWidth="1"/>
    <col min="15894" max="15895" width="9" style="128"/>
    <col min="15896" max="15896" width="8" style="128" customWidth="1"/>
    <col min="15897" max="16128" width="9" style="128"/>
    <col min="16129" max="16129" width="9.375" style="128" customWidth="1"/>
    <col min="16130" max="16130" width="6.75" style="128" customWidth="1"/>
    <col min="16131" max="16131" width="2" style="128" customWidth="1"/>
    <col min="16132" max="16133" width="0" style="128" hidden="1" customWidth="1"/>
    <col min="16134" max="16134" width="24.25" style="128" customWidth="1"/>
    <col min="16135" max="16135" width="6.75" style="128" customWidth="1"/>
    <col min="16136" max="16136" width="2.25" style="128" customWidth="1"/>
    <col min="16137" max="16137" width="8.25" style="128" customWidth="1"/>
    <col min="16138" max="16138" width="2.375" style="128" customWidth="1"/>
    <col min="16139" max="16143" width="21.625" style="128" customWidth="1"/>
    <col min="16144" max="16144" width="2.375" style="128" customWidth="1"/>
    <col min="16145" max="16146" width="0" style="128" hidden="1" customWidth="1"/>
    <col min="16147" max="16147" width="6.75" style="128" customWidth="1"/>
    <col min="16148" max="16148" width="2.375" style="128" customWidth="1"/>
    <col min="16149" max="16149" width="21.625" style="128" customWidth="1"/>
    <col min="16150" max="16151" width="9" style="128"/>
    <col min="16152" max="16152" width="8" style="128" customWidth="1"/>
    <col min="16153" max="16384" width="9" style="128"/>
  </cols>
  <sheetData>
    <row r="1" spans="1:27" ht="29.25" customHeight="1" thickBot="1" x14ac:dyDescent="0.25">
      <c r="A1" s="128" t="s">
        <v>10</v>
      </c>
    </row>
    <row r="2" spans="1:27" ht="33" customHeight="1" thickBot="1" x14ac:dyDescent="0.25">
      <c r="A2" s="331" t="s">
        <v>11</v>
      </c>
      <c r="B2" s="332"/>
      <c r="C2" s="332"/>
      <c r="D2" s="332"/>
      <c r="E2" s="332"/>
      <c r="F2" s="332"/>
      <c r="G2" s="332"/>
      <c r="H2" s="332"/>
      <c r="I2" s="332"/>
      <c r="J2" s="332"/>
      <c r="K2" s="332"/>
      <c r="L2" s="332"/>
      <c r="M2" s="332"/>
      <c r="N2" s="332"/>
      <c r="O2" s="333"/>
      <c r="P2" s="129"/>
      <c r="Q2" s="130"/>
      <c r="R2" s="334" t="s">
        <v>12</v>
      </c>
      <c r="S2" s="335"/>
      <c r="T2" s="336"/>
      <c r="U2" s="337"/>
    </row>
    <row r="3" spans="1:27" ht="13.5" customHeight="1" x14ac:dyDescent="0.2">
      <c r="A3" s="131"/>
      <c r="B3" s="131"/>
      <c r="C3" s="131"/>
      <c r="D3" s="131"/>
      <c r="E3" s="131"/>
      <c r="F3" s="131"/>
      <c r="G3" s="131"/>
      <c r="H3" s="131"/>
      <c r="I3" s="131"/>
      <c r="J3" s="131"/>
      <c r="M3" s="132"/>
      <c r="R3" s="133" t="e">
        <f>ROUND(SUM(R9:R30),0)</f>
        <v>#DIV/0!</v>
      </c>
      <c r="S3" s="338" t="str">
        <f>IF(SUM(E9:E30)=0,"ernstig aub",ROUND(SUM(R9:R30),0)/100)</f>
        <v>ernstig aub</v>
      </c>
      <c r="T3" s="339"/>
      <c r="U3" s="340"/>
    </row>
    <row r="4" spans="1:27" ht="27" customHeight="1" x14ac:dyDescent="0.35">
      <c r="A4" s="347" t="s">
        <v>296</v>
      </c>
      <c r="B4" s="348"/>
      <c r="C4" s="134"/>
      <c r="D4" s="134"/>
      <c r="E4" s="135"/>
      <c r="F4" s="349" t="s">
        <v>259</v>
      </c>
      <c r="G4" s="349"/>
      <c r="H4" s="349"/>
      <c r="I4" s="349"/>
      <c r="J4" s="349"/>
      <c r="K4" s="349"/>
      <c r="L4" s="349"/>
      <c r="M4" s="349"/>
      <c r="N4" s="349"/>
      <c r="O4" s="136"/>
      <c r="P4" s="137"/>
      <c r="Q4" s="138"/>
      <c r="R4" s="139"/>
      <c r="S4" s="341"/>
      <c r="T4" s="342"/>
      <c r="U4" s="343"/>
    </row>
    <row r="5" spans="1:27" ht="24.95" customHeight="1" x14ac:dyDescent="0.35">
      <c r="A5" s="350"/>
      <c r="B5" s="351"/>
      <c r="C5" s="140"/>
      <c r="D5" s="140"/>
      <c r="E5" s="141"/>
      <c r="F5" s="352"/>
      <c r="G5" s="351"/>
      <c r="H5" s="351"/>
      <c r="I5" s="351"/>
      <c r="J5" s="351"/>
      <c r="K5" s="351"/>
      <c r="L5" s="351"/>
      <c r="M5" s="351"/>
      <c r="N5" s="351"/>
      <c r="O5" s="142"/>
      <c r="P5" s="137"/>
      <c r="Q5" s="138"/>
      <c r="R5" s="139"/>
      <c r="S5" s="341"/>
      <c r="T5" s="342"/>
      <c r="U5" s="343"/>
      <c r="W5" s="143"/>
      <c r="X5" s="143"/>
    </row>
    <row r="6" spans="1:27" ht="29.25" customHeight="1" thickBot="1" x14ac:dyDescent="0.4">
      <c r="A6" s="350"/>
      <c r="B6" s="353"/>
      <c r="C6" s="144"/>
      <c r="D6" s="144"/>
      <c r="E6" s="141"/>
      <c r="F6" s="354"/>
      <c r="G6" s="355"/>
      <c r="H6" s="355"/>
      <c r="I6" s="355"/>
      <c r="J6" s="355"/>
      <c r="K6" s="355"/>
      <c r="L6" s="355"/>
      <c r="M6" s="355"/>
      <c r="N6" s="355"/>
      <c r="O6" s="145"/>
      <c r="P6" s="137"/>
      <c r="Q6" s="138"/>
      <c r="R6" s="146"/>
      <c r="S6" s="344"/>
      <c r="T6" s="345"/>
      <c r="U6" s="346"/>
      <c r="W6" s="147"/>
    </row>
    <row r="7" spans="1:27" ht="11.25" customHeight="1" x14ac:dyDescent="0.35">
      <c r="A7" s="356"/>
      <c r="B7" s="357"/>
      <c r="C7" s="148"/>
      <c r="D7" s="148"/>
      <c r="E7" s="149"/>
      <c r="F7" s="358"/>
      <c r="G7" s="359"/>
      <c r="H7" s="359"/>
      <c r="I7" s="359"/>
      <c r="J7" s="359"/>
      <c r="K7" s="359"/>
      <c r="L7" s="359"/>
      <c r="M7" s="359"/>
      <c r="N7" s="359"/>
      <c r="O7" s="150"/>
      <c r="P7" s="151"/>
    </row>
    <row r="8" spans="1:27" ht="26.25" thickBot="1" x14ac:dyDescent="0.25">
      <c r="A8" s="152" t="s">
        <v>13</v>
      </c>
      <c r="B8" s="152" t="s">
        <v>14</v>
      </c>
      <c r="C8" s="152"/>
      <c r="D8" s="152"/>
      <c r="E8" s="152"/>
      <c r="F8" s="152" t="s">
        <v>15</v>
      </c>
      <c r="G8" s="152" t="s">
        <v>14</v>
      </c>
      <c r="H8" s="152"/>
      <c r="I8" s="153" t="s">
        <v>16</v>
      </c>
      <c r="J8" s="152"/>
      <c r="K8" s="154" t="s">
        <v>17</v>
      </c>
      <c r="L8" s="155" t="s">
        <v>18</v>
      </c>
      <c r="M8" s="156" t="s">
        <v>19</v>
      </c>
      <c r="N8" s="157" t="s">
        <v>20</v>
      </c>
      <c r="O8" s="158" t="s">
        <v>21</v>
      </c>
      <c r="P8" s="159"/>
      <c r="R8" s="152" t="s">
        <v>22</v>
      </c>
      <c r="S8" s="152" t="s">
        <v>22</v>
      </c>
      <c r="T8" s="152"/>
      <c r="U8" s="153" t="s">
        <v>23</v>
      </c>
      <c r="AA8" s="147"/>
    </row>
    <row r="9" spans="1:27" ht="60" customHeight="1" x14ac:dyDescent="0.2">
      <c r="A9" s="360" t="s">
        <v>24</v>
      </c>
      <c r="B9" s="363" t="e">
        <f>40*100*D9/SUM($E$9:$E$30)</f>
        <v>#DIV/0!</v>
      </c>
      <c r="C9" s="160"/>
      <c r="D9" s="131">
        <f>SUM(G9:G16)</f>
        <v>0</v>
      </c>
      <c r="E9" s="131">
        <f>40*D9</f>
        <v>0</v>
      </c>
      <c r="F9" s="161" t="s">
        <v>25</v>
      </c>
      <c r="G9" s="366">
        <f>15*(I9&lt;&gt;"nvt")</f>
        <v>0</v>
      </c>
      <c r="H9" s="162"/>
      <c r="I9" s="283" t="s">
        <v>55</v>
      </c>
      <c r="J9" s="163"/>
      <c r="K9" s="367" t="s">
        <v>26</v>
      </c>
      <c r="L9" s="367"/>
      <c r="M9" s="367"/>
      <c r="N9" s="367"/>
      <c r="O9" s="367" t="s">
        <v>27</v>
      </c>
      <c r="P9" s="164"/>
      <c r="Q9" s="369">
        <f>IF(G9=0,0,10*G9*(10*($I9="++")+7.5*($I9="+")+5*($I9="+/-")+2.5*($I9="-"))/SUM($G$9:$G$16))</f>
        <v>0</v>
      </c>
      <c r="R9" s="370" t="e">
        <f>SUM(Q9:Q16)*B9/100</f>
        <v>#DIV/0!</v>
      </c>
      <c r="S9" s="373">
        <f>SUM(Q9:Q16)/100</f>
        <v>0</v>
      </c>
      <c r="T9" s="162"/>
      <c r="U9" s="376"/>
    </row>
    <row r="10" spans="1:27" ht="12.75" customHeight="1" x14ac:dyDescent="0.2">
      <c r="A10" s="361"/>
      <c r="B10" s="364"/>
      <c r="C10" s="160"/>
      <c r="D10" s="165"/>
      <c r="E10" s="131"/>
      <c r="F10" s="166" t="s">
        <v>28</v>
      </c>
      <c r="G10" s="366"/>
      <c r="H10" s="162"/>
      <c r="I10" s="284"/>
      <c r="J10" s="167"/>
      <c r="K10" s="368"/>
      <c r="L10" s="368"/>
      <c r="M10" s="368"/>
      <c r="N10" s="368"/>
      <c r="O10" s="368"/>
      <c r="P10" s="168"/>
      <c r="Q10" s="369"/>
      <c r="R10" s="371"/>
      <c r="S10" s="374"/>
      <c r="T10" s="162"/>
      <c r="U10" s="376"/>
    </row>
    <row r="11" spans="1:27" ht="41.25" customHeight="1" x14ac:dyDescent="0.2">
      <c r="A11" s="361"/>
      <c r="B11" s="364"/>
      <c r="C11" s="160"/>
      <c r="D11" s="165"/>
      <c r="E11" s="131"/>
      <c r="F11" s="367" t="s">
        <v>29</v>
      </c>
      <c r="G11" s="366">
        <f>15*(I11&lt;&gt;"nvt")</f>
        <v>0</v>
      </c>
      <c r="H11" s="162"/>
      <c r="I11" s="283" t="s">
        <v>55</v>
      </c>
      <c r="J11" s="163"/>
      <c r="K11" s="367" t="s">
        <v>30</v>
      </c>
      <c r="L11" s="367"/>
      <c r="M11" s="367"/>
      <c r="N11" s="367"/>
      <c r="O11" s="367" t="s">
        <v>31</v>
      </c>
      <c r="P11" s="164"/>
      <c r="Q11" s="369">
        <f>IF(G11=0,0,10*G11*(10*($I11="++")+7.5*($I11="+")+5*($I11="+/-")+2.5*($I11="-"))/SUM($G$9:$G$16))</f>
        <v>0</v>
      </c>
      <c r="R11" s="371"/>
      <c r="S11" s="374"/>
      <c r="T11" s="162"/>
      <c r="U11" s="169"/>
    </row>
    <row r="12" spans="1:27" ht="12.75" customHeight="1" x14ac:dyDescent="0.2">
      <c r="A12" s="361"/>
      <c r="B12" s="364"/>
      <c r="C12" s="160"/>
      <c r="D12" s="165"/>
      <c r="E12" s="131"/>
      <c r="F12" s="368"/>
      <c r="G12" s="366"/>
      <c r="H12" s="162"/>
      <c r="I12" s="284"/>
      <c r="J12" s="167"/>
      <c r="K12" s="368"/>
      <c r="L12" s="368"/>
      <c r="M12" s="368"/>
      <c r="N12" s="368"/>
      <c r="O12" s="368"/>
      <c r="P12" s="168"/>
      <c r="Q12" s="369"/>
      <c r="R12" s="371"/>
      <c r="S12" s="374"/>
      <c r="T12" s="162"/>
      <c r="U12" s="170"/>
    </row>
    <row r="13" spans="1:27" ht="38.25" x14ac:dyDescent="0.2">
      <c r="A13" s="361"/>
      <c r="B13" s="364"/>
      <c r="C13" s="160"/>
      <c r="D13" s="165"/>
      <c r="F13" s="161" t="s">
        <v>32</v>
      </c>
      <c r="G13" s="366">
        <f>40*(I13&lt;&gt;"nvt")</f>
        <v>0</v>
      </c>
      <c r="H13" s="162"/>
      <c r="I13" s="283" t="s">
        <v>55</v>
      </c>
      <c r="J13" s="163"/>
      <c r="K13" s="367" t="s">
        <v>33</v>
      </c>
      <c r="L13" s="367"/>
      <c r="M13" s="367" t="s">
        <v>34</v>
      </c>
      <c r="N13" s="367"/>
      <c r="O13" s="367" t="s">
        <v>35</v>
      </c>
      <c r="P13" s="171"/>
      <c r="Q13" s="369">
        <f>IF(G13=0,0,10*G13*(10*($I13="++")+7.5*($I13="+")+5*($I13="+/-")+2.5*($I13="-"))/SUM($G$9:$G$16))</f>
        <v>0</v>
      </c>
      <c r="R13" s="371"/>
      <c r="S13" s="374"/>
      <c r="T13" s="138"/>
      <c r="U13" s="376" t="s">
        <v>36</v>
      </c>
    </row>
    <row r="14" spans="1:27" ht="12.75" customHeight="1" x14ac:dyDescent="0.2">
      <c r="A14" s="361"/>
      <c r="B14" s="364"/>
      <c r="C14" s="160"/>
      <c r="D14" s="165"/>
      <c r="E14" s="172"/>
      <c r="F14" s="173" t="s">
        <v>37</v>
      </c>
      <c r="G14" s="366"/>
      <c r="H14" s="162"/>
      <c r="I14" s="284"/>
      <c r="J14" s="167"/>
      <c r="K14" s="368"/>
      <c r="L14" s="368"/>
      <c r="M14" s="368"/>
      <c r="N14" s="368"/>
      <c r="O14" s="368"/>
      <c r="P14" s="171"/>
      <c r="Q14" s="369"/>
      <c r="R14" s="371"/>
      <c r="S14" s="374"/>
      <c r="T14" s="138"/>
      <c r="U14" s="376"/>
    </row>
    <row r="15" spans="1:27" ht="80.25" customHeight="1" x14ac:dyDescent="0.2">
      <c r="A15" s="361"/>
      <c r="B15" s="364"/>
      <c r="C15" s="160"/>
      <c r="D15" s="165"/>
      <c r="E15" s="131"/>
      <c r="F15" s="161" t="s">
        <v>38</v>
      </c>
      <c r="G15" s="366">
        <f>30*(I15&lt;&gt;"nvt")</f>
        <v>0</v>
      </c>
      <c r="H15" s="162"/>
      <c r="I15" s="283" t="s">
        <v>55</v>
      </c>
      <c r="J15" s="163"/>
      <c r="K15" s="367" t="s">
        <v>39</v>
      </c>
      <c r="L15" s="367"/>
      <c r="M15" s="367" t="s">
        <v>40</v>
      </c>
      <c r="N15" s="367"/>
      <c r="O15" s="367" t="s">
        <v>41</v>
      </c>
      <c r="P15" s="171"/>
      <c r="Q15" s="369">
        <f>IF(G15=0,0,10*G15*(10*($I15="++")+7.5*($I15="+")+5*($I15="+/-")+2.5*($I15="-"))/SUM($G$9:$G$16))</f>
        <v>0</v>
      </c>
      <c r="R15" s="371"/>
      <c r="S15" s="374"/>
      <c r="T15" s="138"/>
      <c r="U15" s="376"/>
    </row>
    <row r="16" spans="1:27" ht="13.5" customHeight="1" thickBot="1" x14ac:dyDescent="0.25">
      <c r="A16" s="362"/>
      <c r="B16" s="365"/>
      <c r="C16" s="160"/>
      <c r="D16" s="165"/>
      <c r="E16" s="131"/>
      <c r="F16" s="173" t="s">
        <v>42</v>
      </c>
      <c r="G16" s="366"/>
      <c r="H16" s="162"/>
      <c r="I16" s="284"/>
      <c r="J16" s="167"/>
      <c r="K16" s="368"/>
      <c r="L16" s="368"/>
      <c r="M16" s="368"/>
      <c r="N16" s="368"/>
      <c r="O16" s="368"/>
      <c r="P16" s="171"/>
      <c r="Q16" s="369"/>
      <c r="R16" s="372"/>
      <c r="S16" s="375"/>
      <c r="T16" s="138"/>
      <c r="U16" s="376"/>
    </row>
    <row r="17" spans="1:21" ht="13.5" thickBot="1" x14ac:dyDescent="0.25">
      <c r="I17" s="90"/>
      <c r="Q17" s="175"/>
      <c r="U17" s="176"/>
    </row>
    <row r="18" spans="1:21" ht="88.5" customHeight="1" x14ac:dyDescent="0.2">
      <c r="A18" s="360" t="s">
        <v>43</v>
      </c>
      <c r="B18" s="363" t="e">
        <f>30*100*D18/SUM($E$9:$E$30)</f>
        <v>#DIV/0!</v>
      </c>
      <c r="C18" s="160"/>
      <c r="D18" s="131">
        <f>SUM(G18:G23)</f>
        <v>0</v>
      </c>
      <c r="E18" s="131">
        <f>30*D18</f>
        <v>0</v>
      </c>
      <c r="F18" s="161" t="s">
        <v>44</v>
      </c>
      <c r="G18" s="366">
        <f>40*(I18&lt;&gt;"nvt")</f>
        <v>0</v>
      </c>
      <c r="H18" s="138"/>
      <c r="I18" s="283" t="s">
        <v>55</v>
      </c>
      <c r="K18" s="367" t="s">
        <v>45</v>
      </c>
      <c r="L18" s="367"/>
      <c r="M18" s="367" t="s">
        <v>46</v>
      </c>
      <c r="N18" s="367"/>
      <c r="O18" s="367" t="s">
        <v>47</v>
      </c>
      <c r="P18" s="171"/>
      <c r="Q18" s="369">
        <f>IF(G18=0,0,10*G18*(10*($I18="++")+7.5*($I18="+")+5*($I18="+/-")+2.5*($I18="-"))/SUM($G$18:$G$23))</f>
        <v>0</v>
      </c>
      <c r="R18" s="370" t="e">
        <f>SUM(Q18:Q23)*B18/100</f>
        <v>#DIV/0!</v>
      </c>
      <c r="S18" s="373">
        <f>SUM(Q18:Q23)/100</f>
        <v>0</v>
      </c>
      <c r="T18" s="171"/>
      <c r="U18" s="377"/>
    </row>
    <row r="19" spans="1:21" ht="11.25" customHeight="1" x14ac:dyDescent="0.2">
      <c r="A19" s="361"/>
      <c r="B19" s="364"/>
      <c r="C19" s="160"/>
      <c r="D19" s="165"/>
      <c r="F19" s="173" t="s">
        <v>48</v>
      </c>
      <c r="G19" s="366"/>
      <c r="H19" s="138"/>
      <c r="I19" s="284"/>
      <c r="K19" s="368"/>
      <c r="L19" s="368"/>
      <c r="M19" s="368"/>
      <c r="N19" s="368"/>
      <c r="O19" s="368"/>
      <c r="P19" s="171"/>
      <c r="Q19" s="369"/>
      <c r="R19" s="371"/>
      <c r="S19" s="374"/>
      <c r="T19" s="171"/>
      <c r="U19" s="377"/>
    </row>
    <row r="20" spans="1:21" ht="75.75" customHeight="1" x14ac:dyDescent="0.25">
      <c r="A20" s="361"/>
      <c r="B20" s="364"/>
      <c r="C20" s="160"/>
      <c r="D20" s="177"/>
      <c r="F20" s="161" t="s">
        <v>49</v>
      </c>
      <c r="G20" s="366">
        <f>40*(I20&lt;&gt;"nvt")</f>
        <v>0</v>
      </c>
      <c r="H20" s="138"/>
      <c r="I20" s="283" t="s">
        <v>55</v>
      </c>
      <c r="K20" s="367" t="s">
        <v>50</v>
      </c>
      <c r="L20" s="367"/>
      <c r="M20" s="367" t="s">
        <v>51</v>
      </c>
      <c r="N20" s="367"/>
      <c r="O20" s="367" t="s">
        <v>52</v>
      </c>
      <c r="P20" s="171"/>
      <c r="Q20" s="369">
        <f>IF(G20=0,0,10*G20*(10*($I20="++")+7.5*($I20="+")+5*($I20="+/-")+2.5*($I20="-"))/SUM($G$18:$G$23))</f>
        <v>0</v>
      </c>
      <c r="R20" s="371"/>
      <c r="S20" s="374"/>
      <c r="T20" s="171"/>
      <c r="U20" s="377" t="s">
        <v>53</v>
      </c>
    </row>
    <row r="21" spans="1:21" ht="12.75" customHeight="1" x14ac:dyDescent="0.25">
      <c r="A21" s="361"/>
      <c r="B21" s="364"/>
      <c r="C21" s="160"/>
      <c r="D21" s="177"/>
      <c r="F21" s="173" t="s">
        <v>48</v>
      </c>
      <c r="G21" s="366"/>
      <c r="H21" s="138"/>
      <c r="I21" s="284"/>
      <c r="K21" s="368"/>
      <c r="L21" s="368"/>
      <c r="M21" s="368"/>
      <c r="N21" s="368"/>
      <c r="O21" s="368"/>
      <c r="P21" s="171"/>
      <c r="Q21" s="369"/>
      <c r="R21" s="371"/>
      <c r="S21" s="374"/>
      <c r="T21" s="171"/>
      <c r="U21" s="377"/>
    </row>
    <row r="22" spans="1:21" ht="130.5" customHeight="1" x14ac:dyDescent="0.25">
      <c r="A22" s="361"/>
      <c r="B22" s="364"/>
      <c r="C22" s="160"/>
      <c r="D22" s="177"/>
      <c r="F22" s="161" t="s">
        <v>54</v>
      </c>
      <c r="G22" s="366">
        <f>20*(I22&lt;&gt;"nvt")</f>
        <v>0</v>
      </c>
      <c r="H22" s="138"/>
      <c r="I22" s="283" t="s">
        <v>55</v>
      </c>
      <c r="K22" s="367" t="s">
        <v>56</v>
      </c>
      <c r="L22" s="367"/>
      <c r="M22" s="367" t="s">
        <v>57</v>
      </c>
      <c r="N22" s="367"/>
      <c r="O22" s="367" t="s">
        <v>58</v>
      </c>
      <c r="P22" s="171"/>
      <c r="Q22" s="369">
        <f>IF(G22=0,0,10*G22*(10*($I22="++")+7.5*($I22="+")+5*($I22="+/-")+2.5*($I22="-"))/SUM($G$18:$G$23))</f>
        <v>0</v>
      </c>
      <c r="R22" s="371"/>
      <c r="S22" s="374"/>
      <c r="T22" s="171"/>
      <c r="U22" s="377"/>
    </row>
    <row r="23" spans="1:21" ht="13.5" customHeight="1" thickBot="1" x14ac:dyDescent="0.3">
      <c r="A23" s="362"/>
      <c r="B23" s="365"/>
      <c r="C23" s="160"/>
      <c r="D23" s="177"/>
      <c r="F23" s="173" t="s">
        <v>59</v>
      </c>
      <c r="G23" s="366"/>
      <c r="H23" s="138"/>
      <c r="I23" s="284"/>
      <c r="K23" s="368"/>
      <c r="L23" s="368"/>
      <c r="M23" s="368"/>
      <c r="N23" s="368"/>
      <c r="O23" s="368"/>
      <c r="P23" s="171"/>
      <c r="Q23" s="369"/>
      <c r="R23" s="372"/>
      <c r="S23" s="375"/>
      <c r="T23" s="171"/>
      <c r="U23" s="377"/>
    </row>
    <row r="24" spans="1:21" ht="13.5" thickBot="1" x14ac:dyDescent="0.25">
      <c r="A24" s="178"/>
      <c r="B24" s="138"/>
      <c r="C24" s="138"/>
      <c r="D24" s="138"/>
      <c r="F24" s="167"/>
      <c r="G24" s="138"/>
      <c r="H24" s="138"/>
      <c r="I24" s="95"/>
      <c r="K24" s="171"/>
      <c r="L24" s="138"/>
      <c r="M24" s="138"/>
      <c r="N24" s="138"/>
      <c r="O24" s="171"/>
      <c r="P24" s="171"/>
      <c r="Q24" s="175"/>
      <c r="R24" s="171"/>
      <c r="S24" s="171"/>
      <c r="T24" s="171"/>
      <c r="U24" s="179"/>
    </row>
    <row r="25" spans="1:21" ht="60" customHeight="1" x14ac:dyDescent="0.2">
      <c r="A25" s="360" t="s">
        <v>60</v>
      </c>
      <c r="B25" s="363" t="e">
        <f>30*100*D25/SUM($E$9:$E$30)</f>
        <v>#DIV/0!</v>
      </c>
      <c r="C25" s="160"/>
      <c r="D25" s="131">
        <f>SUM(G25:G30)</f>
        <v>0</v>
      </c>
      <c r="E25" s="131">
        <f>30*D25</f>
        <v>0</v>
      </c>
      <c r="F25" s="161" t="s">
        <v>61</v>
      </c>
      <c r="G25" s="366">
        <f>30*(I25&lt;&gt;"nvt")</f>
        <v>0</v>
      </c>
      <c r="H25" s="162"/>
      <c r="I25" s="283" t="s">
        <v>55</v>
      </c>
      <c r="K25" s="367" t="s">
        <v>62</v>
      </c>
      <c r="L25" s="367"/>
      <c r="M25" s="367" t="s">
        <v>63</v>
      </c>
      <c r="N25" s="367"/>
      <c r="O25" s="367" t="s">
        <v>64</v>
      </c>
      <c r="P25" s="171"/>
      <c r="Q25" s="369">
        <f>IF(G25=0,0,10*G25*(10*($I25="++")+7.5*($I25="+")+5*($I25="+/-")+2.5*($I25="-"))/SUM($G$25:$G$30))</f>
        <v>0</v>
      </c>
      <c r="R25" s="370" t="e">
        <f>SUM(Q25:Q30)*B25/100</f>
        <v>#DIV/0!</v>
      </c>
      <c r="S25" s="373">
        <f>SUM(Q25:Q30)/100</f>
        <v>0</v>
      </c>
      <c r="T25" s="171"/>
      <c r="U25" s="377" t="s">
        <v>200</v>
      </c>
    </row>
    <row r="26" spans="1:21" ht="13.5" customHeight="1" thickBot="1" x14ac:dyDescent="0.25">
      <c r="A26" s="361"/>
      <c r="B26" s="364"/>
      <c r="C26" s="160"/>
      <c r="D26" s="165"/>
      <c r="F26" s="166" t="s">
        <v>65</v>
      </c>
      <c r="G26" s="366"/>
      <c r="H26" s="162"/>
      <c r="I26" s="284"/>
      <c r="K26" s="368"/>
      <c r="L26" s="368"/>
      <c r="M26" s="368"/>
      <c r="N26" s="368"/>
      <c r="O26" s="368"/>
      <c r="P26" s="171"/>
      <c r="Q26" s="369"/>
      <c r="R26" s="371"/>
      <c r="S26" s="374"/>
      <c r="T26" s="171"/>
      <c r="U26" s="377"/>
    </row>
    <row r="27" spans="1:21" ht="55.5" customHeight="1" x14ac:dyDescent="0.25">
      <c r="A27" s="361"/>
      <c r="B27" s="364"/>
      <c r="C27" s="160"/>
      <c r="D27" s="177"/>
      <c r="F27" s="180" t="s">
        <v>66</v>
      </c>
      <c r="G27" s="366">
        <f>30*(I27&lt;&gt;"nvt")</f>
        <v>0</v>
      </c>
      <c r="H27" s="138"/>
      <c r="I27" s="283" t="s">
        <v>55</v>
      </c>
      <c r="K27" s="367" t="s">
        <v>67</v>
      </c>
      <c r="L27" s="367"/>
      <c r="M27" s="367"/>
      <c r="N27" s="367"/>
      <c r="O27" s="367" t="s">
        <v>68</v>
      </c>
      <c r="P27" s="171"/>
      <c r="Q27" s="369">
        <f>IF(G27=0,0,10*G27*(10*($I27="++")+7.5*($I27="+")+5*($I27="+/-")+2.5*($I27="-"))/SUM($G$25:$G$30))</f>
        <v>0</v>
      </c>
      <c r="R27" s="371"/>
      <c r="S27" s="374"/>
      <c r="T27" s="171"/>
      <c r="U27" s="377"/>
    </row>
    <row r="28" spans="1:21" ht="12.75" customHeight="1" x14ac:dyDescent="0.25">
      <c r="A28" s="361"/>
      <c r="B28" s="364"/>
      <c r="C28" s="160"/>
      <c r="D28" s="177"/>
      <c r="F28" s="166" t="s">
        <v>69</v>
      </c>
      <c r="G28" s="366"/>
      <c r="H28" s="138"/>
      <c r="I28" s="284"/>
      <c r="K28" s="368"/>
      <c r="L28" s="368"/>
      <c r="M28" s="368"/>
      <c r="N28" s="368"/>
      <c r="O28" s="368"/>
      <c r="P28" s="171"/>
      <c r="Q28" s="369"/>
      <c r="R28" s="371"/>
      <c r="S28" s="374"/>
      <c r="T28" s="171"/>
      <c r="U28" s="377"/>
    </row>
    <row r="29" spans="1:21" ht="42.75" customHeight="1" x14ac:dyDescent="0.25">
      <c r="A29" s="361"/>
      <c r="B29" s="364"/>
      <c r="C29" s="160"/>
      <c r="D29" s="177"/>
      <c r="F29" s="161" t="s">
        <v>70</v>
      </c>
      <c r="G29" s="366">
        <f>40*(I29&lt;&gt;"nvt")</f>
        <v>0</v>
      </c>
      <c r="H29" s="138"/>
      <c r="I29" s="283" t="s">
        <v>55</v>
      </c>
      <c r="K29" s="367" t="s">
        <v>71</v>
      </c>
      <c r="L29" s="367"/>
      <c r="M29" s="367"/>
      <c r="N29" s="367"/>
      <c r="O29" s="367" t="s">
        <v>72</v>
      </c>
      <c r="P29" s="171"/>
      <c r="Q29" s="369">
        <f>IF(G29=0,0,10*G29*(10*($I29="++")+7.5*($I29="+")+5*($I29="+/-")+2.5*($I29="-"))/SUM($G$25:$G$30))</f>
        <v>0</v>
      </c>
      <c r="R29" s="371"/>
      <c r="S29" s="374"/>
      <c r="T29" s="171"/>
      <c r="U29" s="377"/>
    </row>
    <row r="30" spans="1:21" ht="13.5" customHeight="1" thickBot="1" x14ac:dyDescent="0.3">
      <c r="A30" s="362"/>
      <c r="B30" s="365"/>
      <c r="C30" s="160"/>
      <c r="D30" s="177"/>
      <c r="F30" s="166" t="s">
        <v>73</v>
      </c>
      <c r="G30" s="366"/>
      <c r="H30" s="138"/>
      <c r="I30" s="284"/>
      <c r="K30" s="368"/>
      <c r="L30" s="368"/>
      <c r="M30" s="368"/>
      <c r="N30" s="368"/>
      <c r="O30" s="368"/>
      <c r="P30" s="171"/>
      <c r="Q30" s="369"/>
      <c r="R30" s="372"/>
      <c r="S30" s="375"/>
      <c r="T30" s="171"/>
      <c r="U30" s="377"/>
    </row>
    <row r="31" spans="1:21" x14ac:dyDescent="0.2">
      <c r="Q31" s="175"/>
    </row>
    <row r="33" spans="2:24" hidden="1" x14ac:dyDescent="0.2">
      <c r="B33" s="128" t="e">
        <f>SUM(B9:B32)</f>
        <v>#DIV/0!</v>
      </c>
      <c r="R33" s="128" t="e">
        <f>SUM(R9:R32)</f>
        <v>#DIV/0!</v>
      </c>
    </row>
    <row r="36" spans="2:24" hidden="1" x14ac:dyDescent="0.2"/>
    <row r="37" spans="2:24" ht="25.5" hidden="1" x14ac:dyDescent="0.35">
      <c r="X37" s="181" t="s">
        <v>55</v>
      </c>
    </row>
    <row r="38" spans="2:24" ht="25.5" hidden="1" x14ac:dyDescent="0.35">
      <c r="X38" s="182" t="s">
        <v>17</v>
      </c>
    </row>
    <row r="39" spans="2:24" ht="25.5" hidden="1" x14ac:dyDescent="0.35">
      <c r="X39" s="182" t="s">
        <v>18</v>
      </c>
    </row>
    <row r="40" spans="2:24" ht="25.5" hidden="1" x14ac:dyDescent="0.35">
      <c r="X40" s="182" t="s">
        <v>19</v>
      </c>
    </row>
    <row r="41" spans="2:24" ht="25.5" hidden="1" x14ac:dyDescent="0.35">
      <c r="X41" s="182" t="s">
        <v>20</v>
      </c>
    </row>
    <row r="42" spans="2:24" ht="25.5" hidden="1" x14ac:dyDescent="0.35">
      <c r="X42" s="183" t="s">
        <v>21</v>
      </c>
    </row>
    <row r="43" spans="2:24" hidden="1" x14ac:dyDescent="0.2"/>
    <row r="44" spans="2:24" hidden="1" x14ac:dyDescent="0.2"/>
  </sheetData>
  <sheetProtection sheet="1" objects="1" scenarios="1"/>
  <mergeCells count="113">
    <mergeCell ref="Q25:Q26"/>
    <mergeCell ref="R25:R30"/>
    <mergeCell ref="S25:S30"/>
    <mergeCell ref="U25:U26"/>
    <mergeCell ref="O27:O28"/>
    <mergeCell ref="Q27:Q28"/>
    <mergeCell ref="U27:U28"/>
    <mergeCell ref="O29:O30"/>
    <mergeCell ref="Q29:Q30"/>
    <mergeCell ref="U29:U30"/>
    <mergeCell ref="A25:A30"/>
    <mergeCell ref="B25:B30"/>
    <mergeCell ref="G25:G26"/>
    <mergeCell ref="I25:I26"/>
    <mergeCell ref="K25:K26"/>
    <mergeCell ref="L25:L26"/>
    <mergeCell ref="M25:M26"/>
    <mergeCell ref="N25:N26"/>
    <mergeCell ref="O25:O26"/>
    <mergeCell ref="G29:G30"/>
    <mergeCell ref="I29:I30"/>
    <mergeCell ref="K29:K30"/>
    <mergeCell ref="L29:L30"/>
    <mergeCell ref="M29:M30"/>
    <mergeCell ref="N29:N30"/>
    <mergeCell ref="G27:G28"/>
    <mergeCell ref="I27:I28"/>
    <mergeCell ref="K27:K28"/>
    <mergeCell ref="L27:L28"/>
    <mergeCell ref="M27:M28"/>
    <mergeCell ref="N27:N28"/>
    <mergeCell ref="U20:U21"/>
    <mergeCell ref="G22:G23"/>
    <mergeCell ref="I22:I23"/>
    <mergeCell ref="K22:K23"/>
    <mergeCell ref="L22:L23"/>
    <mergeCell ref="M22:M23"/>
    <mergeCell ref="N22:N23"/>
    <mergeCell ref="O22:O23"/>
    <mergeCell ref="Q22:Q23"/>
    <mergeCell ref="U22:U23"/>
    <mergeCell ref="O15:O16"/>
    <mergeCell ref="Q15:Q16"/>
    <mergeCell ref="U15:U16"/>
    <mergeCell ref="A18:A23"/>
    <mergeCell ref="B18:B23"/>
    <mergeCell ref="G18:G19"/>
    <mergeCell ref="I18:I19"/>
    <mergeCell ref="K18:K19"/>
    <mergeCell ref="L18:L19"/>
    <mergeCell ref="M18:M19"/>
    <mergeCell ref="N18:N19"/>
    <mergeCell ref="O18:O19"/>
    <mergeCell ref="Q18:Q19"/>
    <mergeCell ref="R18:R23"/>
    <mergeCell ref="S18:S23"/>
    <mergeCell ref="U18:U19"/>
    <mergeCell ref="G20:G21"/>
    <mergeCell ref="I20:I21"/>
    <mergeCell ref="K20:K21"/>
    <mergeCell ref="L20:L21"/>
    <mergeCell ref="M20:M21"/>
    <mergeCell ref="N20:N21"/>
    <mergeCell ref="O20:O21"/>
    <mergeCell ref="Q20:Q21"/>
    <mergeCell ref="O9:O10"/>
    <mergeCell ref="Q9:Q10"/>
    <mergeCell ref="R9:R16"/>
    <mergeCell ref="S9:S16"/>
    <mergeCell ref="U9:U10"/>
    <mergeCell ref="F11:F12"/>
    <mergeCell ref="G11:G12"/>
    <mergeCell ref="I11:I12"/>
    <mergeCell ref="K11:K12"/>
    <mergeCell ref="L11:L12"/>
    <mergeCell ref="M11:M12"/>
    <mergeCell ref="N11:N12"/>
    <mergeCell ref="O11:O12"/>
    <mergeCell ref="Q11:Q12"/>
    <mergeCell ref="G13:G14"/>
    <mergeCell ref="I13:I14"/>
    <mergeCell ref="K13:K14"/>
    <mergeCell ref="L13:L14"/>
    <mergeCell ref="M13:M14"/>
    <mergeCell ref="N13:N14"/>
    <mergeCell ref="O13:O14"/>
    <mergeCell ref="Q13:Q14"/>
    <mergeCell ref="U13:U14"/>
    <mergeCell ref="G15:G16"/>
    <mergeCell ref="A7:B7"/>
    <mergeCell ref="F7:N7"/>
    <mergeCell ref="A9:A16"/>
    <mergeCell ref="B9:B16"/>
    <mergeCell ref="G9:G10"/>
    <mergeCell ref="I9:I10"/>
    <mergeCell ref="K9:K10"/>
    <mergeCell ref="L9:L10"/>
    <mergeCell ref="M9:M10"/>
    <mergeCell ref="N9:N10"/>
    <mergeCell ref="I15:I16"/>
    <mergeCell ref="K15:K16"/>
    <mergeCell ref="L15:L16"/>
    <mergeCell ref="M15:M16"/>
    <mergeCell ref="N15:N16"/>
    <mergeCell ref="A2:O2"/>
    <mergeCell ref="R2:U2"/>
    <mergeCell ref="S3:U6"/>
    <mergeCell ref="A4:B4"/>
    <mergeCell ref="F4:N4"/>
    <mergeCell ref="A5:B5"/>
    <mergeCell ref="F5:N5"/>
    <mergeCell ref="A6:B6"/>
    <mergeCell ref="F6:N6"/>
  </mergeCells>
  <conditionalFormatting sqref="F20">
    <cfRule type="colorScale" priority="38">
      <colorScale>
        <cfvo type="min"/>
        <cfvo type="percentile" val="50"/>
        <cfvo type="max"/>
        <color rgb="FFF8696B"/>
        <color rgb="FFFFEB84"/>
        <color rgb="FF63BE7B"/>
      </colorScale>
    </cfRule>
  </conditionalFormatting>
  <conditionalFormatting sqref="M9:M10 M24:M30 M13:M17">
    <cfRule type="expression" dxfId="831" priority="43" stopIfTrue="1">
      <formula>$I9="+/-"</formula>
    </cfRule>
    <cfRule type="expression" dxfId="830" priority="44" stopIfTrue="1">
      <formula>$I9="nvt"</formula>
    </cfRule>
  </conditionalFormatting>
  <conditionalFormatting sqref="K9:K10 K24:K30 K13:K17">
    <cfRule type="expression" dxfId="829" priority="39" stopIfTrue="1">
      <formula>$I9="++"</formula>
    </cfRule>
    <cfRule type="expression" dxfId="828" priority="40" stopIfTrue="1">
      <formula>$I9="nvt"</formula>
    </cfRule>
  </conditionalFormatting>
  <conditionalFormatting sqref="L9:L10 L22:L30 L13:L17">
    <cfRule type="expression" dxfId="827" priority="41" stopIfTrue="1">
      <formula>$I9="+"</formula>
    </cfRule>
    <cfRule type="expression" dxfId="826" priority="42" stopIfTrue="1">
      <formula>$I9="nvt"</formula>
    </cfRule>
  </conditionalFormatting>
  <conditionalFormatting sqref="N9:N10 N22:N30 N13:N17">
    <cfRule type="expression" dxfId="825" priority="45" stopIfTrue="1">
      <formula>$I9="-"</formula>
    </cfRule>
    <cfRule type="expression" dxfId="824" priority="46" stopIfTrue="1">
      <formula>$I9="nvt"</formula>
    </cfRule>
  </conditionalFormatting>
  <conditionalFormatting sqref="O24:O30 O9:O10 O13:O17">
    <cfRule type="expression" dxfId="823" priority="47" stopIfTrue="1">
      <formula>$I9="--"</formula>
    </cfRule>
    <cfRule type="expression" dxfId="822" priority="48" stopIfTrue="1">
      <formula>$I9="nvt"</formula>
    </cfRule>
  </conditionalFormatting>
  <conditionalFormatting sqref="M11:M12">
    <cfRule type="expression" dxfId="821" priority="32" stopIfTrue="1">
      <formula>$I11="+/-"</formula>
    </cfRule>
    <cfRule type="expression" dxfId="820" priority="33" stopIfTrue="1">
      <formula>$I11="nvt"</formula>
    </cfRule>
  </conditionalFormatting>
  <conditionalFormatting sqref="K11:K12">
    <cfRule type="expression" dxfId="819" priority="28" stopIfTrue="1">
      <formula>$I11="++"</formula>
    </cfRule>
    <cfRule type="expression" dxfId="818" priority="29" stopIfTrue="1">
      <formula>$I11="nvt"</formula>
    </cfRule>
  </conditionalFormatting>
  <conditionalFormatting sqref="L11:L12">
    <cfRule type="expression" dxfId="817" priority="30" stopIfTrue="1">
      <formula>$I11="+"</formula>
    </cfRule>
    <cfRule type="expression" dxfId="816" priority="31" stopIfTrue="1">
      <formula>$I11="nvt"</formula>
    </cfRule>
  </conditionalFormatting>
  <conditionalFormatting sqref="N11:N12">
    <cfRule type="expression" dxfId="815" priority="34" stopIfTrue="1">
      <formula>$I11="-"</formula>
    </cfRule>
    <cfRule type="expression" dxfId="814" priority="35" stopIfTrue="1">
      <formula>$I11="nvt"</formula>
    </cfRule>
  </conditionalFormatting>
  <conditionalFormatting sqref="O11:O12">
    <cfRule type="expression" dxfId="813" priority="36" stopIfTrue="1">
      <formula>$I11="--"</formula>
    </cfRule>
    <cfRule type="expression" dxfId="812" priority="37" stopIfTrue="1">
      <formula>$I11="nvt"</formula>
    </cfRule>
  </conditionalFormatting>
  <conditionalFormatting sqref="L18:L19">
    <cfRule type="expression" dxfId="811" priority="24" stopIfTrue="1">
      <formula>$I18="+"</formula>
    </cfRule>
    <cfRule type="expression" dxfId="810" priority="25" stopIfTrue="1">
      <formula>$I18="nvt"</formula>
    </cfRule>
  </conditionalFormatting>
  <conditionalFormatting sqref="N18:N19">
    <cfRule type="expression" dxfId="809" priority="26" stopIfTrue="1">
      <formula>$I18="-"</formula>
    </cfRule>
    <cfRule type="expression" dxfId="808" priority="27" stopIfTrue="1">
      <formula>$I18="nvt"</formula>
    </cfRule>
  </conditionalFormatting>
  <conditionalFormatting sqref="L20:L21">
    <cfRule type="expression" dxfId="807" priority="20" stopIfTrue="1">
      <formula>$I20="+"</formula>
    </cfRule>
    <cfRule type="expression" dxfId="806" priority="21" stopIfTrue="1">
      <formula>$I20="nvt"</formula>
    </cfRule>
  </conditionalFormatting>
  <conditionalFormatting sqref="N20:N21">
    <cfRule type="expression" dxfId="805" priority="22" stopIfTrue="1">
      <formula>$I20="-"</formula>
    </cfRule>
    <cfRule type="expression" dxfId="804" priority="23" stopIfTrue="1">
      <formula>$I20="nvt"</formula>
    </cfRule>
  </conditionalFormatting>
  <conditionalFormatting sqref="F22">
    <cfRule type="colorScale" priority="19">
      <colorScale>
        <cfvo type="min"/>
        <cfvo type="percentile" val="50"/>
        <cfvo type="max"/>
        <color rgb="FFF8696B"/>
        <color rgb="FFFFEB84"/>
        <color rgb="FF63BE7B"/>
      </colorScale>
    </cfRule>
  </conditionalFormatting>
  <conditionalFormatting sqref="K22:K23">
    <cfRule type="expression" dxfId="803" priority="17" stopIfTrue="1">
      <formula>$I22="++"</formula>
    </cfRule>
    <cfRule type="expression" dxfId="802" priority="18" stopIfTrue="1">
      <formula>$I22="nvt"</formula>
    </cfRule>
  </conditionalFormatting>
  <conditionalFormatting sqref="M22:M23">
    <cfRule type="expression" dxfId="801" priority="15" stopIfTrue="1">
      <formula>$I22="+/-"</formula>
    </cfRule>
    <cfRule type="expression" dxfId="800" priority="16" stopIfTrue="1">
      <formula>$I22="nvt"</formula>
    </cfRule>
  </conditionalFormatting>
  <conditionalFormatting sqref="O22:O23">
    <cfRule type="expression" dxfId="799" priority="13" stopIfTrue="1">
      <formula>$I22="--"</formula>
    </cfRule>
    <cfRule type="expression" dxfId="798" priority="14" stopIfTrue="1">
      <formula>$I22="nvt"</formula>
    </cfRule>
  </conditionalFormatting>
  <conditionalFormatting sqref="K20:K21">
    <cfRule type="expression" dxfId="797" priority="11" stopIfTrue="1">
      <formula>$I20="++"</formula>
    </cfRule>
    <cfRule type="expression" dxfId="796" priority="12" stopIfTrue="1">
      <formula>$I20="nvt"</formula>
    </cfRule>
  </conditionalFormatting>
  <conditionalFormatting sqref="M20:M21">
    <cfRule type="expression" dxfId="795" priority="9" stopIfTrue="1">
      <formula>$I20="+/-"</formula>
    </cfRule>
    <cfRule type="expression" dxfId="794" priority="10" stopIfTrue="1">
      <formula>$I20="nvt"</formula>
    </cfRule>
  </conditionalFormatting>
  <conditionalFormatting sqref="O18:O19">
    <cfRule type="expression" dxfId="793" priority="1" stopIfTrue="1">
      <formula>$I18="--"</formula>
    </cfRule>
    <cfRule type="expression" dxfId="792" priority="2" stopIfTrue="1">
      <formula>$I18="nvt"</formula>
    </cfRule>
  </conditionalFormatting>
  <conditionalFormatting sqref="O20:O21">
    <cfRule type="expression" dxfId="791" priority="7" stopIfTrue="1">
      <formula>$I20="--"</formula>
    </cfRule>
    <cfRule type="expression" dxfId="790" priority="8" stopIfTrue="1">
      <formula>$I20="nvt"</formula>
    </cfRule>
  </conditionalFormatting>
  <conditionalFormatting sqref="K18:K19">
    <cfRule type="expression" dxfId="789" priority="5" stopIfTrue="1">
      <formula>$I18="++"</formula>
    </cfRule>
    <cfRule type="expression" dxfId="788" priority="6" stopIfTrue="1">
      <formula>$I18="nvt"</formula>
    </cfRule>
  </conditionalFormatting>
  <conditionalFormatting sqref="M18:M19">
    <cfRule type="expression" dxfId="787" priority="3" stopIfTrue="1">
      <formula>$I18="+/-"</formula>
    </cfRule>
    <cfRule type="expression" dxfId="786" priority="4" stopIfTrue="1">
      <formula>$I18="nvt"</formula>
    </cfRule>
  </conditionalFormatting>
  <dataValidations count="1">
    <dataValidation type="list" allowBlank="1" showInputMessage="1" showErrorMessage="1" sqref="I25:I30 JE25:JE30 TA25:TA30 ACW25:ACW30 AMS25:AMS30 AWO25:AWO30 BGK25:BGK30 BQG25:BQG30 CAC25:CAC30 CJY25:CJY30 CTU25:CTU30 DDQ25:DDQ30 DNM25:DNM30 DXI25:DXI30 EHE25:EHE30 ERA25:ERA30 FAW25:FAW30 FKS25:FKS30 FUO25:FUO30 GEK25:GEK30 GOG25:GOG30 GYC25:GYC30 HHY25:HHY30 HRU25:HRU30 IBQ25:IBQ30 ILM25:ILM30 IVI25:IVI30 JFE25:JFE30 JPA25:JPA30 JYW25:JYW30 KIS25:KIS30 KSO25:KSO30 LCK25:LCK30 LMG25:LMG30 LWC25:LWC30 MFY25:MFY30 MPU25:MPU30 MZQ25:MZQ30 NJM25:NJM30 NTI25:NTI30 ODE25:ODE30 ONA25:ONA30 OWW25:OWW30 PGS25:PGS30 PQO25:PQO30 QAK25:QAK30 QKG25:QKG30 QUC25:QUC30 RDY25:RDY30 RNU25:RNU30 RXQ25:RXQ30 SHM25:SHM30 SRI25:SRI30 TBE25:TBE30 TLA25:TLA30 TUW25:TUW30 UES25:UES30 UOO25:UOO30 UYK25:UYK30 VIG25:VIG30 VSC25:VSC30 WBY25:WBY30 WLU25:WLU30 WVQ25:WVQ30 I65561:I65566 JE65561:JE65566 TA65561:TA65566 ACW65561:ACW65566 AMS65561:AMS65566 AWO65561:AWO65566 BGK65561:BGK65566 BQG65561:BQG65566 CAC65561:CAC65566 CJY65561:CJY65566 CTU65561:CTU65566 DDQ65561:DDQ65566 DNM65561:DNM65566 DXI65561:DXI65566 EHE65561:EHE65566 ERA65561:ERA65566 FAW65561:FAW65566 FKS65561:FKS65566 FUO65561:FUO65566 GEK65561:GEK65566 GOG65561:GOG65566 GYC65561:GYC65566 HHY65561:HHY65566 HRU65561:HRU65566 IBQ65561:IBQ65566 ILM65561:ILM65566 IVI65561:IVI65566 JFE65561:JFE65566 JPA65561:JPA65566 JYW65561:JYW65566 KIS65561:KIS65566 KSO65561:KSO65566 LCK65561:LCK65566 LMG65561:LMG65566 LWC65561:LWC65566 MFY65561:MFY65566 MPU65561:MPU65566 MZQ65561:MZQ65566 NJM65561:NJM65566 NTI65561:NTI65566 ODE65561:ODE65566 ONA65561:ONA65566 OWW65561:OWW65566 PGS65561:PGS65566 PQO65561:PQO65566 QAK65561:QAK65566 QKG65561:QKG65566 QUC65561:QUC65566 RDY65561:RDY65566 RNU65561:RNU65566 RXQ65561:RXQ65566 SHM65561:SHM65566 SRI65561:SRI65566 TBE65561:TBE65566 TLA65561:TLA65566 TUW65561:TUW65566 UES65561:UES65566 UOO65561:UOO65566 UYK65561:UYK65566 VIG65561:VIG65566 VSC65561:VSC65566 WBY65561:WBY65566 WLU65561:WLU65566 WVQ65561:WVQ65566 I131097:I131102 JE131097:JE131102 TA131097:TA131102 ACW131097:ACW131102 AMS131097:AMS131102 AWO131097:AWO131102 BGK131097:BGK131102 BQG131097:BQG131102 CAC131097:CAC131102 CJY131097:CJY131102 CTU131097:CTU131102 DDQ131097:DDQ131102 DNM131097:DNM131102 DXI131097:DXI131102 EHE131097:EHE131102 ERA131097:ERA131102 FAW131097:FAW131102 FKS131097:FKS131102 FUO131097:FUO131102 GEK131097:GEK131102 GOG131097:GOG131102 GYC131097:GYC131102 HHY131097:HHY131102 HRU131097:HRU131102 IBQ131097:IBQ131102 ILM131097:ILM131102 IVI131097:IVI131102 JFE131097:JFE131102 JPA131097:JPA131102 JYW131097:JYW131102 KIS131097:KIS131102 KSO131097:KSO131102 LCK131097:LCK131102 LMG131097:LMG131102 LWC131097:LWC131102 MFY131097:MFY131102 MPU131097:MPU131102 MZQ131097:MZQ131102 NJM131097:NJM131102 NTI131097:NTI131102 ODE131097:ODE131102 ONA131097:ONA131102 OWW131097:OWW131102 PGS131097:PGS131102 PQO131097:PQO131102 QAK131097:QAK131102 QKG131097:QKG131102 QUC131097:QUC131102 RDY131097:RDY131102 RNU131097:RNU131102 RXQ131097:RXQ131102 SHM131097:SHM131102 SRI131097:SRI131102 TBE131097:TBE131102 TLA131097:TLA131102 TUW131097:TUW131102 UES131097:UES131102 UOO131097:UOO131102 UYK131097:UYK131102 VIG131097:VIG131102 VSC131097:VSC131102 WBY131097:WBY131102 WLU131097:WLU131102 WVQ131097:WVQ131102 I196633:I196638 JE196633:JE196638 TA196633:TA196638 ACW196633:ACW196638 AMS196633:AMS196638 AWO196633:AWO196638 BGK196633:BGK196638 BQG196633:BQG196638 CAC196633:CAC196638 CJY196633:CJY196638 CTU196633:CTU196638 DDQ196633:DDQ196638 DNM196633:DNM196638 DXI196633:DXI196638 EHE196633:EHE196638 ERA196633:ERA196638 FAW196633:FAW196638 FKS196633:FKS196638 FUO196633:FUO196638 GEK196633:GEK196638 GOG196633:GOG196638 GYC196633:GYC196638 HHY196633:HHY196638 HRU196633:HRU196638 IBQ196633:IBQ196638 ILM196633:ILM196638 IVI196633:IVI196638 JFE196633:JFE196638 JPA196633:JPA196638 JYW196633:JYW196638 KIS196633:KIS196638 KSO196633:KSO196638 LCK196633:LCK196638 LMG196633:LMG196638 LWC196633:LWC196638 MFY196633:MFY196638 MPU196633:MPU196638 MZQ196633:MZQ196638 NJM196633:NJM196638 NTI196633:NTI196638 ODE196633:ODE196638 ONA196633:ONA196638 OWW196633:OWW196638 PGS196633:PGS196638 PQO196633:PQO196638 QAK196633:QAK196638 QKG196633:QKG196638 QUC196633:QUC196638 RDY196633:RDY196638 RNU196633:RNU196638 RXQ196633:RXQ196638 SHM196633:SHM196638 SRI196633:SRI196638 TBE196633:TBE196638 TLA196633:TLA196638 TUW196633:TUW196638 UES196633:UES196638 UOO196633:UOO196638 UYK196633:UYK196638 VIG196633:VIG196638 VSC196633:VSC196638 WBY196633:WBY196638 WLU196633:WLU196638 WVQ196633:WVQ196638 I262169:I262174 JE262169:JE262174 TA262169:TA262174 ACW262169:ACW262174 AMS262169:AMS262174 AWO262169:AWO262174 BGK262169:BGK262174 BQG262169:BQG262174 CAC262169:CAC262174 CJY262169:CJY262174 CTU262169:CTU262174 DDQ262169:DDQ262174 DNM262169:DNM262174 DXI262169:DXI262174 EHE262169:EHE262174 ERA262169:ERA262174 FAW262169:FAW262174 FKS262169:FKS262174 FUO262169:FUO262174 GEK262169:GEK262174 GOG262169:GOG262174 GYC262169:GYC262174 HHY262169:HHY262174 HRU262169:HRU262174 IBQ262169:IBQ262174 ILM262169:ILM262174 IVI262169:IVI262174 JFE262169:JFE262174 JPA262169:JPA262174 JYW262169:JYW262174 KIS262169:KIS262174 KSO262169:KSO262174 LCK262169:LCK262174 LMG262169:LMG262174 LWC262169:LWC262174 MFY262169:MFY262174 MPU262169:MPU262174 MZQ262169:MZQ262174 NJM262169:NJM262174 NTI262169:NTI262174 ODE262169:ODE262174 ONA262169:ONA262174 OWW262169:OWW262174 PGS262169:PGS262174 PQO262169:PQO262174 QAK262169:QAK262174 QKG262169:QKG262174 QUC262169:QUC262174 RDY262169:RDY262174 RNU262169:RNU262174 RXQ262169:RXQ262174 SHM262169:SHM262174 SRI262169:SRI262174 TBE262169:TBE262174 TLA262169:TLA262174 TUW262169:TUW262174 UES262169:UES262174 UOO262169:UOO262174 UYK262169:UYK262174 VIG262169:VIG262174 VSC262169:VSC262174 WBY262169:WBY262174 WLU262169:WLU262174 WVQ262169:WVQ262174 I327705:I327710 JE327705:JE327710 TA327705:TA327710 ACW327705:ACW327710 AMS327705:AMS327710 AWO327705:AWO327710 BGK327705:BGK327710 BQG327705:BQG327710 CAC327705:CAC327710 CJY327705:CJY327710 CTU327705:CTU327710 DDQ327705:DDQ327710 DNM327705:DNM327710 DXI327705:DXI327710 EHE327705:EHE327710 ERA327705:ERA327710 FAW327705:FAW327710 FKS327705:FKS327710 FUO327705:FUO327710 GEK327705:GEK327710 GOG327705:GOG327710 GYC327705:GYC327710 HHY327705:HHY327710 HRU327705:HRU327710 IBQ327705:IBQ327710 ILM327705:ILM327710 IVI327705:IVI327710 JFE327705:JFE327710 JPA327705:JPA327710 JYW327705:JYW327710 KIS327705:KIS327710 KSO327705:KSO327710 LCK327705:LCK327710 LMG327705:LMG327710 LWC327705:LWC327710 MFY327705:MFY327710 MPU327705:MPU327710 MZQ327705:MZQ327710 NJM327705:NJM327710 NTI327705:NTI327710 ODE327705:ODE327710 ONA327705:ONA327710 OWW327705:OWW327710 PGS327705:PGS327710 PQO327705:PQO327710 QAK327705:QAK327710 QKG327705:QKG327710 QUC327705:QUC327710 RDY327705:RDY327710 RNU327705:RNU327710 RXQ327705:RXQ327710 SHM327705:SHM327710 SRI327705:SRI327710 TBE327705:TBE327710 TLA327705:TLA327710 TUW327705:TUW327710 UES327705:UES327710 UOO327705:UOO327710 UYK327705:UYK327710 VIG327705:VIG327710 VSC327705:VSC327710 WBY327705:WBY327710 WLU327705:WLU327710 WVQ327705:WVQ327710 I393241:I393246 JE393241:JE393246 TA393241:TA393246 ACW393241:ACW393246 AMS393241:AMS393246 AWO393241:AWO393246 BGK393241:BGK393246 BQG393241:BQG393246 CAC393241:CAC393246 CJY393241:CJY393246 CTU393241:CTU393246 DDQ393241:DDQ393246 DNM393241:DNM393246 DXI393241:DXI393246 EHE393241:EHE393246 ERA393241:ERA393246 FAW393241:FAW393246 FKS393241:FKS393246 FUO393241:FUO393246 GEK393241:GEK393246 GOG393241:GOG393246 GYC393241:GYC393246 HHY393241:HHY393246 HRU393241:HRU393246 IBQ393241:IBQ393246 ILM393241:ILM393246 IVI393241:IVI393246 JFE393241:JFE393246 JPA393241:JPA393246 JYW393241:JYW393246 KIS393241:KIS393246 KSO393241:KSO393246 LCK393241:LCK393246 LMG393241:LMG393246 LWC393241:LWC393246 MFY393241:MFY393246 MPU393241:MPU393246 MZQ393241:MZQ393246 NJM393241:NJM393246 NTI393241:NTI393246 ODE393241:ODE393246 ONA393241:ONA393246 OWW393241:OWW393246 PGS393241:PGS393246 PQO393241:PQO393246 QAK393241:QAK393246 QKG393241:QKG393246 QUC393241:QUC393246 RDY393241:RDY393246 RNU393241:RNU393246 RXQ393241:RXQ393246 SHM393241:SHM393246 SRI393241:SRI393246 TBE393241:TBE393246 TLA393241:TLA393246 TUW393241:TUW393246 UES393241:UES393246 UOO393241:UOO393246 UYK393241:UYK393246 VIG393241:VIG393246 VSC393241:VSC393246 WBY393241:WBY393246 WLU393241:WLU393246 WVQ393241:WVQ393246 I458777:I458782 JE458777:JE458782 TA458777:TA458782 ACW458777:ACW458782 AMS458777:AMS458782 AWO458777:AWO458782 BGK458777:BGK458782 BQG458777:BQG458782 CAC458777:CAC458782 CJY458777:CJY458782 CTU458777:CTU458782 DDQ458777:DDQ458782 DNM458777:DNM458782 DXI458777:DXI458782 EHE458777:EHE458782 ERA458777:ERA458782 FAW458777:FAW458782 FKS458777:FKS458782 FUO458777:FUO458782 GEK458777:GEK458782 GOG458777:GOG458782 GYC458777:GYC458782 HHY458777:HHY458782 HRU458777:HRU458782 IBQ458777:IBQ458782 ILM458777:ILM458782 IVI458777:IVI458782 JFE458777:JFE458782 JPA458777:JPA458782 JYW458777:JYW458782 KIS458777:KIS458782 KSO458777:KSO458782 LCK458777:LCK458782 LMG458777:LMG458782 LWC458777:LWC458782 MFY458777:MFY458782 MPU458777:MPU458782 MZQ458777:MZQ458782 NJM458777:NJM458782 NTI458777:NTI458782 ODE458777:ODE458782 ONA458777:ONA458782 OWW458777:OWW458782 PGS458777:PGS458782 PQO458777:PQO458782 QAK458777:QAK458782 QKG458777:QKG458782 QUC458777:QUC458782 RDY458777:RDY458782 RNU458777:RNU458782 RXQ458777:RXQ458782 SHM458777:SHM458782 SRI458777:SRI458782 TBE458777:TBE458782 TLA458777:TLA458782 TUW458777:TUW458782 UES458777:UES458782 UOO458777:UOO458782 UYK458777:UYK458782 VIG458777:VIG458782 VSC458777:VSC458782 WBY458777:WBY458782 WLU458777:WLU458782 WVQ458777:WVQ458782 I524313:I524318 JE524313:JE524318 TA524313:TA524318 ACW524313:ACW524318 AMS524313:AMS524318 AWO524313:AWO524318 BGK524313:BGK524318 BQG524313:BQG524318 CAC524313:CAC524318 CJY524313:CJY524318 CTU524313:CTU524318 DDQ524313:DDQ524318 DNM524313:DNM524318 DXI524313:DXI524318 EHE524313:EHE524318 ERA524313:ERA524318 FAW524313:FAW524318 FKS524313:FKS524318 FUO524313:FUO524318 GEK524313:GEK524318 GOG524313:GOG524318 GYC524313:GYC524318 HHY524313:HHY524318 HRU524313:HRU524318 IBQ524313:IBQ524318 ILM524313:ILM524318 IVI524313:IVI524318 JFE524313:JFE524318 JPA524313:JPA524318 JYW524313:JYW524318 KIS524313:KIS524318 KSO524313:KSO524318 LCK524313:LCK524318 LMG524313:LMG524318 LWC524313:LWC524318 MFY524313:MFY524318 MPU524313:MPU524318 MZQ524313:MZQ524318 NJM524313:NJM524318 NTI524313:NTI524318 ODE524313:ODE524318 ONA524313:ONA524318 OWW524313:OWW524318 PGS524313:PGS524318 PQO524313:PQO524318 QAK524313:QAK524318 QKG524313:QKG524318 QUC524313:QUC524318 RDY524313:RDY524318 RNU524313:RNU524318 RXQ524313:RXQ524318 SHM524313:SHM524318 SRI524313:SRI524318 TBE524313:TBE524318 TLA524313:TLA524318 TUW524313:TUW524318 UES524313:UES524318 UOO524313:UOO524318 UYK524313:UYK524318 VIG524313:VIG524318 VSC524313:VSC524318 WBY524313:WBY524318 WLU524313:WLU524318 WVQ524313:WVQ524318 I589849:I589854 JE589849:JE589854 TA589849:TA589854 ACW589849:ACW589854 AMS589849:AMS589854 AWO589849:AWO589854 BGK589849:BGK589854 BQG589849:BQG589854 CAC589849:CAC589854 CJY589849:CJY589854 CTU589849:CTU589854 DDQ589849:DDQ589854 DNM589849:DNM589854 DXI589849:DXI589854 EHE589849:EHE589854 ERA589849:ERA589854 FAW589849:FAW589854 FKS589849:FKS589854 FUO589849:FUO589854 GEK589849:GEK589854 GOG589849:GOG589854 GYC589849:GYC589854 HHY589849:HHY589854 HRU589849:HRU589854 IBQ589849:IBQ589854 ILM589849:ILM589854 IVI589849:IVI589854 JFE589849:JFE589854 JPA589849:JPA589854 JYW589849:JYW589854 KIS589849:KIS589854 KSO589849:KSO589854 LCK589849:LCK589854 LMG589849:LMG589854 LWC589849:LWC589854 MFY589849:MFY589854 MPU589849:MPU589854 MZQ589849:MZQ589854 NJM589849:NJM589854 NTI589849:NTI589854 ODE589849:ODE589854 ONA589849:ONA589854 OWW589849:OWW589854 PGS589849:PGS589854 PQO589849:PQO589854 QAK589849:QAK589854 QKG589849:QKG589854 QUC589849:QUC589854 RDY589849:RDY589854 RNU589849:RNU589854 RXQ589849:RXQ589854 SHM589849:SHM589854 SRI589849:SRI589854 TBE589849:TBE589854 TLA589849:TLA589854 TUW589849:TUW589854 UES589849:UES589854 UOO589849:UOO589854 UYK589849:UYK589854 VIG589849:VIG589854 VSC589849:VSC589854 WBY589849:WBY589854 WLU589849:WLU589854 WVQ589849:WVQ589854 I655385:I655390 JE655385:JE655390 TA655385:TA655390 ACW655385:ACW655390 AMS655385:AMS655390 AWO655385:AWO655390 BGK655385:BGK655390 BQG655385:BQG655390 CAC655385:CAC655390 CJY655385:CJY655390 CTU655385:CTU655390 DDQ655385:DDQ655390 DNM655385:DNM655390 DXI655385:DXI655390 EHE655385:EHE655390 ERA655385:ERA655390 FAW655385:FAW655390 FKS655385:FKS655390 FUO655385:FUO655390 GEK655385:GEK655390 GOG655385:GOG655390 GYC655385:GYC655390 HHY655385:HHY655390 HRU655385:HRU655390 IBQ655385:IBQ655390 ILM655385:ILM655390 IVI655385:IVI655390 JFE655385:JFE655390 JPA655385:JPA655390 JYW655385:JYW655390 KIS655385:KIS655390 KSO655385:KSO655390 LCK655385:LCK655390 LMG655385:LMG655390 LWC655385:LWC655390 MFY655385:MFY655390 MPU655385:MPU655390 MZQ655385:MZQ655390 NJM655385:NJM655390 NTI655385:NTI655390 ODE655385:ODE655390 ONA655385:ONA655390 OWW655385:OWW655390 PGS655385:PGS655390 PQO655385:PQO655390 QAK655385:QAK655390 QKG655385:QKG655390 QUC655385:QUC655390 RDY655385:RDY655390 RNU655385:RNU655390 RXQ655385:RXQ655390 SHM655385:SHM655390 SRI655385:SRI655390 TBE655385:TBE655390 TLA655385:TLA655390 TUW655385:TUW655390 UES655385:UES655390 UOO655385:UOO655390 UYK655385:UYK655390 VIG655385:VIG655390 VSC655385:VSC655390 WBY655385:WBY655390 WLU655385:WLU655390 WVQ655385:WVQ655390 I720921:I720926 JE720921:JE720926 TA720921:TA720926 ACW720921:ACW720926 AMS720921:AMS720926 AWO720921:AWO720926 BGK720921:BGK720926 BQG720921:BQG720926 CAC720921:CAC720926 CJY720921:CJY720926 CTU720921:CTU720926 DDQ720921:DDQ720926 DNM720921:DNM720926 DXI720921:DXI720926 EHE720921:EHE720926 ERA720921:ERA720926 FAW720921:FAW720926 FKS720921:FKS720926 FUO720921:FUO720926 GEK720921:GEK720926 GOG720921:GOG720926 GYC720921:GYC720926 HHY720921:HHY720926 HRU720921:HRU720926 IBQ720921:IBQ720926 ILM720921:ILM720926 IVI720921:IVI720926 JFE720921:JFE720926 JPA720921:JPA720926 JYW720921:JYW720926 KIS720921:KIS720926 KSO720921:KSO720926 LCK720921:LCK720926 LMG720921:LMG720926 LWC720921:LWC720926 MFY720921:MFY720926 MPU720921:MPU720926 MZQ720921:MZQ720926 NJM720921:NJM720926 NTI720921:NTI720926 ODE720921:ODE720926 ONA720921:ONA720926 OWW720921:OWW720926 PGS720921:PGS720926 PQO720921:PQO720926 QAK720921:QAK720926 QKG720921:QKG720926 QUC720921:QUC720926 RDY720921:RDY720926 RNU720921:RNU720926 RXQ720921:RXQ720926 SHM720921:SHM720926 SRI720921:SRI720926 TBE720921:TBE720926 TLA720921:TLA720926 TUW720921:TUW720926 UES720921:UES720926 UOO720921:UOO720926 UYK720921:UYK720926 VIG720921:VIG720926 VSC720921:VSC720926 WBY720921:WBY720926 WLU720921:WLU720926 WVQ720921:WVQ720926 I786457:I786462 JE786457:JE786462 TA786457:TA786462 ACW786457:ACW786462 AMS786457:AMS786462 AWO786457:AWO786462 BGK786457:BGK786462 BQG786457:BQG786462 CAC786457:CAC786462 CJY786457:CJY786462 CTU786457:CTU786462 DDQ786457:DDQ786462 DNM786457:DNM786462 DXI786457:DXI786462 EHE786457:EHE786462 ERA786457:ERA786462 FAW786457:FAW786462 FKS786457:FKS786462 FUO786457:FUO786462 GEK786457:GEK786462 GOG786457:GOG786462 GYC786457:GYC786462 HHY786457:HHY786462 HRU786457:HRU786462 IBQ786457:IBQ786462 ILM786457:ILM786462 IVI786457:IVI786462 JFE786457:JFE786462 JPA786457:JPA786462 JYW786457:JYW786462 KIS786457:KIS786462 KSO786457:KSO786462 LCK786457:LCK786462 LMG786457:LMG786462 LWC786457:LWC786462 MFY786457:MFY786462 MPU786457:MPU786462 MZQ786457:MZQ786462 NJM786457:NJM786462 NTI786457:NTI786462 ODE786457:ODE786462 ONA786457:ONA786462 OWW786457:OWW786462 PGS786457:PGS786462 PQO786457:PQO786462 QAK786457:QAK786462 QKG786457:QKG786462 QUC786457:QUC786462 RDY786457:RDY786462 RNU786457:RNU786462 RXQ786457:RXQ786462 SHM786457:SHM786462 SRI786457:SRI786462 TBE786457:TBE786462 TLA786457:TLA786462 TUW786457:TUW786462 UES786457:UES786462 UOO786457:UOO786462 UYK786457:UYK786462 VIG786457:VIG786462 VSC786457:VSC786462 WBY786457:WBY786462 WLU786457:WLU786462 WVQ786457:WVQ786462 I851993:I851998 JE851993:JE851998 TA851993:TA851998 ACW851993:ACW851998 AMS851993:AMS851998 AWO851993:AWO851998 BGK851993:BGK851998 BQG851993:BQG851998 CAC851993:CAC851998 CJY851993:CJY851998 CTU851993:CTU851998 DDQ851993:DDQ851998 DNM851993:DNM851998 DXI851993:DXI851998 EHE851993:EHE851998 ERA851993:ERA851998 FAW851993:FAW851998 FKS851993:FKS851998 FUO851993:FUO851998 GEK851993:GEK851998 GOG851993:GOG851998 GYC851993:GYC851998 HHY851993:HHY851998 HRU851993:HRU851998 IBQ851993:IBQ851998 ILM851993:ILM851998 IVI851993:IVI851998 JFE851993:JFE851998 JPA851993:JPA851998 JYW851993:JYW851998 KIS851993:KIS851998 KSO851993:KSO851998 LCK851993:LCK851998 LMG851993:LMG851998 LWC851993:LWC851998 MFY851993:MFY851998 MPU851993:MPU851998 MZQ851993:MZQ851998 NJM851993:NJM851998 NTI851993:NTI851998 ODE851993:ODE851998 ONA851993:ONA851998 OWW851993:OWW851998 PGS851993:PGS851998 PQO851993:PQO851998 QAK851993:QAK851998 QKG851993:QKG851998 QUC851993:QUC851998 RDY851993:RDY851998 RNU851993:RNU851998 RXQ851993:RXQ851998 SHM851993:SHM851998 SRI851993:SRI851998 TBE851993:TBE851998 TLA851993:TLA851998 TUW851993:TUW851998 UES851993:UES851998 UOO851993:UOO851998 UYK851993:UYK851998 VIG851993:VIG851998 VSC851993:VSC851998 WBY851993:WBY851998 WLU851993:WLU851998 WVQ851993:WVQ851998 I917529:I917534 JE917529:JE917534 TA917529:TA917534 ACW917529:ACW917534 AMS917529:AMS917534 AWO917529:AWO917534 BGK917529:BGK917534 BQG917529:BQG917534 CAC917529:CAC917534 CJY917529:CJY917534 CTU917529:CTU917534 DDQ917529:DDQ917534 DNM917529:DNM917534 DXI917529:DXI917534 EHE917529:EHE917534 ERA917529:ERA917534 FAW917529:FAW917534 FKS917529:FKS917534 FUO917529:FUO917534 GEK917529:GEK917534 GOG917529:GOG917534 GYC917529:GYC917534 HHY917529:HHY917534 HRU917529:HRU917534 IBQ917529:IBQ917534 ILM917529:ILM917534 IVI917529:IVI917534 JFE917529:JFE917534 JPA917529:JPA917534 JYW917529:JYW917534 KIS917529:KIS917534 KSO917529:KSO917534 LCK917529:LCK917534 LMG917529:LMG917534 LWC917529:LWC917534 MFY917529:MFY917534 MPU917529:MPU917534 MZQ917529:MZQ917534 NJM917529:NJM917534 NTI917529:NTI917534 ODE917529:ODE917534 ONA917529:ONA917534 OWW917529:OWW917534 PGS917529:PGS917534 PQO917529:PQO917534 QAK917529:QAK917534 QKG917529:QKG917534 QUC917529:QUC917534 RDY917529:RDY917534 RNU917529:RNU917534 RXQ917529:RXQ917534 SHM917529:SHM917534 SRI917529:SRI917534 TBE917529:TBE917534 TLA917529:TLA917534 TUW917529:TUW917534 UES917529:UES917534 UOO917529:UOO917534 UYK917529:UYK917534 VIG917529:VIG917534 VSC917529:VSC917534 WBY917529:WBY917534 WLU917529:WLU917534 WVQ917529:WVQ917534 I983065:I983070 JE983065:JE983070 TA983065:TA983070 ACW983065:ACW983070 AMS983065:AMS983070 AWO983065:AWO983070 BGK983065:BGK983070 BQG983065:BQG983070 CAC983065:CAC983070 CJY983065:CJY983070 CTU983065:CTU983070 DDQ983065:DDQ983070 DNM983065:DNM983070 DXI983065:DXI983070 EHE983065:EHE983070 ERA983065:ERA983070 FAW983065:FAW983070 FKS983065:FKS983070 FUO983065:FUO983070 GEK983065:GEK983070 GOG983065:GOG983070 GYC983065:GYC983070 HHY983065:HHY983070 HRU983065:HRU983070 IBQ983065:IBQ983070 ILM983065:ILM983070 IVI983065:IVI983070 JFE983065:JFE983070 JPA983065:JPA983070 JYW983065:JYW983070 KIS983065:KIS983070 KSO983065:KSO983070 LCK983065:LCK983070 LMG983065:LMG983070 LWC983065:LWC983070 MFY983065:MFY983070 MPU983065:MPU983070 MZQ983065:MZQ983070 NJM983065:NJM983070 NTI983065:NTI983070 ODE983065:ODE983070 ONA983065:ONA983070 OWW983065:OWW983070 PGS983065:PGS983070 PQO983065:PQO983070 QAK983065:QAK983070 QKG983065:QKG983070 QUC983065:QUC983070 RDY983065:RDY983070 RNU983065:RNU983070 RXQ983065:RXQ983070 SHM983065:SHM983070 SRI983065:SRI983070 TBE983065:TBE983070 TLA983065:TLA983070 TUW983065:TUW983070 UES983065:UES983070 UOO983065:UOO983070 UYK983065:UYK983070 VIG983065:VIG983070 VSC983065:VSC983070 WBY983065:WBY983070 WLU983065:WLU983070 WVQ983065:WVQ983070 I9:I16 JE9:JE16 TA9:TA16 ACW9:ACW16 AMS9:AMS16 AWO9:AWO16 BGK9:BGK16 BQG9:BQG16 CAC9:CAC16 CJY9:CJY16 CTU9:CTU16 DDQ9:DDQ16 DNM9:DNM16 DXI9:DXI16 EHE9:EHE16 ERA9:ERA16 FAW9:FAW16 FKS9:FKS16 FUO9:FUO16 GEK9:GEK16 GOG9:GOG16 GYC9:GYC16 HHY9:HHY16 HRU9:HRU16 IBQ9:IBQ16 ILM9:ILM16 IVI9:IVI16 JFE9:JFE16 JPA9:JPA16 JYW9:JYW16 KIS9:KIS16 KSO9:KSO16 LCK9:LCK16 LMG9:LMG16 LWC9:LWC16 MFY9:MFY16 MPU9:MPU16 MZQ9:MZQ16 NJM9:NJM16 NTI9:NTI16 ODE9:ODE16 ONA9:ONA16 OWW9:OWW16 PGS9:PGS16 PQO9:PQO16 QAK9:QAK16 QKG9:QKG16 QUC9:QUC16 RDY9:RDY16 RNU9:RNU16 RXQ9:RXQ16 SHM9:SHM16 SRI9:SRI16 TBE9:TBE16 TLA9:TLA16 TUW9:TUW16 UES9:UES16 UOO9:UOO16 UYK9:UYK16 VIG9:VIG16 VSC9:VSC16 WBY9:WBY16 WLU9:WLU16 WVQ9:WVQ16 I65545:I65552 JE65545:JE65552 TA65545:TA65552 ACW65545:ACW65552 AMS65545:AMS65552 AWO65545:AWO65552 BGK65545:BGK65552 BQG65545:BQG65552 CAC65545:CAC65552 CJY65545:CJY65552 CTU65545:CTU65552 DDQ65545:DDQ65552 DNM65545:DNM65552 DXI65545:DXI65552 EHE65545:EHE65552 ERA65545:ERA65552 FAW65545:FAW65552 FKS65545:FKS65552 FUO65545:FUO65552 GEK65545:GEK65552 GOG65545:GOG65552 GYC65545:GYC65552 HHY65545:HHY65552 HRU65545:HRU65552 IBQ65545:IBQ65552 ILM65545:ILM65552 IVI65545:IVI65552 JFE65545:JFE65552 JPA65545:JPA65552 JYW65545:JYW65552 KIS65545:KIS65552 KSO65545:KSO65552 LCK65545:LCK65552 LMG65545:LMG65552 LWC65545:LWC65552 MFY65545:MFY65552 MPU65545:MPU65552 MZQ65545:MZQ65552 NJM65545:NJM65552 NTI65545:NTI65552 ODE65545:ODE65552 ONA65545:ONA65552 OWW65545:OWW65552 PGS65545:PGS65552 PQO65545:PQO65552 QAK65545:QAK65552 QKG65545:QKG65552 QUC65545:QUC65552 RDY65545:RDY65552 RNU65545:RNU65552 RXQ65545:RXQ65552 SHM65545:SHM65552 SRI65545:SRI65552 TBE65545:TBE65552 TLA65545:TLA65552 TUW65545:TUW65552 UES65545:UES65552 UOO65545:UOO65552 UYK65545:UYK65552 VIG65545:VIG65552 VSC65545:VSC65552 WBY65545:WBY65552 WLU65545:WLU65552 WVQ65545:WVQ65552 I131081:I131088 JE131081:JE131088 TA131081:TA131088 ACW131081:ACW131088 AMS131081:AMS131088 AWO131081:AWO131088 BGK131081:BGK131088 BQG131081:BQG131088 CAC131081:CAC131088 CJY131081:CJY131088 CTU131081:CTU131088 DDQ131081:DDQ131088 DNM131081:DNM131088 DXI131081:DXI131088 EHE131081:EHE131088 ERA131081:ERA131088 FAW131081:FAW131088 FKS131081:FKS131088 FUO131081:FUO131088 GEK131081:GEK131088 GOG131081:GOG131088 GYC131081:GYC131088 HHY131081:HHY131088 HRU131081:HRU131088 IBQ131081:IBQ131088 ILM131081:ILM131088 IVI131081:IVI131088 JFE131081:JFE131088 JPA131081:JPA131088 JYW131081:JYW131088 KIS131081:KIS131088 KSO131081:KSO131088 LCK131081:LCK131088 LMG131081:LMG131088 LWC131081:LWC131088 MFY131081:MFY131088 MPU131081:MPU131088 MZQ131081:MZQ131088 NJM131081:NJM131088 NTI131081:NTI131088 ODE131081:ODE131088 ONA131081:ONA131088 OWW131081:OWW131088 PGS131081:PGS131088 PQO131081:PQO131088 QAK131081:QAK131088 QKG131081:QKG131088 QUC131081:QUC131088 RDY131081:RDY131088 RNU131081:RNU131088 RXQ131081:RXQ131088 SHM131081:SHM131088 SRI131081:SRI131088 TBE131081:TBE131088 TLA131081:TLA131088 TUW131081:TUW131088 UES131081:UES131088 UOO131081:UOO131088 UYK131081:UYK131088 VIG131081:VIG131088 VSC131081:VSC131088 WBY131081:WBY131088 WLU131081:WLU131088 WVQ131081:WVQ131088 I196617:I196624 JE196617:JE196624 TA196617:TA196624 ACW196617:ACW196624 AMS196617:AMS196624 AWO196617:AWO196624 BGK196617:BGK196624 BQG196617:BQG196624 CAC196617:CAC196624 CJY196617:CJY196624 CTU196617:CTU196624 DDQ196617:DDQ196624 DNM196617:DNM196624 DXI196617:DXI196624 EHE196617:EHE196624 ERA196617:ERA196624 FAW196617:FAW196624 FKS196617:FKS196624 FUO196617:FUO196624 GEK196617:GEK196624 GOG196617:GOG196624 GYC196617:GYC196624 HHY196617:HHY196624 HRU196617:HRU196624 IBQ196617:IBQ196624 ILM196617:ILM196624 IVI196617:IVI196624 JFE196617:JFE196624 JPA196617:JPA196624 JYW196617:JYW196624 KIS196617:KIS196624 KSO196617:KSO196624 LCK196617:LCK196624 LMG196617:LMG196624 LWC196617:LWC196624 MFY196617:MFY196624 MPU196617:MPU196624 MZQ196617:MZQ196624 NJM196617:NJM196624 NTI196617:NTI196624 ODE196617:ODE196624 ONA196617:ONA196624 OWW196617:OWW196624 PGS196617:PGS196624 PQO196617:PQO196624 QAK196617:QAK196624 QKG196617:QKG196624 QUC196617:QUC196624 RDY196617:RDY196624 RNU196617:RNU196624 RXQ196617:RXQ196624 SHM196617:SHM196624 SRI196617:SRI196624 TBE196617:TBE196624 TLA196617:TLA196624 TUW196617:TUW196624 UES196617:UES196624 UOO196617:UOO196624 UYK196617:UYK196624 VIG196617:VIG196624 VSC196617:VSC196624 WBY196617:WBY196624 WLU196617:WLU196624 WVQ196617:WVQ196624 I262153:I262160 JE262153:JE262160 TA262153:TA262160 ACW262153:ACW262160 AMS262153:AMS262160 AWO262153:AWO262160 BGK262153:BGK262160 BQG262153:BQG262160 CAC262153:CAC262160 CJY262153:CJY262160 CTU262153:CTU262160 DDQ262153:DDQ262160 DNM262153:DNM262160 DXI262153:DXI262160 EHE262153:EHE262160 ERA262153:ERA262160 FAW262153:FAW262160 FKS262153:FKS262160 FUO262153:FUO262160 GEK262153:GEK262160 GOG262153:GOG262160 GYC262153:GYC262160 HHY262153:HHY262160 HRU262153:HRU262160 IBQ262153:IBQ262160 ILM262153:ILM262160 IVI262153:IVI262160 JFE262153:JFE262160 JPA262153:JPA262160 JYW262153:JYW262160 KIS262153:KIS262160 KSO262153:KSO262160 LCK262153:LCK262160 LMG262153:LMG262160 LWC262153:LWC262160 MFY262153:MFY262160 MPU262153:MPU262160 MZQ262153:MZQ262160 NJM262153:NJM262160 NTI262153:NTI262160 ODE262153:ODE262160 ONA262153:ONA262160 OWW262153:OWW262160 PGS262153:PGS262160 PQO262153:PQO262160 QAK262153:QAK262160 QKG262153:QKG262160 QUC262153:QUC262160 RDY262153:RDY262160 RNU262153:RNU262160 RXQ262153:RXQ262160 SHM262153:SHM262160 SRI262153:SRI262160 TBE262153:TBE262160 TLA262153:TLA262160 TUW262153:TUW262160 UES262153:UES262160 UOO262153:UOO262160 UYK262153:UYK262160 VIG262153:VIG262160 VSC262153:VSC262160 WBY262153:WBY262160 WLU262153:WLU262160 WVQ262153:WVQ262160 I327689:I327696 JE327689:JE327696 TA327689:TA327696 ACW327689:ACW327696 AMS327689:AMS327696 AWO327689:AWO327696 BGK327689:BGK327696 BQG327689:BQG327696 CAC327689:CAC327696 CJY327689:CJY327696 CTU327689:CTU327696 DDQ327689:DDQ327696 DNM327689:DNM327696 DXI327689:DXI327696 EHE327689:EHE327696 ERA327689:ERA327696 FAW327689:FAW327696 FKS327689:FKS327696 FUO327689:FUO327696 GEK327689:GEK327696 GOG327689:GOG327696 GYC327689:GYC327696 HHY327689:HHY327696 HRU327689:HRU327696 IBQ327689:IBQ327696 ILM327689:ILM327696 IVI327689:IVI327696 JFE327689:JFE327696 JPA327689:JPA327696 JYW327689:JYW327696 KIS327689:KIS327696 KSO327689:KSO327696 LCK327689:LCK327696 LMG327689:LMG327696 LWC327689:LWC327696 MFY327689:MFY327696 MPU327689:MPU327696 MZQ327689:MZQ327696 NJM327689:NJM327696 NTI327689:NTI327696 ODE327689:ODE327696 ONA327689:ONA327696 OWW327689:OWW327696 PGS327689:PGS327696 PQO327689:PQO327696 QAK327689:QAK327696 QKG327689:QKG327696 QUC327689:QUC327696 RDY327689:RDY327696 RNU327689:RNU327696 RXQ327689:RXQ327696 SHM327689:SHM327696 SRI327689:SRI327696 TBE327689:TBE327696 TLA327689:TLA327696 TUW327689:TUW327696 UES327689:UES327696 UOO327689:UOO327696 UYK327689:UYK327696 VIG327689:VIG327696 VSC327689:VSC327696 WBY327689:WBY327696 WLU327689:WLU327696 WVQ327689:WVQ327696 I393225:I393232 JE393225:JE393232 TA393225:TA393232 ACW393225:ACW393232 AMS393225:AMS393232 AWO393225:AWO393232 BGK393225:BGK393232 BQG393225:BQG393232 CAC393225:CAC393232 CJY393225:CJY393232 CTU393225:CTU393232 DDQ393225:DDQ393232 DNM393225:DNM393232 DXI393225:DXI393232 EHE393225:EHE393232 ERA393225:ERA393232 FAW393225:FAW393232 FKS393225:FKS393232 FUO393225:FUO393232 GEK393225:GEK393232 GOG393225:GOG393232 GYC393225:GYC393232 HHY393225:HHY393232 HRU393225:HRU393232 IBQ393225:IBQ393232 ILM393225:ILM393232 IVI393225:IVI393232 JFE393225:JFE393232 JPA393225:JPA393232 JYW393225:JYW393232 KIS393225:KIS393232 KSO393225:KSO393232 LCK393225:LCK393232 LMG393225:LMG393232 LWC393225:LWC393232 MFY393225:MFY393232 MPU393225:MPU393232 MZQ393225:MZQ393232 NJM393225:NJM393232 NTI393225:NTI393232 ODE393225:ODE393232 ONA393225:ONA393232 OWW393225:OWW393232 PGS393225:PGS393232 PQO393225:PQO393232 QAK393225:QAK393232 QKG393225:QKG393232 QUC393225:QUC393232 RDY393225:RDY393232 RNU393225:RNU393232 RXQ393225:RXQ393232 SHM393225:SHM393232 SRI393225:SRI393232 TBE393225:TBE393232 TLA393225:TLA393232 TUW393225:TUW393232 UES393225:UES393232 UOO393225:UOO393232 UYK393225:UYK393232 VIG393225:VIG393232 VSC393225:VSC393232 WBY393225:WBY393232 WLU393225:WLU393232 WVQ393225:WVQ393232 I458761:I458768 JE458761:JE458768 TA458761:TA458768 ACW458761:ACW458768 AMS458761:AMS458768 AWO458761:AWO458768 BGK458761:BGK458768 BQG458761:BQG458768 CAC458761:CAC458768 CJY458761:CJY458768 CTU458761:CTU458768 DDQ458761:DDQ458768 DNM458761:DNM458768 DXI458761:DXI458768 EHE458761:EHE458768 ERA458761:ERA458768 FAW458761:FAW458768 FKS458761:FKS458768 FUO458761:FUO458768 GEK458761:GEK458768 GOG458761:GOG458768 GYC458761:GYC458768 HHY458761:HHY458768 HRU458761:HRU458768 IBQ458761:IBQ458768 ILM458761:ILM458768 IVI458761:IVI458768 JFE458761:JFE458768 JPA458761:JPA458768 JYW458761:JYW458768 KIS458761:KIS458768 KSO458761:KSO458768 LCK458761:LCK458768 LMG458761:LMG458768 LWC458761:LWC458768 MFY458761:MFY458768 MPU458761:MPU458768 MZQ458761:MZQ458768 NJM458761:NJM458768 NTI458761:NTI458768 ODE458761:ODE458768 ONA458761:ONA458768 OWW458761:OWW458768 PGS458761:PGS458768 PQO458761:PQO458768 QAK458761:QAK458768 QKG458761:QKG458768 QUC458761:QUC458768 RDY458761:RDY458768 RNU458761:RNU458768 RXQ458761:RXQ458768 SHM458761:SHM458768 SRI458761:SRI458768 TBE458761:TBE458768 TLA458761:TLA458768 TUW458761:TUW458768 UES458761:UES458768 UOO458761:UOO458768 UYK458761:UYK458768 VIG458761:VIG458768 VSC458761:VSC458768 WBY458761:WBY458768 WLU458761:WLU458768 WVQ458761:WVQ458768 I524297:I524304 JE524297:JE524304 TA524297:TA524304 ACW524297:ACW524304 AMS524297:AMS524304 AWO524297:AWO524304 BGK524297:BGK524304 BQG524297:BQG524304 CAC524297:CAC524304 CJY524297:CJY524304 CTU524297:CTU524304 DDQ524297:DDQ524304 DNM524297:DNM524304 DXI524297:DXI524304 EHE524297:EHE524304 ERA524297:ERA524304 FAW524297:FAW524304 FKS524297:FKS524304 FUO524297:FUO524304 GEK524297:GEK524304 GOG524297:GOG524304 GYC524297:GYC524304 HHY524297:HHY524304 HRU524297:HRU524304 IBQ524297:IBQ524304 ILM524297:ILM524304 IVI524297:IVI524304 JFE524297:JFE524304 JPA524297:JPA524304 JYW524297:JYW524304 KIS524297:KIS524304 KSO524297:KSO524304 LCK524297:LCK524304 LMG524297:LMG524304 LWC524297:LWC524304 MFY524297:MFY524304 MPU524297:MPU524304 MZQ524297:MZQ524304 NJM524297:NJM524304 NTI524297:NTI524304 ODE524297:ODE524304 ONA524297:ONA524304 OWW524297:OWW524304 PGS524297:PGS524304 PQO524297:PQO524304 QAK524297:QAK524304 QKG524297:QKG524304 QUC524297:QUC524304 RDY524297:RDY524304 RNU524297:RNU524304 RXQ524297:RXQ524304 SHM524297:SHM524304 SRI524297:SRI524304 TBE524297:TBE524304 TLA524297:TLA524304 TUW524297:TUW524304 UES524297:UES524304 UOO524297:UOO524304 UYK524297:UYK524304 VIG524297:VIG524304 VSC524297:VSC524304 WBY524297:WBY524304 WLU524297:WLU524304 WVQ524297:WVQ524304 I589833:I589840 JE589833:JE589840 TA589833:TA589840 ACW589833:ACW589840 AMS589833:AMS589840 AWO589833:AWO589840 BGK589833:BGK589840 BQG589833:BQG589840 CAC589833:CAC589840 CJY589833:CJY589840 CTU589833:CTU589840 DDQ589833:DDQ589840 DNM589833:DNM589840 DXI589833:DXI589840 EHE589833:EHE589840 ERA589833:ERA589840 FAW589833:FAW589840 FKS589833:FKS589840 FUO589833:FUO589840 GEK589833:GEK589840 GOG589833:GOG589840 GYC589833:GYC589840 HHY589833:HHY589840 HRU589833:HRU589840 IBQ589833:IBQ589840 ILM589833:ILM589840 IVI589833:IVI589840 JFE589833:JFE589840 JPA589833:JPA589840 JYW589833:JYW589840 KIS589833:KIS589840 KSO589833:KSO589840 LCK589833:LCK589840 LMG589833:LMG589840 LWC589833:LWC589840 MFY589833:MFY589840 MPU589833:MPU589840 MZQ589833:MZQ589840 NJM589833:NJM589840 NTI589833:NTI589840 ODE589833:ODE589840 ONA589833:ONA589840 OWW589833:OWW589840 PGS589833:PGS589840 PQO589833:PQO589840 QAK589833:QAK589840 QKG589833:QKG589840 QUC589833:QUC589840 RDY589833:RDY589840 RNU589833:RNU589840 RXQ589833:RXQ589840 SHM589833:SHM589840 SRI589833:SRI589840 TBE589833:TBE589840 TLA589833:TLA589840 TUW589833:TUW589840 UES589833:UES589840 UOO589833:UOO589840 UYK589833:UYK589840 VIG589833:VIG589840 VSC589833:VSC589840 WBY589833:WBY589840 WLU589833:WLU589840 WVQ589833:WVQ589840 I655369:I655376 JE655369:JE655376 TA655369:TA655376 ACW655369:ACW655376 AMS655369:AMS655376 AWO655369:AWO655376 BGK655369:BGK655376 BQG655369:BQG655376 CAC655369:CAC655376 CJY655369:CJY655376 CTU655369:CTU655376 DDQ655369:DDQ655376 DNM655369:DNM655376 DXI655369:DXI655376 EHE655369:EHE655376 ERA655369:ERA655376 FAW655369:FAW655376 FKS655369:FKS655376 FUO655369:FUO655376 GEK655369:GEK655376 GOG655369:GOG655376 GYC655369:GYC655376 HHY655369:HHY655376 HRU655369:HRU655376 IBQ655369:IBQ655376 ILM655369:ILM655376 IVI655369:IVI655376 JFE655369:JFE655376 JPA655369:JPA655376 JYW655369:JYW655376 KIS655369:KIS655376 KSO655369:KSO655376 LCK655369:LCK655376 LMG655369:LMG655376 LWC655369:LWC655376 MFY655369:MFY655376 MPU655369:MPU655376 MZQ655369:MZQ655376 NJM655369:NJM655376 NTI655369:NTI655376 ODE655369:ODE655376 ONA655369:ONA655376 OWW655369:OWW655376 PGS655369:PGS655376 PQO655369:PQO655376 QAK655369:QAK655376 QKG655369:QKG655376 QUC655369:QUC655376 RDY655369:RDY655376 RNU655369:RNU655376 RXQ655369:RXQ655376 SHM655369:SHM655376 SRI655369:SRI655376 TBE655369:TBE655376 TLA655369:TLA655376 TUW655369:TUW655376 UES655369:UES655376 UOO655369:UOO655376 UYK655369:UYK655376 VIG655369:VIG655376 VSC655369:VSC655376 WBY655369:WBY655376 WLU655369:WLU655376 WVQ655369:WVQ655376 I720905:I720912 JE720905:JE720912 TA720905:TA720912 ACW720905:ACW720912 AMS720905:AMS720912 AWO720905:AWO720912 BGK720905:BGK720912 BQG720905:BQG720912 CAC720905:CAC720912 CJY720905:CJY720912 CTU720905:CTU720912 DDQ720905:DDQ720912 DNM720905:DNM720912 DXI720905:DXI720912 EHE720905:EHE720912 ERA720905:ERA720912 FAW720905:FAW720912 FKS720905:FKS720912 FUO720905:FUO720912 GEK720905:GEK720912 GOG720905:GOG720912 GYC720905:GYC720912 HHY720905:HHY720912 HRU720905:HRU720912 IBQ720905:IBQ720912 ILM720905:ILM720912 IVI720905:IVI720912 JFE720905:JFE720912 JPA720905:JPA720912 JYW720905:JYW720912 KIS720905:KIS720912 KSO720905:KSO720912 LCK720905:LCK720912 LMG720905:LMG720912 LWC720905:LWC720912 MFY720905:MFY720912 MPU720905:MPU720912 MZQ720905:MZQ720912 NJM720905:NJM720912 NTI720905:NTI720912 ODE720905:ODE720912 ONA720905:ONA720912 OWW720905:OWW720912 PGS720905:PGS720912 PQO720905:PQO720912 QAK720905:QAK720912 QKG720905:QKG720912 QUC720905:QUC720912 RDY720905:RDY720912 RNU720905:RNU720912 RXQ720905:RXQ720912 SHM720905:SHM720912 SRI720905:SRI720912 TBE720905:TBE720912 TLA720905:TLA720912 TUW720905:TUW720912 UES720905:UES720912 UOO720905:UOO720912 UYK720905:UYK720912 VIG720905:VIG720912 VSC720905:VSC720912 WBY720905:WBY720912 WLU720905:WLU720912 WVQ720905:WVQ720912 I786441:I786448 JE786441:JE786448 TA786441:TA786448 ACW786441:ACW786448 AMS786441:AMS786448 AWO786441:AWO786448 BGK786441:BGK786448 BQG786441:BQG786448 CAC786441:CAC786448 CJY786441:CJY786448 CTU786441:CTU786448 DDQ786441:DDQ786448 DNM786441:DNM786448 DXI786441:DXI786448 EHE786441:EHE786448 ERA786441:ERA786448 FAW786441:FAW786448 FKS786441:FKS786448 FUO786441:FUO786448 GEK786441:GEK786448 GOG786441:GOG786448 GYC786441:GYC786448 HHY786441:HHY786448 HRU786441:HRU786448 IBQ786441:IBQ786448 ILM786441:ILM786448 IVI786441:IVI786448 JFE786441:JFE786448 JPA786441:JPA786448 JYW786441:JYW786448 KIS786441:KIS786448 KSO786441:KSO786448 LCK786441:LCK786448 LMG786441:LMG786448 LWC786441:LWC786448 MFY786441:MFY786448 MPU786441:MPU786448 MZQ786441:MZQ786448 NJM786441:NJM786448 NTI786441:NTI786448 ODE786441:ODE786448 ONA786441:ONA786448 OWW786441:OWW786448 PGS786441:PGS786448 PQO786441:PQO786448 QAK786441:QAK786448 QKG786441:QKG786448 QUC786441:QUC786448 RDY786441:RDY786448 RNU786441:RNU786448 RXQ786441:RXQ786448 SHM786441:SHM786448 SRI786441:SRI786448 TBE786441:TBE786448 TLA786441:TLA786448 TUW786441:TUW786448 UES786441:UES786448 UOO786441:UOO786448 UYK786441:UYK786448 VIG786441:VIG786448 VSC786441:VSC786448 WBY786441:WBY786448 WLU786441:WLU786448 WVQ786441:WVQ786448 I851977:I851984 JE851977:JE851984 TA851977:TA851984 ACW851977:ACW851984 AMS851977:AMS851984 AWO851977:AWO851984 BGK851977:BGK851984 BQG851977:BQG851984 CAC851977:CAC851984 CJY851977:CJY851984 CTU851977:CTU851984 DDQ851977:DDQ851984 DNM851977:DNM851984 DXI851977:DXI851984 EHE851977:EHE851984 ERA851977:ERA851984 FAW851977:FAW851984 FKS851977:FKS851984 FUO851977:FUO851984 GEK851977:GEK851984 GOG851977:GOG851984 GYC851977:GYC851984 HHY851977:HHY851984 HRU851977:HRU851984 IBQ851977:IBQ851984 ILM851977:ILM851984 IVI851977:IVI851984 JFE851977:JFE851984 JPA851977:JPA851984 JYW851977:JYW851984 KIS851977:KIS851984 KSO851977:KSO851984 LCK851977:LCK851984 LMG851977:LMG851984 LWC851977:LWC851984 MFY851977:MFY851984 MPU851977:MPU851984 MZQ851977:MZQ851984 NJM851977:NJM851984 NTI851977:NTI851984 ODE851977:ODE851984 ONA851977:ONA851984 OWW851977:OWW851984 PGS851977:PGS851984 PQO851977:PQO851984 QAK851977:QAK851984 QKG851977:QKG851984 QUC851977:QUC851984 RDY851977:RDY851984 RNU851977:RNU851984 RXQ851977:RXQ851984 SHM851977:SHM851984 SRI851977:SRI851984 TBE851977:TBE851984 TLA851977:TLA851984 TUW851977:TUW851984 UES851977:UES851984 UOO851977:UOO851984 UYK851977:UYK851984 VIG851977:VIG851984 VSC851977:VSC851984 WBY851977:WBY851984 WLU851977:WLU851984 WVQ851977:WVQ851984 I917513:I917520 JE917513:JE917520 TA917513:TA917520 ACW917513:ACW917520 AMS917513:AMS917520 AWO917513:AWO917520 BGK917513:BGK917520 BQG917513:BQG917520 CAC917513:CAC917520 CJY917513:CJY917520 CTU917513:CTU917520 DDQ917513:DDQ917520 DNM917513:DNM917520 DXI917513:DXI917520 EHE917513:EHE917520 ERA917513:ERA917520 FAW917513:FAW917520 FKS917513:FKS917520 FUO917513:FUO917520 GEK917513:GEK917520 GOG917513:GOG917520 GYC917513:GYC917520 HHY917513:HHY917520 HRU917513:HRU917520 IBQ917513:IBQ917520 ILM917513:ILM917520 IVI917513:IVI917520 JFE917513:JFE917520 JPA917513:JPA917520 JYW917513:JYW917520 KIS917513:KIS917520 KSO917513:KSO917520 LCK917513:LCK917520 LMG917513:LMG917520 LWC917513:LWC917520 MFY917513:MFY917520 MPU917513:MPU917520 MZQ917513:MZQ917520 NJM917513:NJM917520 NTI917513:NTI917520 ODE917513:ODE917520 ONA917513:ONA917520 OWW917513:OWW917520 PGS917513:PGS917520 PQO917513:PQO917520 QAK917513:QAK917520 QKG917513:QKG917520 QUC917513:QUC917520 RDY917513:RDY917520 RNU917513:RNU917520 RXQ917513:RXQ917520 SHM917513:SHM917520 SRI917513:SRI917520 TBE917513:TBE917520 TLA917513:TLA917520 TUW917513:TUW917520 UES917513:UES917520 UOO917513:UOO917520 UYK917513:UYK917520 VIG917513:VIG917520 VSC917513:VSC917520 WBY917513:WBY917520 WLU917513:WLU917520 WVQ917513:WVQ917520 I983049:I983056 JE983049:JE983056 TA983049:TA983056 ACW983049:ACW983056 AMS983049:AMS983056 AWO983049:AWO983056 BGK983049:BGK983056 BQG983049:BQG983056 CAC983049:CAC983056 CJY983049:CJY983056 CTU983049:CTU983056 DDQ983049:DDQ983056 DNM983049:DNM983056 DXI983049:DXI983056 EHE983049:EHE983056 ERA983049:ERA983056 FAW983049:FAW983056 FKS983049:FKS983056 FUO983049:FUO983056 GEK983049:GEK983056 GOG983049:GOG983056 GYC983049:GYC983056 HHY983049:HHY983056 HRU983049:HRU983056 IBQ983049:IBQ983056 ILM983049:ILM983056 IVI983049:IVI983056 JFE983049:JFE983056 JPA983049:JPA983056 JYW983049:JYW983056 KIS983049:KIS983056 KSO983049:KSO983056 LCK983049:LCK983056 LMG983049:LMG983056 LWC983049:LWC983056 MFY983049:MFY983056 MPU983049:MPU983056 MZQ983049:MZQ983056 NJM983049:NJM983056 NTI983049:NTI983056 ODE983049:ODE983056 ONA983049:ONA983056 OWW983049:OWW983056 PGS983049:PGS983056 PQO983049:PQO983056 QAK983049:QAK983056 QKG983049:QKG983056 QUC983049:QUC983056 RDY983049:RDY983056 RNU983049:RNU983056 RXQ983049:RXQ983056 SHM983049:SHM983056 SRI983049:SRI983056 TBE983049:TBE983056 TLA983049:TLA983056 TUW983049:TUW983056 UES983049:UES983056 UOO983049:UOO983056 UYK983049:UYK983056 VIG983049:VIG983056 VSC983049:VSC983056 WBY983049:WBY983056 WLU983049:WLU983056 WVQ983049:WVQ983056 I18:I23 JE18:JE23 TA18:TA23 ACW18:ACW23 AMS18:AMS23 AWO18:AWO23 BGK18:BGK23 BQG18:BQG23 CAC18:CAC23 CJY18:CJY23 CTU18:CTU23 DDQ18:DDQ23 DNM18:DNM23 DXI18:DXI23 EHE18:EHE23 ERA18:ERA23 FAW18:FAW23 FKS18:FKS23 FUO18:FUO23 GEK18:GEK23 GOG18:GOG23 GYC18:GYC23 HHY18:HHY23 HRU18:HRU23 IBQ18:IBQ23 ILM18:ILM23 IVI18:IVI23 JFE18:JFE23 JPA18:JPA23 JYW18:JYW23 KIS18:KIS23 KSO18:KSO23 LCK18:LCK23 LMG18:LMG23 LWC18:LWC23 MFY18:MFY23 MPU18:MPU23 MZQ18:MZQ23 NJM18:NJM23 NTI18:NTI23 ODE18:ODE23 ONA18:ONA23 OWW18:OWW23 PGS18:PGS23 PQO18:PQO23 QAK18:QAK23 QKG18:QKG23 QUC18:QUC23 RDY18:RDY23 RNU18:RNU23 RXQ18:RXQ23 SHM18:SHM23 SRI18:SRI23 TBE18:TBE23 TLA18:TLA23 TUW18:TUW23 UES18:UES23 UOO18:UOO23 UYK18:UYK23 VIG18:VIG23 VSC18:VSC23 WBY18:WBY23 WLU18:WLU23 WVQ18:WVQ23 I65554:I65559 JE65554:JE65559 TA65554:TA65559 ACW65554:ACW65559 AMS65554:AMS65559 AWO65554:AWO65559 BGK65554:BGK65559 BQG65554:BQG65559 CAC65554:CAC65559 CJY65554:CJY65559 CTU65554:CTU65559 DDQ65554:DDQ65559 DNM65554:DNM65559 DXI65554:DXI65559 EHE65554:EHE65559 ERA65554:ERA65559 FAW65554:FAW65559 FKS65554:FKS65559 FUO65554:FUO65559 GEK65554:GEK65559 GOG65554:GOG65559 GYC65554:GYC65559 HHY65554:HHY65559 HRU65554:HRU65559 IBQ65554:IBQ65559 ILM65554:ILM65559 IVI65554:IVI65559 JFE65554:JFE65559 JPA65554:JPA65559 JYW65554:JYW65559 KIS65554:KIS65559 KSO65554:KSO65559 LCK65554:LCK65559 LMG65554:LMG65559 LWC65554:LWC65559 MFY65554:MFY65559 MPU65554:MPU65559 MZQ65554:MZQ65559 NJM65554:NJM65559 NTI65554:NTI65559 ODE65554:ODE65559 ONA65554:ONA65559 OWW65554:OWW65559 PGS65554:PGS65559 PQO65554:PQO65559 QAK65554:QAK65559 QKG65554:QKG65559 QUC65554:QUC65559 RDY65554:RDY65559 RNU65554:RNU65559 RXQ65554:RXQ65559 SHM65554:SHM65559 SRI65554:SRI65559 TBE65554:TBE65559 TLA65554:TLA65559 TUW65554:TUW65559 UES65554:UES65559 UOO65554:UOO65559 UYK65554:UYK65559 VIG65554:VIG65559 VSC65554:VSC65559 WBY65554:WBY65559 WLU65554:WLU65559 WVQ65554:WVQ65559 I131090:I131095 JE131090:JE131095 TA131090:TA131095 ACW131090:ACW131095 AMS131090:AMS131095 AWO131090:AWO131095 BGK131090:BGK131095 BQG131090:BQG131095 CAC131090:CAC131095 CJY131090:CJY131095 CTU131090:CTU131095 DDQ131090:DDQ131095 DNM131090:DNM131095 DXI131090:DXI131095 EHE131090:EHE131095 ERA131090:ERA131095 FAW131090:FAW131095 FKS131090:FKS131095 FUO131090:FUO131095 GEK131090:GEK131095 GOG131090:GOG131095 GYC131090:GYC131095 HHY131090:HHY131095 HRU131090:HRU131095 IBQ131090:IBQ131095 ILM131090:ILM131095 IVI131090:IVI131095 JFE131090:JFE131095 JPA131090:JPA131095 JYW131090:JYW131095 KIS131090:KIS131095 KSO131090:KSO131095 LCK131090:LCK131095 LMG131090:LMG131095 LWC131090:LWC131095 MFY131090:MFY131095 MPU131090:MPU131095 MZQ131090:MZQ131095 NJM131090:NJM131095 NTI131090:NTI131095 ODE131090:ODE131095 ONA131090:ONA131095 OWW131090:OWW131095 PGS131090:PGS131095 PQO131090:PQO131095 QAK131090:QAK131095 QKG131090:QKG131095 QUC131090:QUC131095 RDY131090:RDY131095 RNU131090:RNU131095 RXQ131090:RXQ131095 SHM131090:SHM131095 SRI131090:SRI131095 TBE131090:TBE131095 TLA131090:TLA131095 TUW131090:TUW131095 UES131090:UES131095 UOO131090:UOO131095 UYK131090:UYK131095 VIG131090:VIG131095 VSC131090:VSC131095 WBY131090:WBY131095 WLU131090:WLU131095 WVQ131090:WVQ131095 I196626:I196631 JE196626:JE196631 TA196626:TA196631 ACW196626:ACW196631 AMS196626:AMS196631 AWO196626:AWO196631 BGK196626:BGK196631 BQG196626:BQG196631 CAC196626:CAC196631 CJY196626:CJY196631 CTU196626:CTU196631 DDQ196626:DDQ196631 DNM196626:DNM196631 DXI196626:DXI196631 EHE196626:EHE196631 ERA196626:ERA196631 FAW196626:FAW196631 FKS196626:FKS196631 FUO196626:FUO196631 GEK196626:GEK196631 GOG196626:GOG196631 GYC196626:GYC196631 HHY196626:HHY196631 HRU196626:HRU196631 IBQ196626:IBQ196631 ILM196626:ILM196631 IVI196626:IVI196631 JFE196626:JFE196631 JPA196626:JPA196631 JYW196626:JYW196631 KIS196626:KIS196631 KSO196626:KSO196631 LCK196626:LCK196631 LMG196626:LMG196631 LWC196626:LWC196631 MFY196626:MFY196631 MPU196626:MPU196631 MZQ196626:MZQ196631 NJM196626:NJM196631 NTI196626:NTI196631 ODE196626:ODE196631 ONA196626:ONA196631 OWW196626:OWW196631 PGS196626:PGS196631 PQO196626:PQO196631 QAK196626:QAK196631 QKG196626:QKG196631 QUC196626:QUC196631 RDY196626:RDY196631 RNU196626:RNU196631 RXQ196626:RXQ196631 SHM196626:SHM196631 SRI196626:SRI196631 TBE196626:TBE196631 TLA196626:TLA196631 TUW196626:TUW196631 UES196626:UES196631 UOO196626:UOO196631 UYK196626:UYK196631 VIG196626:VIG196631 VSC196626:VSC196631 WBY196626:WBY196631 WLU196626:WLU196631 WVQ196626:WVQ196631 I262162:I262167 JE262162:JE262167 TA262162:TA262167 ACW262162:ACW262167 AMS262162:AMS262167 AWO262162:AWO262167 BGK262162:BGK262167 BQG262162:BQG262167 CAC262162:CAC262167 CJY262162:CJY262167 CTU262162:CTU262167 DDQ262162:DDQ262167 DNM262162:DNM262167 DXI262162:DXI262167 EHE262162:EHE262167 ERA262162:ERA262167 FAW262162:FAW262167 FKS262162:FKS262167 FUO262162:FUO262167 GEK262162:GEK262167 GOG262162:GOG262167 GYC262162:GYC262167 HHY262162:HHY262167 HRU262162:HRU262167 IBQ262162:IBQ262167 ILM262162:ILM262167 IVI262162:IVI262167 JFE262162:JFE262167 JPA262162:JPA262167 JYW262162:JYW262167 KIS262162:KIS262167 KSO262162:KSO262167 LCK262162:LCK262167 LMG262162:LMG262167 LWC262162:LWC262167 MFY262162:MFY262167 MPU262162:MPU262167 MZQ262162:MZQ262167 NJM262162:NJM262167 NTI262162:NTI262167 ODE262162:ODE262167 ONA262162:ONA262167 OWW262162:OWW262167 PGS262162:PGS262167 PQO262162:PQO262167 QAK262162:QAK262167 QKG262162:QKG262167 QUC262162:QUC262167 RDY262162:RDY262167 RNU262162:RNU262167 RXQ262162:RXQ262167 SHM262162:SHM262167 SRI262162:SRI262167 TBE262162:TBE262167 TLA262162:TLA262167 TUW262162:TUW262167 UES262162:UES262167 UOO262162:UOO262167 UYK262162:UYK262167 VIG262162:VIG262167 VSC262162:VSC262167 WBY262162:WBY262167 WLU262162:WLU262167 WVQ262162:WVQ262167 I327698:I327703 JE327698:JE327703 TA327698:TA327703 ACW327698:ACW327703 AMS327698:AMS327703 AWO327698:AWO327703 BGK327698:BGK327703 BQG327698:BQG327703 CAC327698:CAC327703 CJY327698:CJY327703 CTU327698:CTU327703 DDQ327698:DDQ327703 DNM327698:DNM327703 DXI327698:DXI327703 EHE327698:EHE327703 ERA327698:ERA327703 FAW327698:FAW327703 FKS327698:FKS327703 FUO327698:FUO327703 GEK327698:GEK327703 GOG327698:GOG327703 GYC327698:GYC327703 HHY327698:HHY327703 HRU327698:HRU327703 IBQ327698:IBQ327703 ILM327698:ILM327703 IVI327698:IVI327703 JFE327698:JFE327703 JPA327698:JPA327703 JYW327698:JYW327703 KIS327698:KIS327703 KSO327698:KSO327703 LCK327698:LCK327703 LMG327698:LMG327703 LWC327698:LWC327703 MFY327698:MFY327703 MPU327698:MPU327703 MZQ327698:MZQ327703 NJM327698:NJM327703 NTI327698:NTI327703 ODE327698:ODE327703 ONA327698:ONA327703 OWW327698:OWW327703 PGS327698:PGS327703 PQO327698:PQO327703 QAK327698:QAK327703 QKG327698:QKG327703 QUC327698:QUC327703 RDY327698:RDY327703 RNU327698:RNU327703 RXQ327698:RXQ327703 SHM327698:SHM327703 SRI327698:SRI327703 TBE327698:TBE327703 TLA327698:TLA327703 TUW327698:TUW327703 UES327698:UES327703 UOO327698:UOO327703 UYK327698:UYK327703 VIG327698:VIG327703 VSC327698:VSC327703 WBY327698:WBY327703 WLU327698:WLU327703 WVQ327698:WVQ327703 I393234:I393239 JE393234:JE393239 TA393234:TA393239 ACW393234:ACW393239 AMS393234:AMS393239 AWO393234:AWO393239 BGK393234:BGK393239 BQG393234:BQG393239 CAC393234:CAC393239 CJY393234:CJY393239 CTU393234:CTU393239 DDQ393234:DDQ393239 DNM393234:DNM393239 DXI393234:DXI393239 EHE393234:EHE393239 ERA393234:ERA393239 FAW393234:FAW393239 FKS393234:FKS393239 FUO393234:FUO393239 GEK393234:GEK393239 GOG393234:GOG393239 GYC393234:GYC393239 HHY393234:HHY393239 HRU393234:HRU393239 IBQ393234:IBQ393239 ILM393234:ILM393239 IVI393234:IVI393239 JFE393234:JFE393239 JPA393234:JPA393239 JYW393234:JYW393239 KIS393234:KIS393239 KSO393234:KSO393239 LCK393234:LCK393239 LMG393234:LMG393239 LWC393234:LWC393239 MFY393234:MFY393239 MPU393234:MPU393239 MZQ393234:MZQ393239 NJM393234:NJM393239 NTI393234:NTI393239 ODE393234:ODE393239 ONA393234:ONA393239 OWW393234:OWW393239 PGS393234:PGS393239 PQO393234:PQO393239 QAK393234:QAK393239 QKG393234:QKG393239 QUC393234:QUC393239 RDY393234:RDY393239 RNU393234:RNU393239 RXQ393234:RXQ393239 SHM393234:SHM393239 SRI393234:SRI393239 TBE393234:TBE393239 TLA393234:TLA393239 TUW393234:TUW393239 UES393234:UES393239 UOO393234:UOO393239 UYK393234:UYK393239 VIG393234:VIG393239 VSC393234:VSC393239 WBY393234:WBY393239 WLU393234:WLU393239 WVQ393234:WVQ393239 I458770:I458775 JE458770:JE458775 TA458770:TA458775 ACW458770:ACW458775 AMS458770:AMS458775 AWO458770:AWO458775 BGK458770:BGK458775 BQG458770:BQG458775 CAC458770:CAC458775 CJY458770:CJY458775 CTU458770:CTU458775 DDQ458770:DDQ458775 DNM458770:DNM458775 DXI458770:DXI458775 EHE458770:EHE458775 ERA458770:ERA458775 FAW458770:FAW458775 FKS458770:FKS458775 FUO458770:FUO458775 GEK458770:GEK458775 GOG458770:GOG458775 GYC458770:GYC458775 HHY458770:HHY458775 HRU458770:HRU458775 IBQ458770:IBQ458775 ILM458770:ILM458775 IVI458770:IVI458775 JFE458770:JFE458775 JPA458770:JPA458775 JYW458770:JYW458775 KIS458770:KIS458775 KSO458770:KSO458775 LCK458770:LCK458775 LMG458770:LMG458775 LWC458770:LWC458775 MFY458770:MFY458775 MPU458770:MPU458775 MZQ458770:MZQ458775 NJM458770:NJM458775 NTI458770:NTI458775 ODE458770:ODE458775 ONA458770:ONA458775 OWW458770:OWW458775 PGS458770:PGS458775 PQO458770:PQO458775 QAK458770:QAK458775 QKG458770:QKG458775 QUC458770:QUC458775 RDY458770:RDY458775 RNU458770:RNU458775 RXQ458770:RXQ458775 SHM458770:SHM458775 SRI458770:SRI458775 TBE458770:TBE458775 TLA458770:TLA458775 TUW458770:TUW458775 UES458770:UES458775 UOO458770:UOO458775 UYK458770:UYK458775 VIG458770:VIG458775 VSC458770:VSC458775 WBY458770:WBY458775 WLU458770:WLU458775 WVQ458770:WVQ458775 I524306:I524311 JE524306:JE524311 TA524306:TA524311 ACW524306:ACW524311 AMS524306:AMS524311 AWO524306:AWO524311 BGK524306:BGK524311 BQG524306:BQG524311 CAC524306:CAC524311 CJY524306:CJY524311 CTU524306:CTU524311 DDQ524306:DDQ524311 DNM524306:DNM524311 DXI524306:DXI524311 EHE524306:EHE524311 ERA524306:ERA524311 FAW524306:FAW524311 FKS524306:FKS524311 FUO524306:FUO524311 GEK524306:GEK524311 GOG524306:GOG524311 GYC524306:GYC524311 HHY524306:HHY524311 HRU524306:HRU524311 IBQ524306:IBQ524311 ILM524306:ILM524311 IVI524306:IVI524311 JFE524306:JFE524311 JPA524306:JPA524311 JYW524306:JYW524311 KIS524306:KIS524311 KSO524306:KSO524311 LCK524306:LCK524311 LMG524306:LMG524311 LWC524306:LWC524311 MFY524306:MFY524311 MPU524306:MPU524311 MZQ524306:MZQ524311 NJM524306:NJM524311 NTI524306:NTI524311 ODE524306:ODE524311 ONA524306:ONA524311 OWW524306:OWW524311 PGS524306:PGS524311 PQO524306:PQO524311 QAK524306:QAK524311 QKG524306:QKG524311 QUC524306:QUC524311 RDY524306:RDY524311 RNU524306:RNU524311 RXQ524306:RXQ524311 SHM524306:SHM524311 SRI524306:SRI524311 TBE524306:TBE524311 TLA524306:TLA524311 TUW524306:TUW524311 UES524306:UES524311 UOO524306:UOO524311 UYK524306:UYK524311 VIG524306:VIG524311 VSC524306:VSC524311 WBY524306:WBY524311 WLU524306:WLU524311 WVQ524306:WVQ524311 I589842:I589847 JE589842:JE589847 TA589842:TA589847 ACW589842:ACW589847 AMS589842:AMS589847 AWO589842:AWO589847 BGK589842:BGK589847 BQG589842:BQG589847 CAC589842:CAC589847 CJY589842:CJY589847 CTU589842:CTU589847 DDQ589842:DDQ589847 DNM589842:DNM589847 DXI589842:DXI589847 EHE589842:EHE589847 ERA589842:ERA589847 FAW589842:FAW589847 FKS589842:FKS589847 FUO589842:FUO589847 GEK589842:GEK589847 GOG589842:GOG589847 GYC589842:GYC589847 HHY589842:HHY589847 HRU589842:HRU589847 IBQ589842:IBQ589847 ILM589842:ILM589847 IVI589842:IVI589847 JFE589842:JFE589847 JPA589842:JPA589847 JYW589842:JYW589847 KIS589842:KIS589847 KSO589842:KSO589847 LCK589842:LCK589847 LMG589842:LMG589847 LWC589842:LWC589847 MFY589842:MFY589847 MPU589842:MPU589847 MZQ589842:MZQ589847 NJM589842:NJM589847 NTI589842:NTI589847 ODE589842:ODE589847 ONA589842:ONA589847 OWW589842:OWW589847 PGS589842:PGS589847 PQO589842:PQO589847 QAK589842:QAK589847 QKG589842:QKG589847 QUC589842:QUC589847 RDY589842:RDY589847 RNU589842:RNU589847 RXQ589842:RXQ589847 SHM589842:SHM589847 SRI589842:SRI589847 TBE589842:TBE589847 TLA589842:TLA589847 TUW589842:TUW589847 UES589842:UES589847 UOO589842:UOO589847 UYK589842:UYK589847 VIG589842:VIG589847 VSC589842:VSC589847 WBY589842:WBY589847 WLU589842:WLU589847 WVQ589842:WVQ589847 I655378:I655383 JE655378:JE655383 TA655378:TA655383 ACW655378:ACW655383 AMS655378:AMS655383 AWO655378:AWO655383 BGK655378:BGK655383 BQG655378:BQG655383 CAC655378:CAC655383 CJY655378:CJY655383 CTU655378:CTU655383 DDQ655378:DDQ655383 DNM655378:DNM655383 DXI655378:DXI655383 EHE655378:EHE655383 ERA655378:ERA655383 FAW655378:FAW655383 FKS655378:FKS655383 FUO655378:FUO655383 GEK655378:GEK655383 GOG655378:GOG655383 GYC655378:GYC655383 HHY655378:HHY655383 HRU655378:HRU655383 IBQ655378:IBQ655383 ILM655378:ILM655383 IVI655378:IVI655383 JFE655378:JFE655383 JPA655378:JPA655383 JYW655378:JYW655383 KIS655378:KIS655383 KSO655378:KSO655383 LCK655378:LCK655383 LMG655378:LMG655383 LWC655378:LWC655383 MFY655378:MFY655383 MPU655378:MPU655383 MZQ655378:MZQ655383 NJM655378:NJM655383 NTI655378:NTI655383 ODE655378:ODE655383 ONA655378:ONA655383 OWW655378:OWW655383 PGS655378:PGS655383 PQO655378:PQO655383 QAK655378:QAK655383 QKG655378:QKG655383 QUC655378:QUC655383 RDY655378:RDY655383 RNU655378:RNU655383 RXQ655378:RXQ655383 SHM655378:SHM655383 SRI655378:SRI655383 TBE655378:TBE655383 TLA655378:TLA655383 TUW655378:TUW655383 UES655378:UES655383 UOO655378:UOO655383 UYK655378:UYK655383 VIG655378:VIG655383 VSC655378:VSC655383 WBY655378:WBY655383 WLU655378:WLU655383 WVQ655378:WVQ655383 I720914:I720919 JE720914:JE720919 TA720914:TA720919 ACW720914:ACW720919 AMS720914:AMS720919 AWO720914:AWO720919 BGK720914:BGK720919 BQG720914:BQG720919 CAC720914:CAC720919 CJY720914:CJY720919 CTU720914:CTU720919 DDQ720914:DDQ720919 DNM720914:DNM720919 DXI720914:DXI720919 EHE720914:EHE720919 ERA720914:ERA720919 FAW720914:FAW720919 FKS720914:FKS720919 FUO720914:FUO720919 GEK720914:GEK720919 GOG720914:GOG720919 GYC720914:GYC720919 HHY720914:HHY720919 HRU720914:HRU720919 IBQ720914:IBQ720919 ILM720914:ILM720919 IVI720914:IVI720919 JFE720914:JFE720919 JPA720914:JPA720919 JYW720914:JYW720919 KIS720914:KIS720919 KSO720914:KSO720919 LCK720914:LCK720919 LMG720914:LMG720919 LWC720914:LWC720919 MFY720914:MFY720919 MPU720914:MPU720919 MZQ720914:MZQ720919 NJM720914:NJM720919 NTI720914:NTI720919 ODE720914:ODE720919 ONA720914:ONA720919 OWW720914:OWW720919 PGS720914:PGS720919 PQO720914:PQO720919 QAK720914:QAK720919 QKG720914:QKG720919 QUC720914:QUC720919 RDY720914:RDY720919 RNU720914:RNU720919 RXQ720914:RXQ720919 SHM720914:SHM720919 SRI720914:SRI720919 TBE720914:TBE720919 TLA720914:TLA720919 TUW720914:TUW720919 UES720914:UES720919 UOO720914:UOO720919 UYK720914:UYK720919 VIG720914:VIG720919 VSC720914:VSC720919 WBY720914:WBY720919 WLU720914:WLU720919 WVQ720914:WVQ720919 I786450:I786455 JE786450:JE786455 TA786450:TA786455 ACW786450:ACW786455 AMS786450:AMS786455 AWO786450:AWO786455 BGK786450:BGK786455 BQG786450:BQG786455 CAC786450:CAC786455 CJY786450:CJY786455 CTU786450:CTU786455 DDQ786450:DDQ786455 DNM786450:DNM786455 DXI786450:DXI786455 EHE786450:EHE786455 ERA786450:ERA786455 FAW786450:FAW786455 FKS786450:FKS786455 FUO786450:FUO786455 GEK786450:GEK786455 GOG786450:GOG786455 GYC786450:GYC786455 HHY786450:HHY786455 HRU786450:HRU786455 IBQ786450:IBQ786455 ILM786450:ILM786455 IVI786450:IVI786455 JFE786450:JFE786455 JPA786450:JPA786455 JYW786450:JYW786455 KIS786450:KIS786455 KSO786450:KSO786455 LCK786450:LCK786455 LMG786450:LMG786455 LWC786450:LWC786455 MFY786450:MFY786455 MPU786450:MPU786455 MZQ786450:MZQ786455 NJM786450:NJM786455 NTI786450:NTI786455 ODE786450:ODE786455 ONA786450:ONA786455 OWW786450:OWW786455 PGS786450:PGS786455 PQO786450:PQO786455 QAK786450:QAK786455 QKG786450:QKG786455 QUC786450:QUC786455 RDY786450:RDY786455 RNU786450:RNU786455 RXQ786450:RXQ786455 SHM786450:SHM786455 SRI786450:SRI786455 TBE786450:TBE786455 TLA786450:TLA786455 TUW786450:TUW786455 UES786450:UES786455 UOO786450:UOO786455 UYK786450:UYK786455 VIG786450:VIG786455 VSC786450:VSC786455 WBY786450:WBY786455 WLU786450:WLU786455 WVQ786450:WVQ786455 I851986:I851991 JE851986:JE851991 TA851986:TA851991 ACW851986:ACW851991 AMS851986:AMS851991 AWO851986:AWO851991 BGK851986:BGK851991 BQG851986:BQG851991 CAC851986:CAC851991 CJY851986:CJY851991 CTU851986:CTU851991 DDQ851986:DDQ851991 DNM851986:DNM851991 DXI851986:DXI851991 EHE851986:EHE851991 ERA851986:ERA851991 FAW851986:FAW851991 FKS851986:FKS851991 FUO851986:FUO851991 GEK851986:GEK851991 GOG851986:GOG851991 GYC851986:GYC851991 HHY851986:HHY851991 HRU851986:HRU851991 IBQ851986:IBQ851991 ILM851986:ILM851991 IVI851986:IVI851991 JFE851986:JFE851991 JPA851986:JPA851991 JYW851986:JYW851991 KIS851986:KIS851991 KSO851986:KSO851991 LCK851986:LCK851991 LMG851986:LMG851991 LWC851986:LWC851991 MFY851986:MFY851991 MPU851986:MPU851991 MZQ851986:MZQ851991 NJM851986:NJM851991 NTI851986:NTI851991 ODE851986:ODE851991 ONA851986:ONA851991 OWW851986:OWW851991 PGS851986:PGS851991 PQO851986:PQO851991 QAK851986:QAK851991 QKG851986:QKG851991 QUC851986:QUC851991 RDY851986:RDY851991 RNU851986:RNU851991 RXQ851986:RXQ851991 SHM851986:SHM851991 SRI851986:SRI851991 TBE851986:TBE851991 TLA851986:TLA851991 TUW851986:TUW851991 UES851986:UES851991 UOO851986:UOO851991 UYK851986:UYK851991 VIG851986:VIG851991 VSC851986:VSC851991 WBY851986:WBY851991 WLU851986:WLU851991 WVQ851986:WVQ851991 I917522:I917527 JE917522:JE917527 TA917522:TA917527 ACW917522:ACW917527 AMS917522:AMS917527 AWO917522:AWO917527 BGK917522:BGK917527 BQG917522:BQG917527 CAC917522:CAC917527 CJY917522:CJY917527 CTU917522:CTU917527 DDQ917522:DDQ917527 DNM917522:DNM917527 DXI917522:DXI917527 EHE917522:EHE917527 ERA917522:ERA917527 FAW917522:FAW917527 FKS917522:FKS917527 FUO917522:FUO917527 GEK917522:GEK917527 GOG917522:GOG917527 GYC917522:GYC917527 HHY917522:HHY917527 HRU917522:HRU917527 IBQ917522:IBQ917527 ILM917522:ILM917527 IVI917522:IVI917527 JFE917522:JFE917527 JPA917522:JPA917527 JYW917522:JYW917527 KIS917522:KIS917527 KSO917522:KSO917527 LCK917522:LCK917527 LMG917522:LMG917527 LWC917522:LWC917527 MFY917522:MFY917527 MPU917522:MPU917527 MZQ917522:MZQ917527 NJM917522:NJM917527 NTI917522:NTI917527 ODE917522:ODE917527 ONA917522:ONA917527 OWW917522:OWW917527 PGS917522:PGS917527 PQO917522:PQO917527 QAK917522:QAK917527 QKG917522:QKG917527 QUC917522:QUC917527 RDY917522:RDY917527 RNU917522:RNU917527 RXQ917522:RXQ917527 SHM917522:SHM917527 SRI917522:SRI917527 TBE917522:TBE917527 TLA917522:TLA917527 TUW917522:TUW917527 UES917522:UES917527 UOO917522:UOO917527 UYK917522:UYK917527 VIG917522:VIG917527 VSC917522:VSC917527 WBY917522:WBY917527 WLU917522:WLU917527 WVQ917522:WVQ917527 I983058:I983063 JE983058:JE983063 TA983058:TA983063 ACW983058:ACW983063 AMS983058:AMS983063 AWO983058:AWO983063 BGK983058:BGK983063 BQG983058:BQG983063 CAC983058:CAC983063 CJY983058:CJY983063 CTU983058:CTU983063 DDQ983058:DDQ983063 DNM983058:DNM983063 DXI983058:DXI983063 EHE983058:EHE983063 ERA983058:ERA983063 FAW983058:FAW983063 FKS983058:FKS983063 FUO983058:FUO983063 GEK983058:GEK983063 GOG983058:GOG983063 GYC983058:GYC983063 HHY983058:HHY983063 HRU983058:HRU983063 IBQ983058:IBQ983063 ILM983058:ILM983063 IVI983058:IVI983063 JFE983058:JFE983063 JPA983058:JPA983063 JYW983058:JYW983063 KIS983058:KIS983063 KSO983058:KSO983063 LCK983058:LCK983063 LMG983058:LMG983063 LWC983058:LWC983063 MFY983058:MFY983063 MPU983058:MPU983063 MZQ983058:MZQ983063 NJM983058:NJM983063 NTI983058:NTI983063 ODE983058:ODE983063 ONA983058:ONA983063 OWW983058:OWW983063 PGS983058:PGS983063 PQO983058:PQO983063 QAK983058:QAK983063 QKG983058:QKG983063 QUC983058:QUC983063 RDY983058:RDY983063 RNU983058:RNU983063 RXQ983058:RXQ983063 SHM983058:SHM983063 SRI983058:SRI983063 TBE983058:TBE983063 TLA983058:TLA983063 TUW983058:TUW983063 UES983058:UES983063 UOO983058:UOO983063 UYK983058:UYK983063 VIG983058:VIG983063 VSC983058:VSC983063 WBY983058:WBY983063 WLU983058:WLU983063 WVQ983058:WVQ983063">
      <formula1>($X$37:$X$1107)</formula1>
    </dataValidation>
  </dataValidations>
  <pageMargins left="0.7" right="0.7" top="0.75" bottom="0.75" header="0.3" footer="0.3"/>
  <pageSetup paperSize="9" scale="57"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AA85"/>
  <sheetViews>
    <sheetView zoomScale="75" zoomScaleNormal="75" workbookViewId="0">
      <selection activeCell="I9" sqref="I9:I66"/>
    </sheetView>
  </sheetViews>
  <sheetFormatPr defaultRowHeight="12.75" x14ac:dyDescent="0.2"/>
  <cols>
    <col min="1" max="1" width="9.375" style="128" customWidth="1"/>
    <col min="2" max="2" width="6.75" style="128" customWidth="1"/>
    <col min="3" max="3" width="2" style="128" customWidth="1"/>
    <col min="4" max="4" width="6.75" style="128" hidden="1" customWidth="1"/>
    <col min="5" max="5" width="4.875" style="128" hidden="1" customWidth="1"/>
    <col min="6" max="6" width="24.25" style="128" customWidth="1"/>
    <col min="7" max="7" width="6.75" style="128" customWidth="1"/>
    <col min="8" max="8" width="2.25" style="128" customWidth="1"/>
    <col min="9" max="9" width="8.25" style="128" customWidth="1"/>
    <col min="10" max="10" width="2.375" style="128" customWidth="1"/>
    <col min="11" max="15" width="21.625" style="128" customWidth="1"/>
    <col min="16" max="16" width="2.375" style="128" customWidth="1"/>
    <col min="17" max="17" width="6.5" style="128" hidden="1" customWidth="1"/>
    <col min="18" max="18" width="10.625" style="128" hidden="1" customWidth="1"/>
    <col min="19" max="19" width="6.75" style="128" customWidth="1"/>
    <col min="20" max="20" width="2.375" style="128" customWidth="1"/>
    <col min="21" max="21" width="21.625" style="128" customWidth="1"/>
    <col min="22" max="23" width="9" style="128"/>
    <col min="24" max="24" width="8" style="128" customWidth="1"/>
    <col min="25" max="256" width="9" style="128"/>
    <col min="257" max="257" width="9.375" style="128" customWidth="1"/>
    <col min="258" max="258" width="6.75" style="128" customWidth="1"/>
    <col min="259" max="259" width="2" style="128" customWidth="1"/>
    <col min="260" max="261" width="0" style="128" hidden="1" customWidth="1"/>
    <col min="262" max="262" width="24.25" style="128" customWidth="1"/>
    <col min="263" max="263" width="6.75" style="128" customWidth="1"/>
    <col min="264" max="264" width="2.25" style="128" customWidth="1"/>
    <col min="265" max="265" width="8.25" style="128" customWidth="1"/>
    <col min="266" max="266" width="2.375" style="128" customWidth="1"/>
    <col min="267" max="271" width="21.625" style="128" customWidth="1"/>
    <col min="272" max="272" width="2.375" style="128" customWidth="1"/>
    <col min="273" max="274" width="0" style="128" hidden="1" customWidth="1"/>
    <col min="275" max="275" width="6.75" style="128" customWidth="1"/>
    <col min="276" max="276" width="2.375" style="128" customWidth="1"/>
    <col min="277" max="277" width="21.625" style="128" customWidth="1"/>
    <col min="278" max="279" width="9" style="128"/>
    <col min="280" max="280" width="8" style="128" customWidth="1"/>
    <col min="281" max="512" width="9" style="128"/>
    <col min="513" max="513" width="9.375" style="128" customWidth="1"/>
    <col min="514" max="514" width="6.75" style="128" customWidth="1"/>
    <col min="515" max="515" width="2" style="128" customWidth="1"/>
    <col min="516" max="517" width="0" style="128" hidden="1" customWidth="1"/>
    <col min="518" max="518" width="24.25" style="128" customWidth="1"/>
    <col min="519" max="519" width="6.75" style="128" customWidth="1"/>
    <col min="520" max="520" width="2.25" style="128" customWidth="1"/>
    <col min="521" max="521" width="8.25" style="128" customWidth="1"/>
    <col min="522" max="522" width="2.375" style="128" customWidth="1"/>
    <col min="523" max="527" width="21.625" style="128" customWidth="1"/>
    <col min="528" max="528" width="2.375" style="128" customWidth="1"/>
    <col min="529" max="530" width="0" style="128" hidden="1" customWidth="1"/>
    <col min="531" max="531" width="6.75" style="128" customWidth="1"/>
    <col min="532" max="532" width="2.375" style="128" customWidth="1"/>
    <col min="533" max="533" width="21.625" style="128" customWidth="1"/>
    <col min="534" max="535" width="9" style="128"/>
    <col min="536" max="536" width="8" style="128" customWidth="1"/>
    <col min="537" max="768" width="9" style="128"/>
    <col min="769" max="769" width="9.375" style="128" customWidth="1"/>
    <col min="770" max="770" width="6.75" style="128" customWidth="1"/>
    <col min="771" max="771" width="2" style="128" customWidth="1"/>
    <col min="772" max="773" width="0" style="128" hidden="1" customWidth="1"/>
    <col min="774" max="774" width="24.25" style="128" customWidth="1"/>
    <col min="775" max="775" width="6.75" style="128" customWidth="1"/>
    <col min="776" max="776" width="2.25" style="128" customWidth="1"/>
    <col min="777" max="777" width="8.25" style="128" customWidth="1"/>
    <col min="778" max="778" width="2.375" style="128" customWidth="1"/>
    <col min="779" max="783" width="21.625" style="128" customWidth="1"/>
    <col min="784" max="784" width="2.375" style="128" customWidth="1"/>
    <col min="785" max="786" width="0" style="128" hidden="1" customWidth="1"/>
    <col min="787" max="787" width="6.75" style="128" customWidth="1"/>
    <col min="788" max="788" width="2.375" style="128" customWidth="1"/>
    <col min="789" max="789" width="21.625" style="128" customWidth="1"/>
    <col min="790" max="791" width="9" style="128"/>
    <col min="792" max="792" width="8" style="128" customWidth="1"/>
    <col min="793" max="1024" width="9" style="128"/>
    <col min="1025" max="1025" width="9.375" style="128" customWidth="1"/>
    <col min="1026" max="1026" width="6.75" style="128" customWidth="1"/>
    <col min="1027" max="1027" width="2" style="128" customWidth="1"/>
    <col min="1028" max="1029" width="0" style="128" hidden="1" customWidth="1"/>
    <col min="1030" max="1030" width="24.25" style="128" customWidth="1"/>
    <col min="1031" max="1031" width="6.75" style="128" customWidth="1"/>
    <col min="1032" max="1032" width="2.25" style="128" customWidth="1"/>
    <col min="1033" max="1033" width="8.25" style="128" customWidth="1"/>
    <col min="1034" max="1034" width="2.375" style="128" customWidth="1"/>
    <col min="1035" max="1039" width="21.625" style="128" customWidth="1"/>
    <col min="1040" max="1040" width="2.375" style="128" customWidth="1"/>
    <col min="1041" max="1042" width="0" style="128" hidden="1" customWidth="1"/>
    <col min="1043" max="1043" width="6.75" style="128" customWidth="1"/>
    <col min="1044" max="1044" width="2.375" style="128" customWidth="1"/>
    <col min="1045" max="1045" width="21.625" style="128" customWidth="1"/>
    <col min="1046" max="1047" width="9" style="128"/>
    <col min="1048" max="1048" width="8" style="128" customWidth="1"/>
    <col min="1049" max="1280" width="9" style="128"/>
    <col min="1281" max="1281" width="9.375" style="128" customWidth="1"/>
    <col min="1282" max="1282" width="6.75" style="128" customWidth="1"/>
    <col min="1283" max="1283" width="2" style="128" customWidth="1"/>
    <col min="1284" max="1285" width="0" style="128" hidden="1" customWidth="1"/>
    <col min="1286" max="1286" width="24.25" style="128" customWidth="1"/>
    <col min="1287" max="1287" width="6.75" style="128" customWidth="1"/>
    <col min="1288" max="1288" width="2.25" style="128" customWidth="1"/>
    <col min="1289" max="1289" width="8.25" style="128" customWidth="1"/>
    <col min="1290" max="1290" width="2.375" style="128" customWidth="1"/>
    <col min="1291" max="1295" width="21.625" style="128" customWidth="1"/>
    <col min="1296" max="1296" width="2.375" style="128" customWidth="1"/>
    <col min="1297" max="1298" width="0" style="128" hidden="1" customWidth="1"/>
    <col min="1299" max="1299" width="6.75" style="128" customWidth="1"/>
    <col min="1300" max="1300" width="2.375" style="128" customWidth="1"/>
    <col min="1301" max="1301" width="21.625" style="128" customWidth="1"/>
    <col min="1302" max="1303" width="9" style="128"/>
    <col min="1304" max="1304" width="8" style="128" customWidth="1"/>
    <col min="1305" max="1536" width="9" style="128"/>
    <col min="1537" max="1537" width="9.375" style="128" customWidth="1"/>
    <col min="1538" max="1538" width="6.75" style="128" customWidth="1"/>
    <col min="1539" max="1539" width="2" style="128" customWidth="1"/>
    <col min="1540" max="1541" width="0" style="128" hidden="1" customWidth="1"/>
    <col min="1542" max="1542" width="24.25" style="128" customWidth="1"/>
    <col min="1543" max="1543" width="6.75" style="128" customWidth="1"/>
    <col min="1544" max="1544" width="2.25" style="128" customWidth="1"/>
    <col min="1545" max="1545" width="8.25" style="128" customWidth="1"/>
    <col min="1546" max="1546" width="2.375" style="128" customWidth="1"/>
    <col min="1547" max="1551" width="21.625" style="128" customWidth="1"/>
    <col min="1552" max="1552" width="2.375" style="128" customWidth="1"/>
    <col min="1553" max="1554" width="0" style="128" hidden="1" customWidth="1"/>
    <col min="1555" max="1555" width="6.75" style="128" customWidth="1"/>
    <col min="1556" max="1556" width="2.375" style="128" customWidth="1"/>
    <col min="1557" max="1557" width="21.625" style="128" customWidth="1"/>
    <col min="1558" max="1559" width="9" style="128"/>
    <col min="1560" max="1560" width="8" style="128" customWidth="1"/>
    <col min="1561" max="1792" width="9" style="128"/>
    <col min="1793" max="1793" width="9.375" style="128" customWidth="1"/>
    <col min="1794" max="1794" width="6.75" style="128" customWidth="1"/>
    <col min="1795" max="1795" width="2" style="128" customWidth="1"/>
    <col min="1796" max="1797" width="0" style="128" hidden="1" customWidth="1"/>
    <col min="1798" max="1798" width="24.25" style="128" customWidth="1"/>
    <col min="1799" max="1799" width="6.75" style="128" customWidth="1"/>
    <col min="1800" max="1800" width="2.25" style="128" customWidth="1"/>
    <col min="1801" max="1801" width="8.25" style="128" customWidth="1"/>
    <col min="1802" max="1802" width="2.375" style="128" customWidth="1"/>
    <col min="1803" max="1807" width="21.625" style="128" customWidth="1"/>
    <col min="1808" max="1808" width="2.375" style="128" customWidth="1"/>
    <col min="1809" max="1810" width="0" style="128" hidden="1" customWidth="1"/>
    <col min="1811" max="1811" width="6.75" style="128" customWidth="1"/>
    <col min="1812" max="1812" width="2.375" style="128" customWidth="1"/>
    <col min="1813" max="1813" width="21.625" style="128" customWidth="1"/>
    <col min="1814" max="1815" width="9" style="128"/>
    <col min="1816" max="1816" width="8" style="128" customWidth="1"/>
    <col min="1817" max="2048" width="9" style="128"/>
    <col min="2049" max="2049" width="9.375" style="128" customWidth="1"/>
    <col min="2050" max="2050" width="6.75" style="128" customWidth="1"/>
    <col min="2051" max="2051" width="2" style="128" customWidth="1"/>
    <col min="2052" max="2053" width="0" style="128" hidden="1" customWidth="1"/>
    <col min="2054" max="2054" width="24.25" style="128" customWidth="1"/>
    <col min="2055" max="2055" width="6.75" style="128" customWidth="1"/>
    <col min="2056" max="2056" width="2.25" style="128" customWidth="1"/>
    <col min="2057" max="2057" width="8.25" style="128" customWidth="1"/>
    <col min="2058" max="2058" width="2.375" style="128" customWidth="1"/>
    <col min="2059" max="2063" width="21.625" style="128" customWidth="1"/>
    <col min="2064" max="2064" width="2.375" style="128" customWidth="1"/>
    <col min="2065" max="2066" width="0" style="128" hidden="1" customWidth="1"/>
    <col min="2067" max="2067" width="6.75" style="128" customWidth="1"/>
    <col min="2068" max="2068" width="2.375" style="128" customWidth="1"/>
    <col min="2069" max="2069" width="21.625" style="128" customWidth="1"/>
    <col min="2070" max="2071" width="9" style="128"/>
    <col min="2072" max="2072" width="8" style="128" customWidth="1"/>
    <col min="2073" max="2304" width="9" style="128"/>
    <col min="2305" max="2305" width="9.375" style="128" customWidth="1"/>
    <col min="2306" max="2306" width="6.75" style="128" customWidth="1"/>
    <col min="2307" max="2307" width="2" style="128" customWidth="1"/>
    <col min="2308" max="2309" width="0" style="128" hidden="1" customWidth="1"/>
    <col min="2310" max="2310" width="24.25" style="128" customWidth="1"/>
    <col min="2311" max="2311" width="6.75" style="128" customWidth="1"/>
    <col min="2312" max="2312" width="2.25" style="128" customWidth="1"/>
    <col min="2313" max="2313" width="8.25" style="128" customWidth="1"/>
    <col min="2314" max="2314" width="2.375" style="128" customWidth="1"/>
    <col min="2315" max="2319" width="21.625" style="128" customWidth="1"/>
    <col min="2320" max="2320" width="2.375" style="128" customWidth="1"/>
    <col min="2321" max="2322" width="0" style="128" hidden="1" customWidth="1"/>
    <col min="2323" max="2323" width="6.75" style="128" customWidth="1"/>
    <col min="2324" max="2324" width="2.375" style="128" customWidth="1"/>
    <col min="2325" max="2325" width="21.625" style="128" customWidth="1"/>
    <col min="2326" max="2327" width="9" style="128"/>
    <col min="2328" max="2328" width="8" style="128" customWidth="1"/>
    <col min="2329" max="2560" width="9" style="128"/>
    <col min="2561" max="2561" width="9.375" style="128" customWidth="1"/>
    <col min="2562" max="2562" width="6.75" style="128" customWidth="1"/>
    <col min="2563" max="2563" width="2" style="128" customWidth="1"/>
    <col min="2564" max="2565" width="0" style="128" hidden="1" customWidth="1"/>
    <col min="2566" max="2566" width="24.25" style="128" customWidth="1"/>
    <col min="2567" max="2567" width="6.75" style="128" customWidth="1"/>
    <col min="2568" max="2568" width="2.25" style="128" customWidth="1"/>
    <col min="2569" max="2569" width="8.25" style="128" customWidth="1"/>
    <col min="2570" max="2570" width="2.375" style="128" customWidth="1"/>
    <col min="2571" max="2575" width="21.625" style="128" customWidth="1"/>
    <col min="2576" max="2576" width="2.375" style="128" customWidth="1"/>
    <col min="2577" max="2578" width="0" style="128" hidden="1" customWidth="1"/>
    <col min="2579" max="2579" width="6.75" style="128" customWidth="1"/>
    <col min="2580" max="2580" width="2.375" style="128" customWidth="1"/>
    <col min="2581" max="2581" width="21.625" style="128" customWidth="1"/>
    <col min="2582" max="2583" width="9" style="128"/>
    <col min="2584" max="2584" width="8" style="128" customWidth="1"/>
    <col min="2585" max="2816" width="9" style="128"/>
    <col min="2817" max="2817" width="9.375" style="128" customWidth="1"/>
    <col min="2818" max="2818" width="6.75" style="128" customWidth="1"/>
    <col min="2819" max="2819" width="2" style="128" customWidth="1"/>
    <col min="2820" max="2821" width="0" style="128" hidden="1" customWidth="1"/>
    <col min="2822" max="2822" width="24.25" style="128" customWidth="1"/>
    <col min="2823" max="2823" width="6.75" style="128" customWidth="1"/>
    <col min="2824" max="2824" width="2.25" style="128" customWidth="1"/>
    <col min="2825" max="2825" width="8.25" style="128" customWidth="1"/>
    <col min="2826" max="2826" width="2.375" style="128" customWidth="1"/>
    <col min="2827" max="2831" width="21.625" style="128" customWidth="1"/>
    <col min="2832" max="2832" width="2.375" style="128" customWidth="1"/>
    <col min="2833" max="2834" width="0" style="128" hidden="1" customWidth="1"/>
    <col min="2835" max="2835" width="6.75" style="128" customWidth="1"/>
    <col min="2836" max="2836" width="2.375" style="128" customWidth="1"/>
    <col min="2837" max="2837" width="21.625" style="128" customWidth="1"/>
    <col min="2838" max="2839" width="9" style="128"/>
    <col min="2840" max="2840" width="8" style="128" customWidth="1"/>
    <col min="2841" max="3072" width="9" style="128"/>
    <col min="3073" max="3073" width="9.375" style="128" customWidth="1"/>
    <col min="3074" max="3074" width="6.75" style="128" customWidth="1"/>
    <col min="3075" max="3075" width="2" style="128" customWidth="1"/>
    <col min="3076" max="3077" width="0" style="128" hidden="1" customWidth="1"/>
    <col min="3078" max="3078" width="24.25" style="128" customWidth="1"/>
    <col min="3079" max="3079" width="6.75" style="128" customWidth="1"/>
    <col min="3080" max="3080" width="2.25" style="128" customWidth="1"/>
    <col min="3081" max="3081" width="8.25" style="128" customWidth="1"/>
    <col min="3082" max="3082" width="2.375" style="128" customWidth="1"/>
    <col min="3083" max="3087" width="21.625" style="128" customWidth="1"/>
    <col min="3088" max="3088" width="2.375" style="128" customWidth="1"/>
    <col min="3089" max="3090" width="0" style="128" hidden="1" customWidth="1"/>
    <col min="3091" max="3091" width="6.75" style="128" customWidth="1"/>
    <col min="3092" max="3092" width="2.375" style="128" customWidth="1"/>
    <col min="3093" max="3093" width="21.625" style="128" customWidth="1"/>
    <col min="3094" max="3095" width="9" style="128"/>
    <col min="3096" max="3096" width="8" style="128" customWidth="1"/>
    <col min="3097" max="3328" width="9" style="128"/>
    <col min="3329" max="3329" width="9.375" style="128" customWidth="1"/>
    <col min="3330" max="3330" width="6.75" style="128" customWidth="1"/>
    <col min="3331" max="3331" width="2" style="128" customWidth="1"/>
    <col min="3332" max="3333" width="0" style="128" hidden="1" customWidth="1"/>
    <col min="3334" max="3334" width="24.25" style="128" customWidth="1"/>
    <col min="3335" max="3335" width="6.75" style="128" customWidth="1"/>
    <col min="3336" max="3336" width="2.25" style="128" customWidth="1"/>
    <col min="3337" max="3337" width="8.25" style="128" customWidth="1"/>
    <col min="3338" max="3338" width="2.375" style="128" customWidth="1"/>
    <col min="3339" max="3343" width="21.625" style="128" customWidth="1"/>
    <col min="3344" max="3344" width="2.375" style="128" customWidth="1"/>
    <col min="3345" max="3346" width="0" style="128" hidden="1" customWidth="1"/>
    <col min="3347" max="3347" width="6.75" style="128" customWidth="1"/>
    <col min="3348" max="3348" width="2.375" style="128" customWidth="1"/>
    <col min="3349" max="3349" width="21.625" style="128" customWidth="1"/>
    <col min="3350" max="3351" width="9" style="128"/>
    <col min="3352" max="3352" width="8" style="128" customWidth="1"/>
    <col min="3353" max="3584" width="9" style="128"/>
    <col min="3585" max="3585" width="9.375" style="128" customWidth="1"/>
    <col min="3586" max="3586" width="6.75" style="128" customWidth="1"/>
    <col min="3587" max="3587" width="2" style="128" customWidth="1"/>
    <col min="3588" max="3589" width="0" style="128" hidden="1" customWidth="1"/>
    <col min="3590" max="3590" width="24.25" style="128" customWidth="1"/>
    <col min="3591" max="3591" width="6.75" style="128" customWidth="1"/>
    <col min="3592" max="3592" width="2.25" style="128" customWidth="1"/>
    <col min="3593" max="3593" width="8.25" style="128" customWidth="1"/>
    <col min="3594" max="3594" width="2.375" style="128" customWidth="1"/>
    <col min="3595" max="3599" width="21.625" style="128" customWidth="1"/>
    <col min="3600" max="3600" width="2.375" style="128" customWidth="1"/>
    <col min="3601" max="3602" width="0" style="128" hidden="1" customWidth="1"/>
    <col min="3603" max="3603" width="6.75" style="128" customWidth="1"/>
    <col min="3604" max="3604" width="2.375" style="128" customWidth="1"/>
    <col min="3605" max="3605" width="21.625" style="128" customWidth="1"/>
    <col min="3606" max="3607" width="9" style="128"/>
    <col min="3608" max="3608" width="8" style="128" customWidth="1"/>
    <col min="3609" max="3840" width="9" style="128"/>
    <col min="3841" max="3841" width="9.375" style="128" customWidth="1"/>
    <col min="3842" max="3842" width="6.75" style="128" customWidth="1"/>
    <col min="3843" max="3843" width="2" style="128" customWidth="1"/>
    <col min="3844" max="3845" width="0" style="128" hidden="1" customWidth="1"/>
    <col min="3846" max="3846" width="24.25" style="128" customWidth="1"/>
    <col min="3847" max="3847" width="6.75" style="128" customWidth="1"/>
    <col min="3848" max="3848" width="2.25" style="128" customWidth="1"/>
    <col min="3849" max="3849" width="8.25" style="128" customWidth="1"/>
    <col min="3850" max="3850" width="2.375" style="128" customWidth="1"/>
    <col min="3851" max="3855" width="21.625" style="128" customWidth="1"/>
    <col min="3856" max="3856" width="2.375" style="128" customWidth="1"/>
    <col min="3857" max="3858" width="0" style="128" hidden="1" customWidth="1"/>
    <col min="3859" max="3859" width="6.75" style="128" customWidth="1"/>
    <col min="3860" max="3860" width="2.375" style="128" customWidth="1"/>
    <col min="3861" max="3861" width="21.625" style="128" customWidth="1"/>
    <col min="3862" max="3863" width="9" style="128"/>
    <col min="3864" max="3864" width="8" style="128" customWidth="1"/>
    <col min="3865" max="4096" width="9" style="128"/>
    <col min="4097" max="4097" width="9.375" style="128" customWidth="1"/>
    <col min="4098" max="4098" width="6.75" style="128" customWidth="1"/>
    <col min="4099" max="4099" width="2" style="128" customWidth="1"/>
    <col min="4100" max="4101" width="0" style="128" hidden="1" customWidth="1"/>
    <col min="4102" max="4102" width="24.25" style="128" customWidth="1"/>
    <col min="4103" max="4103" width="6.75" style="128" customWidth="1"/>
    <col min="4104" max="4104" width="2.25" style="128" customWidth="1"/>
    <col min="4105" max="4105" width="8.25" style="128" customWidth="1"/>
    <col min="4106" max="4106" width="2.375" style="128" customWidth="1"/>
    <col min="4107" max="4111" width="21.625" style="128" customWidth="1"/>
    <col min="4112" max="4112" width="2.375" style="128" customWidth="1"/>
    <col min="4113" max="4114" width="0" style="128" hidden="1" customWidth="1"/>
    <col min="4115" max="4115" width="6.75" style="128" customWidth="1"/>
    <col min="4116" max="4116" width="2.375" style="128" customWidth="1"/>
    <col min="4117" max="4117" width="21.625" style="128" customWidth="1"/>
    <col min="4118" max="4119" width="9" style="128"/>
    <col min="4120" max="4120" width="8" style="128" customWidth="1"/>
    <col min="4121" max="4352" width="9" style="128"/>
    <col min="4353" max="4353" width="9.375" style="128" customWidth="1"/>
    <col min="4354" max="4354" width="6.75" style="128" customWidth="1"/>
    <col min="4355" max="4355" width="2" style="128" customWidth="1"/>
    <col min="4356" max="4357" width="0" style="128" hidden="1" customWidth="1"/>
    <col min="4358" max="4358" width="24.25" style="128" customWidth="1"/>
    <col min="4359" max="4359" width="6.75" style="128" customWidth="1"/>
    <col min="4360" max="4360" width="2.25" style="128" customWidth="1"/>
    <col min="4361" max="4361" width="8.25" style="128" customWidth="1"/>
    <col min="4362" max="4362" width="2.375" style="128" customWidth="1"/>
    <col min="4363" max="4367" width="21.625" style="128" customWidth="1"/>
    <col min="4368" max="4368" width="2.375" style="128" customWidth="1"/>
    <col min="4369" max="4370" width="0" style="128" hidden="1" customWidth="1"/>
    <col min="4371" max="4371" width="6.75" style="128" customWidth="1"/>
    <col min="4372" max="4372" width="2.375" style="128" customWidth="1"/>
    <col min="4373" max="4373" width="21.625" style="128" customWidth="1"/>
    <col min="4374" max="4375" width="9" style="128"/>
    <col min="4376" max="4376" width="8" style="128" customWidth="1"/>
    <col min="4377" max="4608" width="9" style="128"/>
    <col min="4609" max="4609" width="9.375" style="128" customWidth="1"/>
    <col min="4610" max="4610" width="6.75" style="128" customWidth="1"/>
    <col min="4611" max="4611" width="2" style="128" customWidth="1"/>
    <col min="4612" max="4613" width="0" style="128" hidden="1" customWidth="1"/>
    <col min="4614" max="4614" width="24.25" style="128" customWidth="1"/>
    <col min="4615" max="4615" width="6.75" style="128" customWidth="1"/>
    <col min="4616" max="4616" width="2.25" style="128" customWidth="1"/>
    <col min="4617" max="4617" width="8.25" style="128" customWidth="1"/>
    <col min="4618" max="4618" width="2.375" style="128" customWidth="1"/>
    <col min="4619" max="4623" width="21.625" style="128" customWidth="1"/>
    <col min="4624" max="4624" width="2.375" style="128" customWidth="1"/>
    <col min="4625" max="4626" width="0" style="128" hidden="1" customWidth="1"/>
    <col min="4627" max="4627" width="6.75" style="128" customWidth="1"/>
    <col min="4628" max="4628" width="2.375" style="128" customWidth="1"/>
    <col min="4629" max="4629" width="21.625" style="128" customWidth="1"/>
    <col min="4630" max="4631" width="9" style="128"/>
    <col min="4632" max="4632" width="8" style="128" customWidth="1"/>
    <col min="4633" max="4864" width="9" style="128"/>
    <col min="4865" max="4865" width="9.375" style="128" customWidth="1"/>
    <col min="4866" max="4866" width="6.75" style="128" customWidth="1"/>
    <col min="4867" max="4867" width="2" style="128" customWidth="1"/>
    <col min="4868" max="4869" width="0" style="128" hidden="1" customWidth="1"/>
    <col min="4870" max="4870" width="24.25" style="128" customWidth="1"/>
    <col min="4871" max="4871" width="6.75" style="128" customWidth="1"/>
    <col min="4872" max="4872" width="2.25" style="128" customWidth="1"/>
    <col min="4873" max="4873" width="8.25" style="128" customWidth="1"/>
    <col min="4874" max="4874" width="2.375" style="128" customWidth="1"/>
    <col min="4875" max="4879" width="21.625" style="128" customWidth="1"/>
    <col min="4880" max="4880" width="2.375" style="128" customWidth="1"/>
    <col min="4881" max="4882" width="0" style="128" hidden="1" customWidth="1"/>
    <col min="4883" max="4883" width="6.75" style="128" customWidth="1"/>
    <col min="4884" max="4884" width="2.375" style="128" customWidth="1"/>
    <col min="4885" max="4885" width="21.625" style="128" customWidth="1"/>
    <col min="4886" max="4887" width="9" style="128"/>
    <col min="4888" max="4888" width="8" style="128" customWidth="1"/>
    <col min="4889" max="5120" width="9" style="128"/>
    <col min="5121" max="5121" width="9.375" style="128" customWidth="1"/>
    <col min="5122" max="5122" width="6.75" style="128" customWidth="1"/>
    <col min="5123" max="5123" width="2" style="128" customWidth="1"/>
    <col min="5124" max="5125" width="0" style="128" hidden="1" customWidth="1"/>
    <col min="5126" max="5126" width="24.25" style="128" customWidth="1"/>
    <col min="5127" max="5127" width="6.75" style="128" customWidth="1"/>
    <col min="5128" max="5128" width="2.25" style="128" customWidth="1"/>
    <col min="5129" max="5129" width="8.25" style="128" customWidth="1"/>
    <col min="5130" max="5130" width="2.375" style="128" customWidth="1"/>
    <col min="5131" max="5135" width="21.625" style="128" customWidth="1"/>
    <col min="5136" max="5136" width="2.375" style="128" customWidth="1"/>
    <col min="5137" max="5138" width="0" style="128" hidden="1" customWidth="1"/>
    <col min="5139" max="5139" width="6.75" style="128" customWidth="1"/>
    <col min="5140" max="5140" width="2.375" style="128" customWidth="1"/>
    <col min="5141" max="5141" width="21.625" style="128" customWidth="1"/>
    <col min="5142" max="5143" width="9" style="128"/>
    <col min="5144" max="5144" width="8" style="128" customWidth="1"/>
    <col min="5145" max="5376" width="9" style="128"/>
    <col min="5377" max="5377" width="9.375" style="128" customWidth="1"/>
    <col min="5378" max="5378" width="6.75" style="128" customWidth="1"/>
    <col min="5379" max="5379" width="2" style="128" customWidth="1"/>
    <col min="5380" max="5381" width="0" style="128" hidden="1" customWidth="1"/>
    <col min="5382" max="5382" width="24.25" style="128" customWidth="1"/>
    <col min="5383" max="5383" width="6.75" style="128" customWidth="1"/>
    <col min="5384" max="5384" width="2.25" style="128" customWidth="1"/>
    <col min="5385" max="5385" width="8.25" style="128" customWidth="1"/>
    <col min="5386" max="5386" width="2.375" style="128" customWidth="1"/>
    <col min="5387" max="5391" width="21.625" style="128" customWidth="1"/>
    <col min="5392" max="5392" width="2.375" style="128" customWidth="1"/>
    <col min="5393" max="5394" width="0" style="128" hidden="1" customWidth="1"/>
    <col min="5395" max="5395" width="6.75" style="128" customWidth="1"/>
    <col min="5396" max="5396" width="2.375" style="128" customWidth="1"/>
    <col min="5397" max="5397" width="21.625" style="128" customWidth="1"/>
    <col min="5398" max="5399" width="9" style="128"/>
    <col min="5400" max="5400" width="8" style="128" customWidth="1"/>
    <col min="5401" max="5632" width="9" style="128"/>
    <col min="5633" max="5633" width="9.375" style="128" customWidth="1"/>
    <col min="5634" max="5634" width="6.75" style="128" customWidth="1"/>
    <col min="5635" max="5635" width="2" style="128" customWidth="1"/>
    <col min="5636" max="5637" width="0" style="128" hidden="1" customWidth="1"/>
    <col min="5638" max="5638" width="24.25" style="128" customWidth="1"/>
    <col min="5639" max="5639" width="6.75" style="128" customWidth="1"/>
    <col min="5640" max="5640" width="2.25" style="128" customWidth="1"/>
    <col min="5641" max="5641" width="8.25" style="128" customWidth="1"/>
    <col min="5642" max="5642" width="2.375" style="128" customWidth="1"/>
    <col min="5643" max="5647" width="21.625" style="128" customWidth="1"/>
    <col min="5648" max="5648" width="2.375" style="128" customWidth="1"/>
    <col min="5649" max="5650" width="0" style="128" hidden="1" customWidth="1"/>
    <col min="5651" max="5651" width="6.75" style="128" customWidth="1"/>
    <col min="5652" max="5652" width="2.375" style="128" customWidth="1"/>
    <col min="5653" max="5653" width="21.625" style="128" customWidth="1"/>
    <col min="5654" max="5655" width="9" style="128"/>
    <col min="5656" max="5656" width="8" style="128" customWidth="1"/>
    <col min="5657" max="5888" width="9" style="128"/>
    <col min="5889" max="5889" width="9.375" style="128" customWidth="1"/>
    <col min="5890" max="5890" width="6.75" style="128" customWidth="1"/>
    <col min="5891" max="5891" width="2" style="128" customWidth="1"/>
    <col min="5892" max="5893" width="0" style="128" hidden="1" customWidth="1"/>
    <col min="5894" max="5894" width="24.25" style="128" customWidth="1"/>
    <col min="5895" max="5895" width="6.75" style="128" customWidth="1"/>
    <col min="5896" max="5896" width="2.25" style="128" customWidth="1"/>
    <col min="5897" max="5897" width="8.25" style="128" customWidth="1"/>
    <col min="5898" max="5898" width="2.375" style="128" customWidth="1"/>
    <col min="5899" max="5903" width="21.625" style="128" customWidth="1"/>
    <col min="5904" max="5904" width="2.375" style="128" customWidth="1"/>
    <col min="5905" max="5906" width="0" style="128" hidden="1" customWidth="1"/>
    <col min="5907" max="5907" width="6.75" style="128" customWidth="1"/>
    <col min="5908" max="5908" width="2.375" style="128" customWidth="1"/>
    <col min="5909" max="5909" width="21.625" style="128" customWidth="1"/>
    <col min="5910" max="5911" width="9" style="128"/>
    <col min="5912" max="5912" width="8" style="128" customWidth="1"/>
    <col min="5913" max="6144" width="9" style="128"/>
    <col min="6145" max="6145" width="9.375" style="128" customWidth="1"/>
    <col min="6146" max="6146" width="6.75" style="128" customWidth="1"/>
    <col min="6147" max="6147" width="2" style="128" customWidth="1"/>
    <col min="6148" max="6149" width="0" style="128" hidden="1" customWidth="1"/>
    <col min="6150" max="6150" width="24.25" style="128" customWidth="1"/>
    <col min="6151" max="6151" width="6.75" style="128" customWidth="1"/>
    <col min="6152" max="6152" width="2.25" style="128" customWidth="1"/>
    <col min="6153" max="6153" width="8.25" style="128" customWidth="1"/>
    <col min="6154" max="6154" width="2.375" style="128" customWidth="1"/>
    <col min="6155" max="6159" width="21.625" style="128" customWidth="1"/>
    <col min="6160" max="6160" width="2.375" style="128" customWidth="1"/>
    <col min="6161" max="6162" width="0" style="128" hidden="1" customWidth="1"/>
    <col min="6163" max="6163" width="6.75" style="128" customWidth="1"/>
    <col min="6164" max="6164" width="2.375" style="128" customWidth="1"/>
    <col min="6165" max="6165" width="21.625" style="128" customWidth="1"/>
    <col min="6166" max="6167" width="9" style="128"/>
    <col min="6168" max="6168" width="8" style="128" customWidth="1"/>
    <col min="6169" max="6400" width="9" style="128"/>
    <col min="6401" max="6401" width="9.375" style="128" customWidth="1"/>
    <col min="6402" max="6402" width="6.75" style="128" customWidth="1"/>
    <col min="6403" max="6403" width="2" style="128" customWidth="1"/>
    <col min="6404" max="6405" width="0" style="128" hidden="1" customWidth="1"/>
    <col min="6406" max="6406" width="24.25" style="128" customWidth="1"/>
    <col min="6407" max="6407" width="6.75" style="128" customWidth="1"/>
    <col min="6408" max="6408" width="2.25" style="128" customWidth="1"/>
    <col min="6409" max="6409" width="8.25" style="128" customWidth="1"/>
    <col min="6410" max="6410" width="2.375" style="128" customWidth="1"/>
    <col min="6411" max="6415" width="21.625" style="128" customWidth="1"/>
    <col min="6416" max="6416" width="2.375" style="128" customWidth="1"/>
    <col min="6417" max="6418" width="0" style="128" hidden="1" customWidth="1"/>
    <col min="6419" max="6419" width="6.75" style="128" customWidth="1"/>
    <col min="6420" max="6420" width="2.375" style="128" customWidth="1"/>
    <col min="6421" max="6421" width="21.625" style="128" customWidth="1"/>
    <col min="6422" max="6423" width="9" style="128"/>
    <col min="6424" max="6424" width="8" style="128" customWidth="1"/>
    <col min="6425" max="6656" width="9" style="128"/>
    <col min="6657" max="6657" width="9.375" style="128" customWidth="1"/>
    <col min="6658" max="6658" width="6.75" style="128" customWidth="1"/>
    <col min="6659" max="6659" width="2" style="128" customWidth="1"/>
    <col min="6660" max="6661" width="0" style="128" hidden="1" customWidth="1"/>
    <col min="6662" max="6662" width="24.25" style="128" customWidth="1"/>
    <col min="6663" max="6663" width="6.75" style="128" customWidth="1"/>
    <col min="6664" max="6664" width="2.25" style="128" customWidth="1"/>
    <col min="6665" max="6665" width="8.25" style="128" customWidth="1"/>
    <col min="6666" max="6666" width="2.375" style="128" customWidth="1"/>
    <col min="6667" max="6671" width="21.625" style="128" customWidth="1"/>
    <col min="6672" max="6672" width="2.375" style="128" customWidth="1"/>
    <col min="6673" max="6674" width="0" style="128" hidden="1" customWidth="1"/>
    <col min="6675" max="6675" width="6.75" style="128" customWidth="1"/>
    <col min="6676" max="6676" width="2.375" style="128" customWidth="1"/>
    <col min="6677" max="6677" width="21.625" style="128" customWidth="1"/>
    <col min="6678" max="6679" width="9" style="128"/>
    <col min="6680" max="6680" width="8" style="128" customWidth="1"/>
    <col min="6681" max="6912" width="9" style="128"/>
    <col min="6913" max="6913" width="9.375" style="128" customWidth="1"/>
    <col min="6914" max="6914" width="6.75" style="128" customWidth="1"/>
    <col min="6915" max="6915" width="2" style="128" customWidth="1"/>
    <col min="6916" max="6917" width="0" style="128" hidden="1" customWidth="1"/>
    <col min="6918" max="6918" width="24.25" style="128" customWidth="1"/>
    <col min="6919" max="6919" width="6.75" style="128" customWidth="1"/>
    <col min="6920" max="6920" width="2.25" style="128" customWidth="1"/>
    <col min="6921" max="6921" width="8.25" style="128" customWidth="1"/>
    <col min="6922" max="6922" width="2.375" style="128" customWidth="1"/>
    <col min="6923" max="6927" width="21.625" style="128" customWidth="1"/>
    <col min="6928" max="6928" width="2.375" style="128" customWidth="1"/>
    <col min="6929" max="6930" width="0" style="128" hidden="1" customWidth="1"/>
    <col min="6931" max="6931" width="6.75" style="128" customWidth="1"/>
    <col min="6932" max="6932" width="2.375" style="128" customWidth="1"/>
    <col min="6933" max="6933" width="21.625" style="128" customWidth="1"/>
    <col min="6934" max="6935" width="9" style="128"/>
    <col min="6936" max="6936" width="8" style="128" customWidth="1"/>
    <col min="6937" max="7168" width="9" style="128"/>
    <col min="7169" max="7169" width="9.375" style="128" customWidth="1"/>
    <col min="7170" max="7170" width="6.75" style="128" customWidth="1"/>
    <col min="7171" max="7171" width="2" style="128" customWidth="1"/>
    <col min="7172" max="7173" width="0" style="128" hidden="1" customWidth="1"/>
    <col min="7174" max="7174" width="24.25" style="128" customWidth="1"/>
    <col min="7175" max="7175" width="6.75" style="128" customWidth="1"/>
    <col min="7176" max="7176" width="2.25" style="128" customWidth="1"/>
    <col min="7177" max="7177" width="8.25" style="128" customWidth="1"/>
    <col min="7178" max="7178" width="2.375" style="128" customWidth="1"/>
    <col min="7179" max="7183" width="21.625" style="128" customWidth="1"/>
    <col min="7184" max="7184" width="2.375" style="128" customWidth="1"/>
    <col min="7185" max="7186" width="0" style="128" hidden="1" customWidth="1"/>
    <col min="7187" max="7187" width="6.75" style="128" customWidth="1"/>
    <col min="7188" max="7188" width="2.375" style="128" customWidth="1"/>
    <col min="7189" max="7189" width="21.625" style="128" customWidth="1"/>
    <col min="7190" max="7191" width="9" style="128"/>
    <col min="7192" max="7192" width="8" style="128" customWidth="1"/>
    <col min="7193" max="7424" width="9" style="128"/>
    <col min="7425" max="7425" width="9.375" style="128" customWidth="1"/>
    <col min="7426" max="7426" width="6.75" style="128" customWidth="1"/>
    <col min="7427" max="7427" width="2" style="128" customWidth="1"/>
    <col min="7428" max="7429" width="0" style="128" hidden="1" customWidth="1"/>
    <col min="7430" max="7430" width="24.25" style="128" customWidth="1"/>
    <col min="7431" max="7431" width="6.75" style="128" customWidth="1"/>
    <col min="7432" max="7432" width="2.25" style="128" customWidth="1"/>
    <col min="7433" max="7433" width="8.25" style="128" customWidth="1"/>
    <col min="7434" max="7434" width="2.375" style="128" customWidth="1"/>
    <col min="7435" max="7439" width="21.625" style="128" customWidth="1"/>
    <col min="7440" max="7440" width="2.375" style="128" customWidth="1"/>
    <col min="7441" max="7442" width="0" style="128" hidden="1" customWidth="1"/>
    <col min="7443" max="7443" width="6.75" style="128" customWidth="1"/>
    <col min="7444" max="7444" width="2.375" style="128" customWidth="1"/>
    <col min="7445" max="7445" width="21.625" style="128" customWidth="1"/>
    <col min="7446" max="7447" width="9" style="128"/>
    <col min="7448" max="7448" width="8" style="128" customWidth="1"/>
    <col min="7449" max="7680" width="9" style="128"/>
    <col min="7681" max="7681" width="9.375" style="128" customWidth="1"/>
    <col min="7682" max="7682" width="6.75" style="128" customWidth="1"/>
    <col min="7683" max="7683" width="2" style="128" customWidth="1"/>
    <col min="7684" max="7685" width="0" style="128" hidden="1" customWidth="1"/>
    <col min="7686" max="7686" width="24.25" style="128" customWidth="1"/>
    <col min="7687" max="7687" width="6.75" style="128" customWidth="1"/>
    <col min="7688" max="7688" width="2.25" style="128" customWidth="1"/>
    <col min="7689" max="7689" width="8.25" style="128" customWidth="1"/>
    <col min="7690" max="7690" width="2.375" style="128" customWidth="1"/>
    <col min="7691" max="7695" width="21.625" style="128" customWidth="1"/>
    <col min="7696" max="7696" width="2.375" style="128" customWidth="1"/>
    <col min="7697" max="7698" width="0" style="128" hidden="1" customWidth="1"/>
    <col min="7699" max="7699" width="6.75" style="128" customWidth="1"/>
    <col min="7700" max="7700" width="2.375" style="128" customWidth="1"/>
    <col min="7701" max="7701" width="21.625" style="128" customWidth="1"/>
    <col min="7702" max="7703" width="9" style="128"/>
    <col min="7704" max="7704" width="8" style="128" customWidth="1"/>
    <col min="7705" max="7936" width="9" style="128"/>
    <col min="7937" max="7937" width="9.375" style="128" customWidth="1"/>
    <col min="7938" max="7938" width="6.75" style="128" customWidth="1"/>
    <col min="7939" max="7939" width="2" style="128" customWidth="1"/>
    <col min="7940" max="7941" width="0" style="128" hidden="1" customWidth="1"/>
    <col min="7942" max="7942" width="24.25" style="128" customWidth="1"/>
    <col min="7943" max="7943" width="6.75" style="128" customWidth="1"/>
    <col min="7944" max="7944" width="2.25" style="128" customWidth="1"/>
    <col min="7945" max="7945" width="8.25" style="128" customWidth="1"/>
    <col min="7946" max="7946" width="2.375" style="128" customWidth="1"/>
    <col min="7947" max="7951" width="21.625" style="128" customWidth="1"/>
    <col min="7952" max="7952" width="2.375" style="128" customWidth="1"/>
    <col min="7953" max="7954" width="0" style="128" hidden="1" customWidth="1"/>
    <col min="7955" max="7955" width="6.75" style="128" customWidth="1"/>
    <col min="7956" max="7956" width="2.375" style="128" customWidth="1"/>
    <col min="7957" max="7957" width="21.625" style="128" customWidth="1"/>
    <col min="7958" max="7959" width="9" style="128"/>
    <col min="7960" max="7960" width="8" style="128" customWidth="1"/>
    <col min="7961" max="8192" width="9" style="128"/>
    <col min="8193" max="8193" width="9.375" style="128" customWidth="1"/>
    <col min="8194" max="8194" width="6.75" style="128" customWidth="1"/>
    <col min="8195" max="8195" width="2" style="128" customWidth="1"/>
    <col min="8196" max="8197" width="0" style="128" hidden="1" customWidth="1"/>
    <col min="8198" max="8198" width="24.25" style="128" customWidth="1"/>
    <col min="8199" max="8199" width="6.75" style="128" customWidth="1"/>
    <col min="8200" max="8200" width="2.25" style="128" customWidth="1"/>
    <col min="8201" max="8201" width="8.25" style="128" customWidth="1"/>
    <col min="8202" max="8202" width="2.375" style="128" customWidth="1"/>
    <col min="8203" max="8207" width="21.625" style="128" customWidth="1"/>
    <col min="8208" max="8208" width="2.375" style="128" customWidth="1"/>
    <col min="8209" max="8210" width="0" style="128" hidden="1" customWidth="1"/>
    <col min="8211" max="8211" width="6.75" style="128" customWidth="1"/>
    <col min="8212" max="8212" width="2.375" style="128" customWidth="1"/>
    <col min="8213" max="8213" width="21.625" style="128" customWidth="1"/>
    <col min="8214" max="8215" width="9" style="128"/>
    <col min="8216" max="8216" width="8" style="128" customWidth="1"/>
    <col min="8217" max="8448" width="9" style="128"/>
    <col min="8449" max="8449" width="9.375" style="128" customWidth="1"/>
    <col min="8450" max="8450" width="6.75" style="128" customWidth="1"/>
    <col min="8451" max="8451" width="2" style="128" customWidth="1"/>
    <col min="8452" max="8453" width="0" style="128" hidden="1" customWidth="1"/>
    <col min="8454" max="8454" width="24.25" style="128" customWidth="1"/>
    <col min="8455" max="8455" width="6.75" style="128" customWidth="1"/>
    <col min="8456" max="8456" width="2.25" style="128" customWidth="1"/>
    <col min="8457" max="8457" width="8.25" style="128" customWidth="1"/>
    <col min="8458" max="8458" width="2.375" style="128" customWidth="1"/>
    <col min="8459" max="8463" width="21.625" style="128" customWidth="1"/>
    <col min="8464" max="8464" width="2.375" style="128" customWidth="1"/>
    <col min="8465" max="8466" width="0" style="128" hidden="1" customWidth="1"/>
    <col min="8467" max="8467" width="6.75" style="128" customWidth="1"/>
    <col min="8468" max="8468" width="2.375" style="128" customWidth="1"/>
    <col min="8469" max="8469" width="21.625" style="128" customWidth="1"/>
    <col min="8470" max="8471" width="9" style="128"/>
    <col min="8472" max="8472" width="8" style="128" customWidth="1"/>
    <col min="8473" max="8704" width="9" style="128"/>
    <col min="8705" max="8705" width="9.375" style="128" customWidth="1"/>
    <col min="8706" max="8706" width="6.75" style="128" customWidth="1"/>
    <col min="8707" max="8707" width="2" style="128" customWidth="1"/>
    <col min="8708" max="8709" width="0" style="128" hidden="1" customWidth="1"/>
    <col min="8710" max="8710" width="24.25" style="128" customWidth="1"/>
    <col min="8711" max="8711" width="6.75" style="128" customWidth="1"/>
    <col min="8712" max="8712" width="2.25" style="128" customWidth="1"/>
    <col min="8713" max="8713" width="8.25" style="128" customWidth="1"/>
    <col min="8714" max="8714" width="2.375" style="128" customWidth="1"/>
    <col min="8715" max="8719" width="21.625" style="128" customWidth="1"/>
    <col min="8720" max="8720" width="2.375" style="128" customWidth="1"/>
    <col min="8721" max="8722" width="0" style="128" hidden="1" customWidth="1"/>
    <col min="8723" max="8723" width="6.75" style="128" customWidth="1"/>
    <col min="8724" max="8724" width="2.375" style="128" customWidth="1"/>
    <col min="8725" max="8725" width="21.625" style="128" customWidth="1"/>
    <col min="8726" max="8727" width="9" style="128"/>
    <col min="8728" max="8728" width="8" style="128" customWidth="1"/>
    <col min="8729" max="8960" width="9" style="128"/>
    <col min="8961" max="8961" width="9.375" style="128" customWidth="1"/>
    <col min="8962" max="8962" width="6.75" style="128" customWidth="1"/>
    <col min="8963" max="8963" width="2" style="128" customWidth="1"/>
    <col min="8964" max="8965" width="0" style="128" hidden="1" customWidth="1"/>
    <col min="8966" max="8966" width="24.25" style="128" customWidth="1"/>
    <col min="8967" max="8967" width="6.75" style="128" customWidth="1"/>
    <col min="8968" max="8968" width="2.25" style="128" customWidth="1"/>
    <col min="8969" max="8969" width="8.25" style="128" customWidth="1"/>
    <col min="8970" max="8970" width="2.375" style="128" customWidth="1"/>
    <col min="8971" max="8975" width="21.625" style="128" customWidth="1"/>
    <col min="8976" max="8976" width="2.375" style="128" customWidth="1"/>
    <col min="8977" max="8978" width="0" style="128" hidden="1" customWidth="1"/>
    <col min="8979" max="8979" width="6.75" style="128" customWidth="1"/>
    <col min="8980" max="8980" width="2.375" style="128" customWidth="1"/>
    <col min="8981" max="8981" width="21.625" style="128" customWidth="1"/>
    <col min="8982" max="8983" width="9" style="128"/>
    <col min="8984" max="8984" width="8" style="128" customWidth="1"/>
    <col min="8985" max="9216" width="9" style="128"/>
    <col min="9217" max="9217" width="9.375" style="128" customWidth="1"/>
    <col min="9218" max="9218" width="6.75" style="128" customWidth="1"/>
    <col min="9219" max="9219" width="2" style="128" customWidth="1"/>
    <col min="9220" max="9221" width="0" style="128" hidden="1" customWidth="1"/>
    <col min="9222" max="9222" width="24.25" style="128" customWidth="1"/>
    <col min="9223" max="9223" width="6.75" style="128" customWidth="1"/>
    <col min="9224" max="9224" width="2.25" style="128" customWidth="1"/>
    <col min="9225" max="9225" width="8.25" style="128" customWidth="1"/>
    <col min="9226" max="9226" width="2.375" style="128" customWidth="1"/>
    <col min="9227" max="9231" width="21.625" style="128" customWidth="1"/>
    <col min="9232" max="9232" width="2.375" style="128" customWidth="1"/>
    <col min="9233" max="9234" width="0" style="128" hidden="1" customWidth="1"/>
    <col min="9235" max="9235" width="6.75" style="128" customWidth="1"/>
    <col min="9236" max="9236" width="2.375" style="128" customWidth="1"/>
    <col min="9237" max="9237" width="21.625" style="128" customWidth="1"/>
    <col min="9238" max="9239" width="9" style="128"/>
    <col min="9240" max="9240" width="8" style="128" customWidth="1"/>
    <col min="9241" max="9472" width="9" style="128"/>
    <col min="9473" max="9473" width="9.375" style="128" customWidth="1"/>
    <col min="9474" max="9474" width="6.75" style="128" customWidth="1"/>
    <col min="9475" max="9475" width="2" style="128" customWidth="1"/>
    <col min="9476" max="9477" width="0" style="128" hidden="1" customWidth="1"/>
    <col min="9478" max="9478" width="24.25" style="128" customWidth="1"/>
    <col min="9479" max="9479" width="6.75" style="128" customWidth="1"/>
    <col min="9480" max="9480" width="2.25" style="128" customWidth="1"/>
    <col min="9481" max="9481" width="8.25" style="128" customWidth="1"/>
    <col min="9482" max="9482" width="2.375" style="128" customWidth="1"/>
    <col min="9483" max="9487" width="21.625" style="128" customWidth="1"/>
    <col min="9488" max="9488" width="2.375" style="128" customWidth="1"/>
    <col min="9489" max="9490" width="0" style="128" hidden="1" customWidth="1"/>
    <col min="9491" max="9491" width="6.75" style="128" customWidth="1"/>
    <col min="9492" max="9492" width="2.375" style="128" customWidth="1"/>
    <col min="9493" max="9493" width="21.625" style="128" customWidth="1"/>
    <col min="9494" max="9495" width="9" style="128"/>
    <col min="9496" max="9496" width="8" style="128" customWidth="1"/>
    <col min="9497" max="9728" width="9" style="128"/>
    <col min="9729" max="9729" width="9.375" style="128" customWidth="1"/>
    <col min="9730" max="9730" width="6.75" style="128" customWidth="1"/>
    <col min="9731" max="9731" width="2" style="128" customWidth="1"/>
    <col min="9732" max="9733" width="0" style="128" hidden="1" customWidth="1"/>
    <col min="9734" max="9734" width="24.25" style="128" customWidth="1"/>
    <col min="9735" max="9735" width="6.75" style="128" customWidth="1"/>
    <col min="9736" max="9736" width="2.25" style="128" customWidth="1"/>
    <col min="9737" max="9737" width="8.25" style="128" customWidth="1"/>
    <col min="9738" max="9738" width="2.375" style="128" customWidth="1"/>
    <col min="9739" max="9743" width="21.625" style="128" customWidth="1"/>
    <col min="9744" max="9744" width="2.375" style="128" customWidth="1"/>
    <col min="9745" max="9746" width="0" style="128" hidden="1" customWidth="1"/>
    <col min="9747" max="9747" width="6.75" style="128" customWidth="1"/>
    <col min="9748" max="9748" width="2.375" style="128" customWidth="1"/>
    <col min="9749" max="9749" width="21.625" style="128" customWidth="1"/>
    <col min="9750" max="9751" width="9" style="128"/>
    <col min="9752" max="9752" width="8" style="128" customWidth="1"/>
    <col min="9753" max="9984" width="9" style="128"/>
    <col min="9985" max="9985" width="9.375" style="128" customWidth="1"/>
    <col min="9986" max="9986" width="6.75" style="128" customWidth="1"/>
    <col min="9987" max="9987" width="2" style="128" customWidth="1"/>
    <col min="9988" max="9989" width="0" style="128" hidden="1" customWidth="1"/>
    <col min="9990" max="9990" width="24.25" style="128" customWidth="1"/>
    <col min="9991" max="9991" width="6.75" style="128" customWidth="1"/>
    <col min="9992" max="9992" width="2.25" style="128" customWidth="1"/>
    <col min="9993" max="9993" width="8.25" style="128" customWidth="1"/>
    <col min="9994" max="9994" width="2.375" style="128" customWidth="1"/>
    <col min="9995" max="9999" width="21.625" style="128" customWidth="1"/>
    <col min="10000" max="10000" width="2.375" style="128" customWidth="1"/>
    <col min="10001" max="10002" width="0" style="128" hidden="1" customWidth="1"/>
    <col min="10003" max="10003" width="6.75" style="128" customWidth="1"/>
    <col min="10004" max="10004" width="2.375" style="128" customWidth="1"/>
    <col min="10005" max="10005" width="21.625" style="128" customWidth="1"/>
    <col min="10006" max="10007" width="9" style="128"/>
    <col min="10008" max="10008" width="8" style="128" customWidth="1"/>
    <col min="10009" max="10240" width="9" style="128"/>
    <col min="10241" max="10241" width="9.375" style="128" customWidth="1"/>
    <col min="10242" max="10242" width="6.75" style="128" customWidth="1"/>
    <col min="10243" max="10243" width="2" style="128" customWidth="1"/>
    <col min="10244" max="10245" width="0" style="128" hidden="1" customWidth="1"/>
    <col min="10246" max="10246" width="24.25" style="128" customWidth="1"/>
    <col min="10247" max="10247" width="6.75" style="128" customWidth="1"/>
    <col min="10248" max="10248" width="2.25" style="128" customWidth="1"/>
    <col min="10249" max="10249" width="8.25" style="128" customWidth="1"/>
    <col min="10250" max="10250" width="2.375" style="128" customWidth="1"/>
    <col min="10251" max="10255" width="21.625" style="128" customWidth="1"/>
    <col min="10256" max="10256" width="2.375" style="128" customWidth="1"/>
    <col min="10257" max="10258" width="0" style="128" hidden="1" customWidth="1"/>
    <col min="10259" max="10259" width="6.75" style="128" customWidth="1"/>
    <col min="10260" max="10260" width="2.375" style="128" customWidth="1"/>
    <col min="10261" max="10261" width="21.625" style="128" customWidth="1"/>
    <col min="10262" max="10263" width="9" style="128"/>
    <col min="10264" max="10264" width="8" style="128" customWidth="1"/>
    <col min="10265" max="10496" width="9" style="128"/>
    <col min="10497" max="10497" width="9.375" style="128" customWidth="1"/>
    <col min="10498" max="10498" width="6.75" style="128" customWidth="1"/>
    <col min="10499" max="10499" width="2" style="128" customWidth="1"/>
    <col min="10500" max="10501" width="0" style="128" hidden="1" customWidth="1"/>
    <col min="10502" max="10502" width="24.25" style="128" customWidth="1"/>
    <col min="10503" max="10503" width="6.75" style="128" customWidth="1"/>
    <col min="10504" max="10504" width="2.25" style="128" customWidth="1"/>
    <col min="10505" max="10505" width="8.25" style="128" customWidth="1"/>
    <col min="10506" max="10506" width="2.375" style="128" customWidth="1"/>
    <col min="10507" max="10511" width="21.625" style="128" customWidth="1"/>
    <col min="10512" max="10512" width="2.375" style="128" customWidth="1"/>
    <col min="10513" max="10514" width="0" style="128" hidden="1" customWidth="1"/>
    <col min="10515" max="10515" width="6.75" style="128" customWidth="1"/>
    <col min="10516" max="10516" width="2.375" style="128" customWidth="1"/>
    <col min="10517" max="10517" width="21.625" style="128" customWidth="1"/>
    <col min="10518" max="10519" width="9" style="128"/>
    <col min="10520" max="10520" width="8" style="128" customWidth="1"/>
    <col min="10521" max="10752" width="9" style="128"/>
    <col min="10753" max="10753" width="9.375" style="128" customWidth="1"/>
    <col min="10754" max="10754" width="6.75" style="128" customWidth="1"/>
    <col min="10755" max="10755" width="2" style="128" customWidth="1"/>
    <col min="10756" max="10757" width="0" style="128" hidden="1" customWidth="1"/>
    <col min="10758" max="10758" width="24.25" style="128" customWidth="1"/>
    <col min="10759" max="10759" width="6.75" style="128" customWidth="1"/>
    <col min="10760" max="10760" width="2.25" style="128" customWidth="1"/>
    <col min="10761" max="10761" width="8.25" style="128" customWidth="1"/>
    <col min="10762" max="10762" width="2.375" style="128" customWidth="1"/>
    <col min="10763" max="10767" width="21.625" style="128" customWidth="1"/>
    <col min="10768" max="10768" width="2.375" style="128" customWidth="1"/>
    <col min="10769" max="10770" width="0" style="128" hidden="1" customWidth="1"/>
    <col min="10771" max="10771" width="6.75" style="128" customWidth="1"/>
    <col min="10772" max="10772" width="2.375" style="128" customWidth="1"/>
    <col min="10773" max="10773" width="21.625" style="128" customWidth="1"/>
    <col min="10774" max="10775" width="9" style="128"/>
    <col min="10776" max="10776" width="8" style="128" customWidth="1"/>
    <col min="10777" max="11008" width="9" style="128"/>
    <col min="11009" max="11009" width="9.375" style="128" customWidth="1"/>
    <col min="11010" max="11010" width="6.75" style="128" customWidth="1"/>
    <col min="11011" max="11011" width="2" style="128" customWidth="1"/>
    <col min="11012" max="11013" width="0" style="128" hidden="1" customWidth="1"/>
    <col min="11014" max="11014" width="24.25" style="128" customWidth="1"/>
    <col min="11015" max="11015" width="6.75" style="128" customWidth="1"/>
    <col min="11016" max="11016" width="2.25" style="128" customWidth="1"/>
    <col min="11017" max="11017" width="8.25" style="128" customWidth="1"/>
    <col min="11018" max="11018" width="2.375" style="128" customWidth="1"/>
    <col min="11019" max="11023" width="21.625" style="128" customWidth="1"/>
    <col min="11024" max="11024" width="2.375" style="128" customWidth="1"/>
    <col min="11025" max="11026" width="0" style="128" hidden="1" customWidth="1"/>
    <col min="11027" max="11027" width="6.75" style="128" customWidth="1"/>
    <col min="11028" max="11028" width="2.375" style="128" customWidth="1"/>
    <col min="11029" max="11029" width="21.625" style="128" customWidth="1"/>
    <col min="11030" max="11031" width="9" style="128"/>
    <col min="11032" max="11032" width="8" style="128" customWidth="1"/>
    <col min="11033" max="11264" width="9" style="128"/>
    <col min="11265" max="11265" width="9.375" style="128" customWidth="1"/>
    <col min="11266" max="11266" width="6.75" style="128" customWidth="1"/>
    <col min="11267" max="11267" width="2" style="128" customWidth="1"/>
    <col min="11268" max="11269" width="0" style="128" hidden="1" customWidth="1"/>
    <col min="11270" max="11270" width="24.25" style="128" customWidth="1"/>
    <col min="11271" max="11271" width="6.75" style="128" customWidth="1"/>
    <col min="11272" max="11272" width="2.25" style="128" customWidth="1"/>
    <col min="11273" max="11273" width="8.25" style="128" customWidth="1"/>
    <col min="11274" max="11274" width="2.375" style="128" customWidth="1"/>
    <col min="11275" max="11279" width="21.625" style="128" customWidth="1"/>
    <col min="11280" max="11280" width="2.375" style="128" customWidth="1"/>
    <col min="11281" max="11282" width="0" style="128" hidden="1" customWidth="1"/>
    <col min="11283" max="11283" width="6.75" style="128" customWidth="1"/>
    <col min="11284" max="11284" width="2.375" style="128" customWidth="1"/>
    <col min="11285" max="11285" width="21.625" style="128" customWidth="1"/>
    <col min="11286" max="11287" width="9" style="128"/>
    <col min="11288" max="11288" width="8" style="128" customWidth="1"/>
    <col min="11289" max="11520" width="9" style="128"/>
    <col min="11521" max="11521" width="9.375" style="128" customWidth="1"/>
    <col min="11522" max="11522" width="6.75" style="128" customWidth="1"/>
    <col min="11523" max="11523" width="2" style="128" customWidth="1"/>
    <col min="11524" max="11525" width="0" style="128" hidden="1" customWidth="1"/>
    <col min="11526" max="11526" width="24.25" style="128" customWidth="1"/>
    <col min="11527" max="11527" width="6.75" style="128" customWidth="1"/>
    <col min="11528" max="11528" width="2.25" style="128" customWidth="1"/>
    <col min="11529" max="11529" width="8.25" style="128" customWidth="1"/>
    <col min="11530" max="11530" width="2.375" style="128" customWidth="1"/>
    <col min="11531" max="11535" width="21.625" style="128" customWidth="1"/>
    <col min="11536" max="11536" width="2.375" style="128" customWidth="1"/>
    <col min="11537" max="11538" width="0" style="128" hidden="1" customWidth="1"/>
    <col min="11539" max="11539" width="6.75" style="128" customWidth="1"/>
    <col min="11540" max="11540" width="2.375" style="128" customWidth="1"/>
    <col min="11541" max="11541" width="21.625" style="128" customWidth="1"/>
    <col min="11542" max="11543" width="9" style="128"/>
    <col min="11544" max="11544" width="8" style="128" customWidth="1"/>
    <col min="11545" max="11776" width="9" style="128"/>
    <col min="11777" max="11777" width="9.375" style="128" customWidth="1"/>
    <col min="11778" max="11778" width="6.75" style="128" customWidth="1"/>
    <col min="11779" max="11779" width="2" style="128" customWidth="1"/>
    <col min="11780" max="11781" width="0" style="128" hidden="1" customWidth="1"/>
    <col min="11782" max="11782" width="24.25" style="128" customWidth="1"/>
    <col min="11783" max="11783" width="6.75" style="128" customWidth="1"/>
    <col min="11784" max="11784" width="2.25" style="128" customWidth="1"/>
    <col min="11785" max="11785" width="8.25" style="128" customWidth="1"/>
    <col min="11786" max="11786" width="2.375" style="128" customWidth="1"/>
    <col min="11787" max="11791" width="21.625" style="128" customWidth="1"/>
    <col min="11792" max="11792" width="2.375" style="128" customWidth="1"/>
    <col min="11793" max="11794" width="0" style="128" hidden="1" customWidth="1"/>
    <col min="11795" max="11795" width="6.75" style="128" customWidth="1"/>
    <col min="11796" max="11796" width="2.375" style="128" customWidth="1"/>
    <col min="11797" max="11797" width="21.625" style="128" customWidth="1"/>
    <col min="11798" max="11799" width="9" style="128"/>
    <col min="11800" max="11800" width="8" style="128" customWidth="1"/>
    <col min="11801" max="12032" width="9" style="128"/>
    <col min="12033" max="12033" width="9.375" style="128" customWidth="1"/>
    <col min="12034" max="12034" width="6.75" style="128" customWidth="1"/>
    <col min="12035" max="12035" width="2" style="128" customWidth="1"/>
    <col min="12036" max="12037" width="0" style="128" hidden="1" customWidth="1"/>
    <col min="12038" max="12038" width="24.25" style="128" customWidth="1"/>
    <col min="12039" max="12039" width="6.75" style="128" customWidth="1"/>
    <col min="12040" max="12040" width="2.25" style="128" customWidth="1"/>
    <col min="12041" max="12041" width="8.25" style="128" customWidth="1"/>
    <col min="12042" max="12042" width="2.375" style="128" customWidth="1"/>
    <col min="12043" max="12047" width="21.625" style="128" customWidth="1"/>
    <col min="12048" max="12048" width="2.375" style="128" customWidth="1"/>
    <col min="12049" max="12050" width="0" style="128" hidden="1" customWidth="1"/>
    <col min="12051" max="12051" width="6.75" style="128" customWidth="1"/>
    <col min="12052" max="12052" width="2.375" style="128" customWidth="1"/>
    <col min="12053" max="12053" width="21.625" style="128" customWidth="1"/>
    <col min="12054" max="12055" width="9" style="128"/>
    <col min="12056" max="12056" width="8" style="128" customWidth="1"/>
    <col min="12057" max="12288" width="9" style="128"/>
    <col min="12289" max="12289" width="9.375" style="128" customWidth="1"/>
    <col min="12290" max="12290" width="6.75" style="128" customWidth="1"/>
    <col min="12291" max="12291" width="2" style="128" customWidth="1"/>
    <col min="12292" max="12293" width="0" style="128" hidden="1" customWidth="1"/>
    <col min="12294" max="12294" width="24.25" style="128" customWidth="1"/>
    <col min="12295" max="12295" width="6.75" style="128" customWidth="1"/>
    <col min="12296" max="12296" width="2.25" style="128" customWidth="1"/>
    <col min="12297" max="12297" width="8.25" style="128" customWidth="1"/>
    <col min="12298" max="12298" width="2.375" style="128" customWidth="1"/>
    <col min="12299" max="12303" width="21.625" style="128" customWidth="1"/>
    <col min="12304" max="12304" width="2.375" style="128" customWidth="1"/>
    <col min="12305" max="12306" width="0" style="128" hidden="1" customWidth="1"/>
    <col min="12307" max="12307" width="6.75" style="128" customWidth="1"/>
    <col min="12308" max="12308" width="2.375" style="128" customWidth="1"/>
    <col min="12309" max="12309" width="21.625" style="128" customWidth="1"/>
    <col min="12310" max="12311" width="9" style="128"/>
    <col min="12312" max="12312" width="8" style="128" customWidth="1"/>
    <col min="12313" max="12544" width="9" style="128"/>
    <col min="12545" max="12545" width="9.375" style="128" customWidth="1"/>
    <col min="12546" max="12546" width="6.75" style="128" customWidth="1"/>
    <col min="12547" max="12547" width="2" style="128" customWidth="1"/>
    <col min="12548" max="12549" width="0" style="128" hidden="1" customWidth="1"/>
    <col min="12550" max="12550" width="24.25" style="128" customWidth="1"/>
    <col min="12551" max="12551" width="6.75" style="128" customWidth="1"/>
    <col min="12552" max="12552" width="2.25" style="128" customWidth="1"/>
    <col min="12553" max="12553" width="8.25" style="128" customWidth="1"/>
    <col min="12554" max="12554" width="2.375" style="128" customWidth="1"/>
    <col min="12555" max="12559" width="21.625" style="128" customWidth="1"/>
    <col min="12560" max="12560" width="2.375" style="128" customWidth="1"/>
    <col min="12561" max="12562" width="0" style="128" hidden="1" customWidth="1"/>
    <col min="12563" max="12563" width="6.75" style="128" customWidth="1"/>
    <col min="12564" max="12564" width="2.375" style="128" customWidth="1"/>
    <col min="12565" max="12565" width="21.625" style="128" customWidth="1"/>
    <col min="12566" max="12567" width="9" style="128"/>
    <col min="12568" max="12568" width="8" style="128" customWidth="1"/>
    <col min="12569" max="12800" width="9" style="128"/>
    <col min="12801" max="12801" width="9.375" style="128" customWidth="1"/>
    <col min="12802" max="12802" width="6.75" style="128" customWidth="1"/>
    <col min="12803" max="12803" width="2" style="128" customWidth="1"/>
    <col min="12804" max="12805" width="0" style="128" hidden="1" customWidth="1"/>
    <col min="12806" max="12806" width="24.25" style="128" customWidth="1"/>
    <col min="12807" max="12807" width="6.75" style="128" customWidth="1"/>
    <col min="12808" max="12808" width="2.25" style="128" customWidth="1"/>
    <col min="12809" max="12809" width="8.25" style="128" customWidth="1"/>
    <col min="12810" max="12810" width="2.375" style="128" customWidth="1"/>
    <col min="12811" max="12815" width="21.625" style="128" customWidth="1"/>
    <col min="12816" max="12816" width="2.375" style="128" customWidth="1"/>
    <col min="12817" max="12818" width="0" style="128" hidden="1" customWidth="1"/>
    <col min="12819" max="12819" width="6.75" style="128" customWidth="1"/>
    <col min="12820" max="12820" width="2.375" style="128" customWidth="1"/>
    <col min="12821" max="12821" width="21.625" style="128" customWidth="1"/>
    <col min="12822" max="12823" width="9" style="128"/>
    <col min="12824" max="12824" width="8" style="128" customWidth="1"/>
    <col min="12825" max="13056" width="9" style="128"/>
    <col min="13057" max="13057" width="9.375" style="128" customWidth="1"/>
    <col min="13058" max="13058" width="6.75" style="128" customWidth="1"/>
    <col min="13059" max="13059" width="2" style="128" customWidth="1"/>
    <col min="13060" max="13061" width="0" style="128" hidden="1" customWidth="1"/>
    <col min="13062" max="13062" width="24.25" style="128" customWidth="1"/>
    <col min="13063" max="13063" width="6.75" style="128" customWidth="1"/>
    <col min="13064" max="13064" width="2.25" style="128" customWidth="1"/>
    <col min="13065" max="13065" width="8.25" style="128" customWidth="1"/>
    <col min="13066" max="13066" width="2.375" style="128" customWidth="1"/>
    <col min="13067" max="13071" width="21.625" style="128" customWidth="1"/>
    <col min="13072" max="13072" width="2.375" style="128" customWidth="1"/>
    <col min="13073" max="13074" width="0" style="128" hidden="1" customWidth="1"/>
    <col min="13075" max="13075" width="6.75" style="128" customWidth="1"/>
    <col min="13076" max="13076" width="2.375" style="128" customWidth="1"/>
    <col min="13077" max="13077" width="21.625" style="128" customWidth="1"/>
    <col min="13078" max="13079" width="9" style="128"/>
    <col min="13080" max="13080" width="8" style="128" customWidth="1"/>
    <col min="13081" max="13312" width="9" style="128"/>
    <col min="13313" max="13313" width="9.375" style="128" customWidth="1"/>
    <col min="13314" max="13314" width="6.75" style="128" customWidth="1"/>
    <col min="13315" max="13315" width="2" style="128" customWidth="1"/>
    <col min="13316" max="13317" width="0" style="128" hidden="1" customWidth="1"/>
    <col min="13318" max="13318" width="24.25" style="128" customWidth="1"/>
    <col min="13319" max="13319" width="6.75" style="128" customWidth="1"/>
    <col min="13320" max="13320" width="2.25" style="128" customWidth="1"/>
    <col min="13321" max="13321" width="8.25" style="128" customWidth="1"/>
    <col min="13322" max="13322" width="2.375" style="128" customWidth="1"/>
    <col min="13323" max="13327" width="21.625" style="128" customWidth="1"/>
    <col min="13328" max="13328" width="2.375" style="128" customWidth="1"/>
    <col min="13329" max="13330" width="0" style="128" hidden="1" customWidth="1"/>
    <col min="13331" max="13331" width="6.75" style="128" customWidth="1"/>
    <col min="13332" max="13332" width="2.375" style="128" customWidth="1"/>
    <col min="13333" max="13333" width="21.625" style="128" customWidth="1"/>
    <col min="13334" max="13335" width="9" style="128"/>
    <col min="13336" max="13336" width="8" style="128" customWidth="1"/>
    <col min="13337" max="13568" width="9" style="128"/>
    <col min="13569" max="13569" width="9.375" style="128" customWidth="1"/>
    <col min="13570" max="13570" width="6.75" style="128" customWidth="1"/>
    <col min="13571" max="13571" width="2" style="128" customWidth="1"/>
    <col min="13572" max="13573" width="0" style="128" hidden="1" customWidth="1"/>
    <col min="13574" max="13574" width="24.25" style="128" customWidth="1"/>
    <col min="13575" max="13575" width="6.75" style="128" customWidth="1"/>
    <col min="13576" max="13576" width="2.25" style="128" customWidth="1"/>
    <col min="13577" max="13577" width="8.25" style="128" customWidth="1"/>
    <col min="13578" max="13578" width="2.375" style="128" customWidth="1"/>
    <col min="13579" max="13583" width="21.625" style="128" customWidth="1"/>
    <col min="13584" max="13584" width="2.375" style="128" customWidth="1"/>
    <col min="13585" max="13586" width="0" style="128" hidden="1" customWidth="1"/>
    <col min="13587" max="13587" width="6.75" style="128" customWidth="1"/>
    <col min="13588" max="13588" width="2.375" style="128" customWidth="1"/>
    <col min="13589" max="13589" width="21.625" style="128" customWidth="1"/>
    <col min="13590" max="13591" width="9" style="128"/>
    <col min="13592" max="13592" width="8" style="128" customWidth="1"/>
    <col min="13593" max="13824" width="9" style="128"/>
    <col min="13825" max="13825" width="9.375" style="128" customWidth="1"/>
    <col min="13826" max="13826" width="6.75" style="128" customWidth="1"/>
    <col min="13827" max="13827" width="2" style="128" customWidth="1"/>
    <col min="13828" max="13829" width="0" style="128" hidden="1" customWidth="1"/>
    <col min="13830" max="13830" width="24.25" style="128" customWidth="1"/>
    <col min="13831" max="13831" width="6.75" style="128" customWidth="1"/>
    <col min="13832" max="13832" width="2.25" style="128" customWidth="1"/>
    <col min="13833" max="13833" width="8.25" style="128" customWidth="1"/>
    <col min="13834" max="13834" width="2.375" style="128" customWidth="1"/>
    <col min="13835" max="13839" width="21.625" style="128" customWidth="1"/>
    <col min="13840" max="13840" width="2.375" style="128" customWidth="1"/>
    <col min="13841" max="13842" width="0" style="128" hidden="1" customWidth="1"/>
    <col min="13843" max="13843" width="6.75" style="128" customWidth="1"/>
    <col min="13844" max="13844" width="2.375" style="128" customWidth="1"/>
    <col min="13845" max="13845" width="21.625" style="128" customWidth="1"/>
    <col min="13846" max="13847" width="9" style="128"/>
    <col min="13848" max="13848" width="8" style="128" customWidth="1"/>
    <col min="13849" max="14080" width="9" style="128"/>
    <col min="14081" max="14081" width="9.375" style="128" customWidth="1"/>
    <col min="14082" max="14082" width="6.75" style="128" customWidth="1"/>
    <col min="14083" max="14083" width="2" style="128" customWidth="1"/>
    <col min="14084" max="14085" width="0" style="128" hidden="1" customWidth="1"/>
    <col min="14086" max="14086" width="24.25" style="128" customWidth="1"/>
    <col min="14087" max="14087" width="6.75" style="128" customWidth="1"/>
    <col min="14088" max="14088" width="2.25" style="128" customWidth="1"/>
    <col min="14089" max="14089" width="8.25" style="128" customWidth="1"/>
    <col min="14090" max="14090" width="2.375" style="128" customWidth="1"/>
    <col min="14091" max="14095" width="21.625" style="128" customWidth="1"/>
    <col min="14096" max="14096" width="2.375" style="128" customWidth="1"/>
    <col min="14097" max="14098" width="0" style="128" hidden="1" customWidth="1"/>
    <col min="14099" max="14099" width="6.75" style="128" customWidth="1"/>
    <col min="14100" max="14100" width="2.375" style="128" customWidth="1"/>
    <col min="14101" max="14101" width="21.625" style="128" customWidth="1"/>
    <col min="14102" max="14103" width="9" style="128"/>
    <col min="14104" max="14104" width="8" style="128" customWidth="1"/>
    <col min="14105" max="14336" width="9" style="128"/>
    <col min="14337" max="14337" width="9.375" style="128" customWidth="1"/>
    <col min="14338" max="14338" width="6.75" style="128" customWidth="1"/>
    <col min="14339" max="14339" width="2" style="128" customWidth="1"/>
    <col min="14340" max="14341" width="0" style="128" hidden="1" customWidth="1"/>
    <col min="14342" max="14342" width="24.25" style="128" customWidth="1"/>
    <col min="14343" max="14343" width="6.75" style="128" customWidth="1"/>
    <col min="14344" max="14344" width="2.25" style="128" customWidth="1"/>
    <col min="14345" max="14345" width="8.25" style="128" customWidth="1"/>
    <col min="14346" max="14346" width="2.375" style="128" customWidth="1"/>
    <col min="14347" max="14351" width="21.625" style="128" customWidth="1"/>
    <col min="14352" max="14352" width="2.375" style="128" customWidth="1"/>
    <col min="14353" max="14354" width="0" style="128" hidden="1" customWidth="1"/>
    <col min="14355" max="14355" width="6.75" style="128" customWidth="1"/>
    <col min="14356" max="14356" width="2.375" style="128" customWidth="1"/>
    <col min="14357" max="14357" width="21.625" style="128" customWidth="1"/>
    <col min="14358" max="14359" width="9" style="128"/>
    <col min="14360" max="14360" width="8" style="128" customWidth="1"/>
    <col min="14361" max="14592" width="9" style="128"/>
    <col min="14593" max="14593" width="9.375" style="128" customWidth="1"/>
    <col min="14594" max="14594" width="6.75" style="128" customWidth="1"/>
    <col min="14595" max="14595" width="2" style="128" customWidth="1"/>
    <col min="14596" max="14597" width="0" style="128" hidden="1" customWidth="1"/>
    <col min="14598" max="14598" width="24.25" style="128" customWidth="1"/>
    <col min="14599" max="14599" width="6.75" style="128" customWidth="1"/>
    <col min="14600" max="14600" width="2.25" style="128" customWidth="1"/>
    <col min="14601" max="14601" width="8.25" style="128" customWidth="1"/>
    <col min="14602" max="14602" width="2.375" style="128" customWidth="1"/>
    <col min="14603" max="14607" width="21.625" style="128" customWidth="1"/>
    <col min="14608" max="14608" width="2.375" style="128" customWidth="1"/>
    <col min="14609" max="14610" width="0" style="128" hidden="1" customWidth="1"/>
    <col min="14611" max="14611" width="6.75" style="128" customWidth="1"/>
    <col min="14612" max="14612" width="2.375" style="128" customWidth="1"/>
    <col min="14613" max="14613" width="21.625" style="128" customWidth="1"/>
    <col min="14614" max="14615" width="9" style="128"/>
    <col min="14616" max="14616" width="8" style="128" customWidth="1"/>
    <col min="14617" max="14848" width="9" style="128"/>
    <col min="14849" max="14849" width="9.375" style="128" customWidth="1"/>
    <col min="14850" max="14850" width="6.75" style="128" customWidth="1"/>
    <col min="14851" max="14851" width="2" style="128" customWidth="1"/>
    <col min="14852" max="14853" width="0" style="128" hidden="1" customWidth="1"/>
    <col min="14854" max="14854" width="24.25" style="128" customWidth="1"/>
    <col min="14855" max="14855" width="6.75" style="128" customWidth="1"/>
    <col min="14856" max="14856" width="2.25" style="128" customWidth="1"/>
    <col min="14857" max="14857" width="8.25" style="128" customWidth="1"/>
    <col min="14858" max="14858" width="2.375" style="128" customWidth="1"/>
    <col min="14859" max="14863" width="21.625" style="128" customWidth="1"/>
    <col min="14864" max="14864" width="2.375" style="128" customWidth="1"/>
    <col min="14865" max="14866" width="0" style="128" hidden="1" customWidth="1"/>
    <col min="14867" max="14867" width="6.75" style="128" customWidth="1"/>
    <col min="14868" max="14868" width="2.375" style="128" customWidth="1"/>
    <col min="14869" max="14869" width="21.625" style="128" customWidth="1"/>
    <col min="14870" max="14871" width="9" style="128"/>
    <col min="14872" max="14872" width="8" style="128" customWidth="1"/>
    <col min="14873" max="15104" width="9" style="128"/>
    <col min="15105" max="15105" width="9.375" style="128" customWidth="1"/>
    <col min="15106" max="15106" width="6.75" style="128" customWidth="1"/>
    <col min="15107" max="15107" width="2" style="128" customWidth="1"/>
    <col min="15108" max="15109" width="0" style="128" hidden="1" customWidth="1"/>
    <col min="15110" max="15110" width="24.25" style="128" customWidth="1"/>
    <col min="15111" max="15111" width="6.75" style="128" customWidth="1"/>
    <col min="15112" max="15112" width="2.25" style="128" customWidth="1"/>
    <col min="15113" max="15113" width="8.25" style="128" customWidth="1"/>
    <col min="15114" max="15114" width="2.375" style="128" customWidth="1"/>
    <col min="15115" max="15119" width="21.625" style="128" customWidth="1"/>
    <col min="15120" max="15120" width="2.375" style="128" customWidth="1"/>
    <col min="15121" max="15122" width="0" style="128" hidden="1" customWidth="1"/>
    <col min="15123" max="15123" width="6.75" style="128" customWidth="1"/>
    <col min="15124" max="15124" width="2.375" style="128" customWidth="1"/>
    <col min="15125" max="15125" width="21.625" style="128" customWidth="1"/>
    <col min="15126" max="15127" width="9" style="128"/>
    <col min="15128" max="15128" width="8" style="128" customWidth="1"/>
    <col min="15129" max="15360" width="9" style="128"/>
    <col min="15361" max="15361" width="9.375" style="128" customWidth="1"/>
    <col min="15362" max="15362" width="6.75" style="128" customWidth="1"/>
    <col min="15363" max="15363" width="2" style="128" customWidth="1"/>
    <col min="15364" max="15365" width="0" style="128" hidden="1" customWidth="1"/>
    <col min="15366" max="15366" width="24.25" style="128" customWidth="1"/>
    <col min="15367" max="15367" width="6.75" style="128" customWidth="1"/>
    <col min="15368" max="15368" width="2.25" style="128" customWidth="1"/>
    <col min="15369" max="15369" width="8.25" style="128" customWidth="1"/>
    <col min="15370" max="15370" width="2.375" style="128" customWidth="1"/>
    <col min="15371" max="15375" width="21.625" style="128" customWidth="1"/>
    <col min="15376" max="15376" width="2.375" style="128" customWidth="1"/>
    <col min="15377" max="15378" width="0" style="128" hidden="1" customWidth="1"/>
    <col min="15379" max="15379" width="6.75" style="128" customWidth="1"/>
    <col min="15380" max="15380" width="2.375" style="128" customWidth="1"/>
    <col min="15381" max="15381" width="21.625" style="128" customWidth="1"/>
    <col min="15382" max="15383" width="9" style="128"/>
    <col min="15384" max="15384" width="8" style="128" customWidth="1"/>
    <col min="15385" max="15616" width="9" style="128"/>
    <col min="15617" max="15617" width="9.375" style="128" customWidth="1"/>
    <col min="15618" max="15618" width="6.75" style="128" customWidth="1"/>
    <col min="15619" max="15619" width="2" style="128" customWidth="1"/>
    <col min="15620" max="15621" width="0" style="128" hidden="1" customWidth="1"/>
    <col min="15622" max="15622" width="24.25" style="128" customWidth="1"/>
    <col min="15623" max="15623" width="6.75" style="128" customWidth="1"/>
    <col min="15624" max="15624" width="2.25" style="128" customWidth="1"/>
    <col min="15625" max="15625" width="8.25" style="128" customWidth="1"/>
    <col min="15626" max="15626" width="2.375" style="128" customWidth="1"/>
    <col min="15627" max="15631" width="21.625" style="128" customWidth="1"/>
    <col min="15632" max="15632" width="2.375" style="128" customWidth="1"/>
    <col min="15633" max="15634" width="0" style="128" hidden="1" customWidth="1"/>
    <col min="15635" max="15635" width="6.75" style="128" customWidth="1"/>
    <col min="15636" max="15636" width="2.375" style="128" customWidth="1"/>
    <col min="15637" max="15637" width="21.625" style="128" customWidth="1"/>
    <col min="15638" max="15639" width="9" style="128"/>
    <col min="15640" max="15640" width="8" style="128" customWidth="1"/>
    <col min="15641" max="15872" width="9" style="128"/>
    <col min="15873" max="15873" width="9.375" style="128" customWidth="1"/>
    <col min="15874" max="15874" width="6.75" style="128" customWidth="1"/>
    <col min="15875" max="15875" width="2" style="128" customWidth="1"/>
    <col min="15876" max="15877" width="0" style="128" hidden="1" customWidth="1"/>
    <col min="15878" max="15878" width="24.25" style="128" customWidth="1"/>
    <col min="15879" max="15879" width="6.75" style="128" customWidth="1"/>
    <col min="15880" max="15880" width="2.25" style="128" customWidth="1"/>
    <col min="15881" max="15881" width="8.25" style="128" customWidth="1"/>
    <col min="15882" max="15882" width="2.375" style="128" customWidth="1"/>
    <col min="15883" max="15887" width="21.625" style="128" customWidth="1"/>
    <col min="15888" max="15888" width="2.375" style="128" customWidth="1"/>
    <col min="15889" max="15890" width="0" style="128" hidden="1" customWidth="1"/>
    <col min="15891" max="15891" width="6.75" style="128" customWidth="1"/>
    <col min="15892" max="15892" width="2.375" style="128" customWidth="1"/>
    <col min="15893" max="15893" width="21.625" style="128" customWidth="1"/>
    <col min="15894" max="15895" width="9" style="128"/>
    <col min="15896" max="15896" width="8" style="128" customWidth="1"/>
    <col min="15897" max="16128" width="9" style="128"/>
    <col min="16129" max="16129" width="9.375" style="128" customWidth="1"/>
    <col min="16130" max="16130" width="6.75" style="128" customWidth="1"/>
    <col min="16131" max="16131" width="2" style="128" customWidth="1"/>
    <col min="16132" max="16133" width="0" style="128" hidden="1" customWidth="1"/>
    <col min="16134" max="16134" width="24.25" style="128" customWidth="1"/>
    <col min="16135" max="16135" width="6.75" style="128" customWidth="1"/>
    <col min="16136" max="16136" width="2.25" style="128" customWidth="1"/>
    <col min="16137" max="16137" width="8.25" style="128" customWidth="1"/>
    <col min="16138" max="16138" width="2.375" style="128" customWidth="1"/>
    <col min="16139" max="16143" width="21.625" style="128" customWidth="1"/>
    <col min="16144" max="16144" width="2.375" style="128" customWidth="1"/>
    <col min="16145" max="16146" width="0" style="128" hidden="1" customWidth="1"/>
    <col min="16147" max="16147" width="6.75" style="128" customWidth="1"/>
    <col min="16148" max="16148" width="2.375" style="128" customWidth="1"/>
    <col min="16149" max="16149" width="21.625" style="128" customWidth="1"/>
    <col min="16150" max="16151" width="9" style="128"/>
    <col min="16152" max="16152" width="8" style="128" customWidth="1"/>
    <col min="16153" max="16384" width="9" style="128"/>
  </cols>
  <sheetData>
    <row r="1" spans="1:27" ht="29.25" customHeight="1" thickBot="1" x14ac:dyDescent="0.25">
      <c r="A1" s="128" t="s">
        <v>74</v>
      </c>
    </row>
    <row r="2" spans="1:27" ht="33" customHeight="1" thickBot="1" x14ac:dyDescent="0.25">
      <c r="A2" s="331" t="s">
        <v>75</v>
      </c>
      <c r="B2" s="332"/>
      <c r="C2" s="332"/>
      <c r="D2" s="332"/>
      <c r="E2" s="332"/>
      <c r="F2" s="332"/>
      <c r="G2" s="332"/>
      <c r="H2" s="332"/>
      <c r="I2" s="332"/>
      <c r="J2" s="332"/>
      <c r="K2" s="332"/>
      <c r="L2" s="332"/>
      <c r="M2" s="332"/>
      <c r="N2" s="332"/>
      <c r="O2" s="333"/>
      <c r="P2" s="129"/>
      <c r="Q2" s="130"/>
      <c r="R2" s="334" t="s">
        <v>12</v>
      </c>
      <c r="S2" s="335"/>
      <c r="T2" s="336"/>
      <c r="U2" s="337"/>
    </row>
    <row r="3" spans="1:27" ht="13.5" customHeight="1" x14ac:dyDescent="0.2">
      <c r="A3" s="131"/>
      <c r="B3" s="131"/>
      <c r="C3" s="131"/>
      <c r="D3" s="131"/>
      <c r="E3" s="131"/>
      <c r="F3" s="131"/>
      <c r="G3" s="131"/>
      <c r="H3" s="131"/>
      <c r="I3" s="131"/>
      <c r="J3" s="131"/>
      <c r="M3" s="132"/>
      <c r="R3" s="133">
        <f>ROUND(SUM(R9:R71),0)</f>
        <v>0</v>
      </c>
      <c r="S3" s="338">
        <f>IF(SUM(E9:E71)=0,"ernstig aub",ROUND(SUM(R9:R71),0)/100)</f>
        <v>0</v>
      </c>
      <c r="T3" s="339"/>
      <c r="U3" s="340"/>
    </row>
    <row r="4" spans="1:27" ht="27" customHeight="1" x14ac:dyDescent="0.35">
      <c r="A4" s="347" t="s">
        <v>296</v>
      </c>
      <c r="B4" s="348"/>
      <c r="C4" s="134"/>
      <c r="D4" s="134"/>
      <c r="E4" s="135"/>
      <c r="F4" s="349" t="s">
        <v>258</v>
      </c>
      <c r="G4" s="348"/>
      <c r="H4" s="348"/>
      <c r="I4" s="348"/>
      <c r="J4" s="348"/>
      <c r="K4" s="348"/>
      <c r="L4" s="348"/>
      <c r="M4" s="348"/>
      <c r="N4" s="378"/>
      <c r="O4" s="184"/>
      <c r="P4" s="137"/>
      <c r="Q4" s="138"/>
      <c r="R4" s="139"/>
      <c r="S4" s="341"/>
      <c r="T4" s="342"/>
      <c r="U4" s="343"/>
    </row>
    <row r="5" spans="1:27" ht="24.95" customHeight="1" x14ac:dyDescent="0.35">
      <c r="A5" s="350"/>
      <c r="B5" s="351"/>
      <c r="C5" s="140"/>
      <c r="D5" s="140"/>
      <c r="E5" s="141"/>
      <c r="F5" s="352"/>
      <c r="G5" s="351"/>
      <c r="H5" s="351"/>
      <c r="I5" s="351"/>
      <c r="J5" s="351"/>
      <c r="K5" s="351"/>
      <c r="L5" s="351"/>
      <c r="M5" s="351"/>
      <c r="N5" s="379"/>
      <c r="O5" s="185" t="s">
        <v>76</v>
      </c>
      <c r="P5" s="137"/>
      <c r="Q5" s="138"/>
      <c r="R5" s="139"/>
      <c r="S5" s="341"/>
      <c r="T5" s="342"/>
      <c r="U5" s="343"/>
      <c r="W5" s="143"/>
      <c r="X5" s="143"/>
    </row>
    <row r="6" spans="1:27" ht="29.25" customHeight="1" thickBot="1" x14ac:dyDescent="0.4">
      <c r="A6" s="350"/>
      <c r="B6" s="353"/>
      <c r="C6" s="144"/>
      <c r="D6" s="144"/>
      <c r="E6" s="141"/>
      <c r="F6" s="271" t="s">
        <v>263</v>
      </c>
      <c r="G6" s="316"/>
      <c r="H6" s="316"/>
      <c r="I6" s="316"/>
      <c r="J6" s="316"/>
      <c r="K6" s="316"/>
      <c r="L6" s="316"/>
      <c r="M6" s="316"/>
      <c r="N6" s="327"/>
      <c r="O6" s="186"/>
      <c r="P6" s="137"/>
      <c r="Q6" s="138"/>
      <c r="R6" s="146"/>
      <c r="S6" s="344"/>
      <c r="T6" s="345"/>
      <c r="U6" s="346"/>
      <c r="W6" s="147"/>
    </row>
    <row r="7" spans="1:27" ht="11.25" customHeight="1" x14ac:dyDescent="0.35">
      <c r="A7" s="356"/>
      <c r="B7" s="357"/>
      <c r="C7" s="148"/>
      <c r="D7" s="148"/>
      <c r="E7" s="149"/>
      <c r="F7" s="358"/>
      <c r="G7" s="359"/>
      <c r="H7" s="359"/>
      <c r="I7" s="359"/>
      <c r="J7" s="359"/>
      <c r="K7" s="359"/>
      <c r="L7" s="359"/>
      <c r="M7" s="359"/>
      <c r="N7" s="380"/>
      <c r="O7" s="187"/>
      <c r="P7" s="151"/>
    </row>
    <row r="8" spans="1:27" ht="26.25" thickBot="1" x14ac:dyDescent="0.25">
      <c r="A8" s="152" t="s">
        <v>13</v>
      </c>
      <c r="B8" s="152" t="s">
        <v>14</v>
      </c>
      <c r="C8" s="152"/>
      <c r="D8" s="152"/>
      <c r="E8" s="152"/>
      <c r="F8" s="152" t="s">
        <v>15</v>
      </c>
      <c r="G8" s="152" t="s">
        <v>14</v>
      </c>
      <c r="H8" s="152"/>
      <c r="I8" s="153" t="s">
        <v>16</v>
      </c>
      <c r="J8" s="152"/>
      <c r="K8" s="154" t="s">
        <v>17</v>
      </c>
      <c r="L8" s="155" t="s">
        <v>18</v>
      </c>
      <c r="M8" s="156" t="s">
        <v>19</v>
      </c>
      <c r="N8" s="157" t="s">
        <v>20</v>
      </c>
      <c r="O8" s="158" t="s">
        <v>21</v>
      </c>
      <c r="P8" s="159"/>
      <c r="R8" s="152" t="s">
        <v>22</v>
      </c>
      <c r="S8" s="152" t="s">
        <v>22</v>
      </c>
      <c r="T8" s="152"/>
      <c r="U8" s="153" t="s">
        <v>23</v>
      </c>
      <c r="AA8" s="147"/>
    </row>
    <row r="9" spans="1:27" ht="44.25" customHeight="1" x14ac:dyDescent="0.2">
      <c r="A9" s="360" t="s">
        <v>77</v>
      </c>
      <c r="B9" s="363">
        <f>30*100*D9/SUM($E$9:$E$71)</f>
        <v>9.67741935483871</v>
      </c>
      <c r="C9" s="160"/>
      <c r="D9" s="131">
        <f>SUM(G9:G20)</f>
        <v>10</v>
      </c>
      <c r="E9" s="131">
        <f>30*D9</f>
        <v>300</v>
      </c>
      <c r="F9" s="161" t="s">
        <v>78</v>
      </c>
      <c r="G9" s="366">
        <f>15*(I9&lt;&gt;"nvt")</f>
        <v>0</v>
      </c>
      <c r="H9" s="162"/>
      <c r="I9" s="283" t="s">
        <v>55</v>
      </c>
      <c r="J9" s="188"/>
      <c r="K9" s="383" t="s">
        <v>79</v>
      </c>
      <c r="L9" s="367"/>
      <c r="M9" s="367" t="s">
        <v>80</v>
      </c>
      <c r="N9" s="367"/>
      <c r="O9" s="367" t="s">
        <v>81</v>
      </c>
      <c r="P9" s="171"/>
      <c r="Q9" s="369">
        <f>IF(G9=0,0,10*G9*(10*($I9="++")+7.5*($I9="+")+5*($I9="+/-")+2.5*($I9="-"))/SUM($G$9:$G$20))</f>
        <v>0</v>
      </c>
      <c r="R9" s="370">
        <f>SUM(Q9:Q20)*B9/100</f>
        <v>0</v>
      </c>
      <c r="S9" s="385">
        <f>SUM(Q9:Q20)/100</f>
        <v>0</v>
      </c>
      <c r="T9" s="189"/>
      <c r="U9" s="376"/>
      <c r="W9" s="147"/>
      <c r="Y9" s="147"/>
    </row>
    <row r="10" spans="1:27" ht="13.5" customHeight="1" x14ac:dyDescent="0.2">
      <c r="A10" s="381"/>
      <c r="B10" s="364"/>
      <c r="C10" s="160"/>
      <c r="D10" s="165"/>
      <c r="E10" s="131"/>
      <c r="F10" s="166" t="s">
        <v>82</v>
      </c>
      <c r="G10" s="366"/>
      <c r="H10" s="162"/>
      <c r="I10" s="284"/>
      <c r="J10" s="190"/>
      <c r="K10" s="384"/>
      <c r="L10" s="368"/>
      <c r="M10" s="368"/>
      <c r="N10" s="368"/>
      <c r="O10" s="368"/>
      <c r="P10" s="171"/>
      <c r="Q10" s="369"/>
      <c r="R10" s="371"/>
      <c r="S10" s="386"/>
      <c r="T10" s="189"/>
      <c r="U10" s="376"/>
    </row>
    <row r="11" spans="1:27" ht="86.25" customHeight="1" x14ac:dyDescent="0.2">
      <c r="A11" s="381"/>
      <c r="B11" s="364"/>
      <c r="C11" s="160"/>
      <c r="D11" s="165"/>
      <c r="E11" s="131"/>
      <c r="F11" s="161" t="s">
        <v>83</v>
      </c>
      <c r="G11" s="366">
        <f>10*(I11&lt;&gt;"nvt")</f>
        <v>0</v>
      </c>
      <c r="H11" s="162"/>
      <c r="I11" s="283" t="s">
        <v>55</v>
      </c>
      <c r="J11" s="188"/>
      <c r="K11" s="383" t="s">
        <v>84</v>
      </c>
      <c r="L11" s="367"/>
      <c r="M11" s="367" t="s">
        <v>85</v>
      </c>
      <c r="N11" s="367"/>
      <c r="O11" s="367" t="s">
        <v>86</v>
      </c>
      <c r="P11" s="171"/>
      <c r="Q11" s="369">
        <f>IF(G11=0,0,10*G11*(10*($I11="++")+7.5*($I11="+")+5*($I11="+/-")+2.5*($I11="-"))/SUM($G$9:$G$20))</f>
        <v>0</v>
      </c>
      <c r="R11" s="371"/>
      <c r="S11" s="386"/>
      <c r="T11" s="189"/>
      <c r="U11" s="376"/>
      <c r="X11" s="143"/>
    </row>
    <row r="12" spans="1:27" ht="12.75" customHeight="1" x14ac:dyDescent="0.2">
      <c r="A12" s="381"/>
      <c r="B12" s="364"/>
      <c r="C12" s="160"/>
      <c r="D12" s="165"/>
      <c r="E12" s="131"/>
      <c r="F12" s="166" t="s">
        <v>87</v>
      </c>
      <c r="G12" s="366"/>
      <c r="H12" s="162"/>
      <c r="I12" s="284"/>
      <c r="J12" s="190"/>
      <c r="K12" s="384"/>
      <c r="L12" s="368"/>
      <c r="M12" s="368"/>
      <c r="N12" s="368"/>
      <c r="O12" s="368"/>
      <c r="P12" s="171"/>
      <c r="Q12" s="369"/>
      <c r="R12" s="371"/>
      <c r="S12" s="386"/>
      <c r="T12" s="189"/>
      <c r="U12" s="376"/>
    </row>
    <row r="13" spans="1:27" ht="57.75" customHeight="1" x14ac:dyDescent="0.2">
      <c r="A13" s="381"/>
      <c r="B13" s="364"/>
      <c r="C13" s="160"/>
      <c r="D13" s="165"/>
      <c r="E13" s="131"/>
      <c r="F13" s="161" t="s">
        <v>88</v>
      </c>
      <c r="G13" s="366">
        <v>10</v>
      </c>
      <c r="H13" s="162"/>
      <c r="I13" s="283" t="s">
        <v>55</v>
      </c>
      <c r="J13" s="188"/>
      <c r="K13" s="367" t="s">
        <v>89</v>
      </c>
      <c r="L13" s="367"/>
      <c r="M13" s="367"/>
      <c r="N13" s="367"/>
      <c r="O13" s="367" t="s">
        <v>90</v>
      </c>
      <c r="P13" s="171"/>
      <c r="Q13" s="369">
        <f>IF(G13=0,0,10*G13*(10*($I13="++")+7.5*($I13="+")+5*($I13="+/-")+2.5*($I13="-"))/SUM($G$9:$G$20))</f>
        <v>0</v>
      </c>
      <c r="R13" s="371"/>
      <c r="S13" s="386"/>
      <c r="T13" s="189"/>
      <c r="U13" s="376"/>
    </row>
    <row r="14" spans="1:27" ht="13.5" customHeight="1" x14ac:dyDescent="0.2">
      <c r="A14" s="381"/>
      <c r="B14" s="364"/>
      <c r="C14" s="160"/>
      <c r="D14" s="165"/>
      <c r="E14" s="131"/>
      <c r="F14" s="166" t="s">
        <v>91</v>
      </c>
      <c r="G14" s="366"/>
      <c r="H14" s="162"/>
      <c r="I14" s="284"/>
      <c r="J14" s="190"/>
      <c r="K14" s="368"/>
      <c r="L14" s="368"/>
      <c r="M14" s="368"/>
      <c r="N14" s="368"/>
      <c r="O14" s="368"/>
      <c r="P14" s="171"/>
      <c r="Q14" s="369"/>
      <c r="R14" s="371"/>
      <c r="S14" s="386"/>
      <c r="T14" s="189"/>
      <c r="U14" s="376"/>
    </row>
    <row r="15" spans="1:27" ht="73.5" customHeight="1" x14ac:dyDescent="0.2">
      <c r="A15" s="381"/>
      <c r="B15" s="364"/>
      <c r="C15" s="160"/>
      <c r="D15" s="165"/>
      <c r="F15" s="191" t="s">
        <v>92</v>
      </c>
      <c r="G15" s="366">
        <f>50*(I15&lt;&gt;"nvt")</f>
        <v>0</v>
      </c>
      <c r="H15" s="162"/>
      <c r="I15" s="283" t="s">
        <v>55</v>
      </c>
      <c r="J15" s="192"/>
      <c r="K15" s="367" t="s">
        <v>93</v>
      </c>
      <c r="L15" s="367"/>
      <c r="M15" s="367" t="s">
        <v>94</v>
      </c>
      <c r="N15" s="367"/>
      <c r="O15" s="367" t="s">
        <v>95</v>
      </c>
      <c r="P15" s="171"/>
      <c r="Q15" s="369">
        <f>IF(G15=0,0,10*G15*(10*($I15="++")+7.5*($I15="+")+5*($I15="+/-")+2.5*($I15="-"))/SUM($G$9:$G$20))</f>
        <v>0</v>
      </c>
      <c r="R15" s="371"/>
      <c r="S15" s="386"/>
      <c r="T15" s="189"/>
      <c r="U15" s="376"/>
    </row>
    <row r="16" spans="1:27" ht="13.5" customHeight="1" x14ac:dyDescent="0.2">
      <c r="A16" s="381"/>
      <c r="B16" s="364"/>
      <c r="C16" s="160"/>
      <c r="D16" s="165"/>
      <c r="F16" s="166" t="s">
        <v>96</v>
      </c>
      <c r="G16" s="366"/>
      <c r="H16" s="162"/>
      <c r="I16" s="284"/>
      <c r="J16" s="190"/>
      <c r="K16" s="368"/>
      <c r="L16" s="368"/>
      <c r="M16" s="368"/>
      <c r="N16" s="368"/>
      <c r="O16" s="368"/>
      <c r="P16" s="171"/>
      <c r="Q16" s="369"/>
      <c r="R16" s="371"/>
      <c r="S16" s="386"/>
      <c r="T16" s="189"/>
      <c r="U16" s="376"/>
    </row>
    <row r="17" spans="1:21" ht="86.25" customHeight="1" x14ac:dyDescent="0.2">
      <c r="A17" s="381"/>
      <c r="B17" s="364"/>
      <c r="C17" s="160"/>
      <c r="D17" s="165"/>
      <c r="E17" s="172"/>
      <c r="F17" s="161" t="s">
        <v>97</v>
      </c>
      <c r="G17" s="366">
        <f>10*(I17&lt;&gt;"nvt")</f>
        <v>0</v>
      </c>
      <c r="H17" s="162"/>
      <c r="I17" s="283" t="s">
        <v>55</v>
      </c>
      <c r="J17" s="188"/>
      <c r="K17" s="367" t="s">
        <v>98</v>
      </c>
      <c r="L17" s="367"/>
      <c r="M17" s="367" t="s">
        <v>99</v>
      </c>
      <c r="N17" s="367"/>
      <c r="O17" s="367" t="s">
        <v>100</v>
      </c>
      <c r="P17" s="171"/>
      <c r="Q17" s="369">
        <f>IF(G17=0,0,10*G17*(10*($I17="++")+7.5*($I17="+")+5*($I17="+/-")+2.5*($I17="-"))/SUM($G$9:$G$20))</f>
        <v>0</v>
      </c>
      <c r="R17" s="371"/>
      <c r="S17" s="386"/>
      <c r="T17" s="189"/>
      <c r="U17" s="376"/>
    </row>
    <row r="18" spans="1:21" s="194" customFormat="1" ht="15.75" customHeight="1" x14ac:dyDescent="0.2">
      <c r="A18" s="381"/>
      <c r="B18" s="364"/>
      <c r="C18" s="160"/>
      <c r="D18" s="165"/>
      <c r="E18" s="193"/>
      <c r="F18" s="166" t="s">
        <v>101</v>
      </c>
      <c r="G18" s="366"/>
      <c r="H18" s="162"/>
      <c r="I18" s="284"/>
      <c r="J18" s="190"/>
      <c r="K18" s="368"/>
      <c r="L18" s="368"/>
      <c r="M18" s="368"/>
      <c r="N18" s="368"/>
      <c r="O18" s="368"/>
      <c r="P18" s="171"/>
      <c r="Q18" s="369"/>
      <c r="R18" s="371"/>
      <c r="S18" s="386"/>
      <c r="T18" s="189"/>
      <c r="U18" s="376"/>
    </row>
    <row r="19" spans="1:21" ht="50.25" customHeight="1" x14ac:dyDescent="0.2">
      <c r="A19" s="381"/>
      <c r="B19" s="364"/>
      <c r="C19" s="160"/>
      <c r="D19" s="165"/>
      <c r="F19" s="191" t="s">
        <v>102</v>
      </c>
      <c r="G19" s="366">
        <f>5*(I19&lt;&gt;"nvt")</f>
        <v>0</v>
      </c>
      <c r="H19" s="162"/>
      <c r="I19" s="283" t="s">
        <v>55</v>
      </c>
      <c r="J19" s="192"/>
      <c r="K19" s="367" t="s">
        <v>103</v>
      </c>
      <c r="L19" s="367"/>
      <c r="M19" s="367" t="s">
        <v>104</v>
      </c>
      <c r="N19" s="367"/>
      <c r="O19" s="367" t="s">
        <v>105</v>
      </c>
      <c r="P19" s="171"/>
      <c r="Q19" s="369">
        <f>IF(G19=0,0,10*G19*(10*($I19="++")+7.5*($I19="+")+5*($I19="+/-")+2.5*($I19="-"))/SUM($G$9:$G$20))</f>
        <v>0</v>
      </c>
      <c r="R19" s="371"/>
      <c r="S19" s="386"/>
      <c r="T19" s="189"/>
      <c r="U19" s="376"/>
    </row>
    <row r="20" spans="1:21" ht="12.75" customHeight="1" thickBot="1" x14ac:dyDescent="0.25">
      <c r="A20" s="382"/>
      <c r="B20" s="365"/>
      <c r="C20" s="160"/>
      <c r="D20" s="165"/>
      <c r="F20" s="166" t="s">
        <v>106</v>
      </c>
      <c r="G20" s="366"/>
      <c r="H20" s="162"/>
      <c r="I20" s="284"/>
      <c r="J20" s="190"/>
      <c r="K20" s="368"/>
      <c r="L20" s="368"/>
      <c r="M20" s="368"/>
      <c r="N20" s="368"/>
      <c r="O20" s="368"/>
      <c r="P20" s="171"/>
      <c r="Q20" s="369"/>
      <c r="R20" s="372"/>
      <c r="S20" s="387"/>
      <c r="T20" s="189"/>
      <c r="U20" s="376"/>
    </row>
    <row r="21" spans="1:21" ht="13.5" thickBot="1" x14ac:dyDescent="0.25">
      <c r="I21" s="90"/>
      <c r="U21" s="176"/>
    </row>
    <row r="22" spans="1:21" ht="51" customHeight="1" x14ac:dyDescent="0.2">
      <c r="A22" s="360" t="s">
        <v>107</v>
      </c>
      <c r="B22" s="363">
        <f>40*100*D22/SUM($E$9:$E$71)</f>
        <v>12.903225806451612</v>
      </c>
      <c r="C22" s="160"/>
      <c r="D22" s="131">
        <f>SUM(G22:G55)</f>
        <v>10</v>
      </c>
      <c r="E22" s="131">
        <f>40*D22</f>
        <v>400</v>
      </c>
      <c r="F22" s="191" t="s">
        <v>108</v>
      </c>
      <c r="G22" s="366">
        <f>10*(I22&lt;&gt;"nvt")</f>
        <v>0</v>
      </c>
      <c r="H22" s="138"/>
      <c r="I22" s="283" t="s">
        <v>55</v>
      </c>
      <c r="K22" s="367" t="s">
        <v>109</v>
      </c>
      <c r="L22" s="367"/>
      <c r="M22" s="367" t="s">
        <v>110</v>
      </c>
      <c r="N22" s="367"/>
      <c r="O22" s="367" t="s">
        <v>111</v>
      </c>
      <c r="P22" s="171"/>
      <c r="Q22" s="369">
        <f>IF(G22=0,0,10*G22*(10*($I22="++")+7.5*($I22="+")+5*($I22="+/-")+2.5*($I22="-"))/SUM($G$22:$G$55))</f>
        <v>0</v>
      </c>
      <c r="R22" s="370">
        <f>SUM(Q22:Q55)*B22/100</f>
        <v>0</v>
      </c>
      <c r="S22" s="373">
        <f>SUM(Q22:Q55)/100</f>
        <v>0</v>
      </c>
      <c r="T22" s="138"/>
      <c r="U22" s="376"/>
    </row>
    <row r="23" spans="1:21" ht="14.25" customHeight="1" x14ac:dyDescent="0.2">
      <c r="A23" s="361"/>
      <c r="B23" s="364"/>
      <c r="C23" s="160"/>
      <c r="D23" s="165"/>
      <c r="F23" s="173" t="s">
        <v>112</v>
      </c>
      <c r="G23" s="366"/>
      <c r="H23" s="138"/>
      <c r="I23" s="284"/>
      <c r="K23" s="368"/>
      <c r="L23" s="368"/>
      <c r="M23" s="368"/>
      <c r="N23" s="368"/>
      <c r="O23" s="368"/>
      <c r="P23" s="171"/>
      <c r="Q23" s="369"/>
      <c r="R23" s="371"/>
      <c r="S23" s="374"/>
      <c r="T23" s="138"/>
      <c r="U23" s="376"/>
    </row>
    <row r="24" spans="1:21" ht="38.25" customHeight="1" x14ac:dyDescent="0.2">
      <c r="A24" s="361"/>
      <c r="B24" s="364"/>
      <c r="C24" s="160"/>
      <c r="D24" s="165"/>
      <c r="F24" s="191" t="s">
        <v>113</v>
      </c>
      <c r="G24" s="366">
        <f>5*(I24&lt;&gt;"nvt")</f>
        <v>0</v>
      </c>
      <c r="H24" s="138"/>
      <c r="I24" s="283" t="s">
        <v>55</v>
      </c>
      <c r="K24" s="367" t="s">
        <v>114</v>
      </c>
      <c r="L24" s="367"/>
      <c r="M24" s="367" t="s">
        <v>115</v>
      </c>
      <c r="N24" s="367"/>
      <c r="O24" s="367" t="s">
        <v>116</v>
      </c>
      <c r="P24" s="171"/>
      <c r="Q24" s="369">
        <f>IF(G24=0,0,10*G24*(10*($I24="++")+7.5*($I24="+")+5*($I24="+/-")+2.5*($I24="-"))/SUM($G$22:$G$55))</f>
        <v>0</v>
      </c>
      <c r="R24" s="371"/>
      <c r="S24" s="374"/>
      <c r="T24" s="138"/>
      <c r="U24" s="376"/>
    </row>
    <row r="25" spans="1:21" ht="23.25" customHeight="1" x14ac:dyDescent="0.2">
      <c r="A25" s="361"/>
      <c r="B25" s="364"/>
      <c r="C25" s="160"/>
      <c r="D25" s="165"/>
      <c r="F25" s="173" t="s">
        <v>117</v>
      </c>
      <c r="G25" s="366"/>
      <c r="H25" s="138"/>
      <c r="I25" s="284"/>
      <c r="K25" s="368"/>
      <c r="L25" s="368"/>
      <c r="M25" s="368"/>
      <c r="N25" s="368"/>
      <c r="O25" s="368"/>
      <c r="P25" s="171"/>
      <c r="Q25" s="369"/>
      <c r="R25" s="371"/>
      <c r="S25" s="374"/>
      <c r="T25" s="138"/>
      <c r="U25" s="376"/>
    </row>
    <row r="26" spans="1:21" ht="30" customHeight="1" x14ac:dyDescent="0.2">
      <c r="A26" s="361"/>
      <c r="B26" s="364"/>
      <c r="C26" s="160"/>
      <c r="D26" s="165"/>
      <c r="F26" s="191" t="s">
        <v>118</v>
      </c>
      <c r="G26" s="366">
        <f>5*(I26&lt;&gt;"nvt")</f>
        <v>0</v>
      </c>
      <c r="H26" s="138"/>
      <c r="I26" s="283" t="s">
        <v>55</v>
      </c>
      <c r="K26" s="367" t="s">
        <v>119</v>
      </c>
      <c r="L26" s="367"/>
      <c r="M26" s="367" t="s">
        <v>120</v>
      </c>
      <c r="N26" s="367"/>
      <c r="O26" s="367" t="s">
        <v>121</v>
      </c>
      <c r="P26" s="171"/>
      <c r="Q26" s="369">
        <f>IF(G26=0,0,10*G26*(10*($I26="++")+7.5*($I26="+")+5*($I26="+/-")+2.5*($I26="-"))/SUM($G$22:$G$55))</f>
        <v>0</v>
      </c>
      <c r="R26" s="371"/>
      <c r="S26" s="374"/>
      <c r="T26" s="138"/>
      <c r="U26" s="376"/>
    </row>
    <row r="27" spans="1:21" ht="39" customHeight="1" x14ac:dyDescent="0.2">
      <c r="A27" s="361"/>
      <c r="B27" s="364"/>
      <c r="C27" s="160"/>
      <c r="D27" s="165"/>
      <c r="F27" s="173" t="s">
        <v>112</v>
      </c>
      <c r="G27" s="366"/>
      <c r="H27" s="138"/>
      <c r="I27" s="284"/>
      <c r="K27" s="368"/>
      <c r="L27" s="368"/>
      <c r="M27" s="368"/>
      <c r="N27" s="368"/>
      <c r="O27" s="368"/>
      <c r="P27" s="171"/>
      <c r="Q27" s="369"/>
      <c r="R27" s="371"/>
      <c r="S27" s="374"/>
      <c r="T27" s="138"/>
      <c r="U27" s="376"/>
    </row>
    <row r="28" spans="1:21" ht="72.75" customHeight="1" x14ac:dyDescent="0.2">
      <c r="A28" s="361"/>
      <c r="B28" s="364"/>
      <c r="C28" s="160"/>
      <c r="D28" s="165"/>
      <c r="F28" s="191" t="s">
        <v>122</v>
      </c>
      <c r="G28" s="366">
        <f>5*(I28&lt;&gt;"nvt")</f>
        <v>0</v>
      </c>
      <c r="H28" s="138"/>
      <c r="I28" s="283" t="s">
        <v>55</v>
      </c>
      <c r="K28" s="367" t="s">
        <v>123</v>
      </c>
      <c r="L28" s="367"/>
      <c r="M28" s="367" t="s">
        <v>124</v>
      </c>
      <c r="N28" s="367"/>
      <c r="O28" s="367" t="s">
        <v>125</v>
      </c>
      <c r="P28" s="171"/>
      <c r="Q28" s="369">
        <f>IF(G28=0,0,10*G28*(10*($I28="++")+7.5*($I28="+")+5*($I28="+/-")+2.5*($I28="-"))/SUM($G$22:$G$55))</f>
        <v>0</v>
      </c>
      <c r="R28" s="371"/>
      <c r="S28" s="374"/>
      <c r="T28" s="138"/>
      <c r="U28" s="376"/>
    </row>
    <row r="29" spans="1:21" ht="13.5" customHeight="1" x14ac:dyDescent="0.2">
      <c r="A29" s="361"/>
      <c r="B29" s="364"/>
      <c r="C29" s="160"/>
      <c r="D29" s="165"/>
      <c r="F29" s="173" t="s">
        <v>112</v>
      </c>
      <c r="G29" s="366"/>
      <c r="H29" s="138"/>
      <c r="I29" s="284"/>
      <c r="K29" s="368"/>
      <c r="L29" s="368"/>
      <c r="M29" s="368"/>
      <c r="N29" s="368"/>
      <c r="O29" s="368"/>
      <c r="P29" s="171"/>
      <c r="Q29" s="369"/>
      <c r="R29" s="371"/>
      <c r="S29" s="374"/>
      <c r="T29" s="138"/>
      <c r="U29" s="376"/>
    </row>
    <row r="30" spans="1:21" ht="57.75" customHeight="1" x14ac:dyDescent="0.2">
      <c r="A30" s="361"/>
      <c r="B30" s="364"/>
      <c r="C30" s="160"/>
      <c r="D30" s="165"/>
      <c r="F30" s="191" t="s">
        <v>126</v>
      </c>
      <c r="G30" s="366">
        <f>5*(I30&lt;&gt;"nvt")</f>
        <v>0</v>
      </c>
      <c r="H30" s="138"/>
      <c r="I30" s="283" t="s">
        <v>55</v>
      </c>
      <c r="K30" s="367" t="s">
        <v>127</v>
      </c>
      <c r="L30" s="367"/>
      <c r="M30" s="367" t="s">
        <v>128</v>
      </c>
      <c r="N30" s="367"/>
      <c r="O30" s="367" t="s">
        <v>129</v>
      </c>
      <c r="P30" s="171"/>
      <c r="Q30" s="369">
        <f>IF(G30=0,0,10*G30*(10*($I30="++")+7.5*($I30="+")+5*($I30="+/-")+2.5*($I30="-"))/SUM($G$22:$G$55))</f>
        <v>0</v>
      </c>
      <c r="R30" s="371"/>
      <c r="S30" s="374"/>
      <c r="T30" s="138"/>
      <c r="U30" s="376"/>
    </row>
    <row r="31" spans="1:21" ht="18.75" customHeight="1" x14ac:dyDescent="0.2">
      <c r="A31" s="361"/>
      <c r="B31" s="364"/>
      <c r="C31" s="160"/>
      <c r="D31" s="165"/>
      <c r="F31" s="173" t="s">
        <v>112</v>
      </c>
      <c r="G31" s="366"/>
      <c r="H31" s="138"/>
      <c r="I31" s="284"/>
      <c r="K31" s="368"/>
      <c r="L31" s="368"/>
      <c r="M31" s="368"/>
      <c r="N31" s="368"/>
      <c r="O31" s="368"/>
      <c r="P31" s="171"/>
      <c r="Q31" s="369"/>
      <c r="R31" s="371"/>
      <c r="S31" s="374"/>
      <c r="T31" s="138"/>
      <c r="U31" s="376"/>
    </row>
    <row r="32" spans="1:21" ht="72" customHeight="1" x14ac:dyDescent="0.2">
      <c r="A32" s="381"/>
      <c r="B32" s="364"/>
      <c r="C32" s="160"/>
      <c r="D32" s="165"/>
      <c r="F32" s="191" t="s">
        <v>130</v>
      </c>
      <c r="G32" s="366">
        <f>10*(I32&lt;&gt;"nvt")</f>
        <v>0</v>
      </c>
      <c r="H32" s="138"/>
      <c r="I32" s="283" t="s">
        <v>55</v>
      </c>
      <c r="K32" s="367" t="s">
        <v>131</v>
      </c>
      <c r="L32" s="367"/>
      <c r="M32" s="367"/>
      <c r="N32" s="367"/>
      <c r="O32" s="367" t="s">
        <v>132</v>
      </c>
      <c r="P32" s="171"/>
      <c r="Q32" s="369">
        <f>IF(G32=0,0,10*G32*(10*($I32="++")+7.5*($I32="+")+5*($I32="+/-")+2.5*($I32="-"))/SUM($G$22:$G$55))</f>
        <v>0</v>
      </c>
      <c r="R32" s="371"/>
      <c r="S32" s="374"/>
      <c r="T32" s="138"/>
      <c r="U32" s="376"/>
    </row>
    <row r="33" spans="1:21" ht="18" customHeight="1" x14ac:dyDescent="0.2">
      <c r="A33" s="381"/>
      <c r="B33" s="364"/>
      <c r="C33" s="160"/>
      <c r="D33" s="165"/>
      <c r="F33" s="173" t="s">
        <v>112</v>
      </c>
      <c r="G33" s="366"/>
      <c r="H33" s="138"/>
      <c r="I33" s="284"/>
      <c r="K33" s="368"/>
      <c r="L33" s="368"/>
      <c r="M33" s="368"/>
      <c r="N33" s="368"/>
      <c r="O33" s="368"/>
      <c r="P33" s="171"/>
      <c r="Q33" s="369"/>
      <c r="R33" s="371"/>
      <c r="S33" s="374"/>
      <c r="T33" s="138"/>
      <c r="U33" s="376"/>
    </row>
    <row r="34" spans="1:21" ht="75.75" customHeight="1" x14ac:dyDescent="0.2">
      <c r="A34" s="381"/>
      <c r="B34" s="364"/>
      <c r="C34" s="160"/>
      <c r="D34" s="165"/>
      <c r="F34" s="191" t="s">
        <v>133</v>
      </c>
      <c r="G34" s="366">
        <v>10</v>
      </c>
      <c r="H34" s="138"/>
      <c r="I34" s="283" t="s">
        <v>55</v>
      </c>
      <c r="K34" s="367" t="s">
        <v>134</v>
      </c>
      <c r="L34" s="367"/>
      <c r="M34" s="367" t="s">
        <v>135</v>
      </c>
      <c r="N34" s="367"/>
      <c r="O34" s="367" t="s">
        <v>136</v>
      </c>
      <c r="P34" s="171"/>
      <c r="Q34" s="369">
        <f>IF(G34=0,0,10*G34*(10*($I34="++")+7.5*($I34="+")+5*($I34="+/-")+2.5*($I34="-"))/SUM($G$22:$G$55))</f>
        <v>0</v>
      </c>
      <c r="R34" s="371"/>
      <c r="S34" s="374"/>
      <c r="T34" s="138"/>
      <c r="U34" s="376"/>
    </row>
    <row r="35" spans="1:21" ht="18.75" customHeight="1" x14ac:dyDescent="0.2">
      <c r="A35" s="381"/>
      <c r="B35" s="364"/>
      <c r="C35" s="160"/>
      <c r="D35" s="165"/>
      <c r="F35" s="173" t="s">
        <v>112</v>
      </c>
      <c r="G35" s="366"/>
      <c r="H35" s="138"/>
      <c r="I35" s="284"/>
      <c r="K35" s="368"/>
      <c r="L35" s="368"/>
      <c r="M35" s="368"/>
      <c r="N35" s="368"/>
      <c r="O35" s="368"/>
      <c r="P35" s="171"/>
      <c r="Q35" s="369"/>
      <c r="R35" s="371"/>
      <c r="S35" s="374"/>
      <c r="T35" s="138"/>
      <c r="U35" s="376"/>
    </row>
    <row r="36" spans="1:21" ht="92.25" customHeight="1" x14ac:dyDescent="0.2">
      <c r="A36" s="381"/>
      <c r="B36" s="364"/>
      <c r="C36" s="160"/>
      <c r="D36" s="165"/>
      <c r="F36" s="191" t="s">
        <v>137</v>
      </c>
      <c r="G36" s="366">
        <f>5*(I36&lt;&gt;"nvt")</f>
        <v>0</v>
      </c>
      <c r="H36" s="138"/>
      <c r="I36" s="283" t="s">
        <v>55</v>
      </c>
      <c r="K36" s="367" t="s">
        <v>138</v>
      </c>
      <c r="L36" s="367"/>
      <c r="M36" s="367" t="s">
        <v>139</v>
      </c>
      <c r="N36" s="367"/>
      <c r="O36" s="367" t="s">
        <v>140</v>
      </c>
      <c r="P36" s="171"/>
      <c r="Q36" s="369">
        <f>IF(G36=0,0,10*G36*(10*($I36="++")+7.5*($I36="+")+5*($I36="+/-")+2.5*($I36="-"))/SUM($G$22:$G$55))</f>
        <v>0</v>
      </c>
      <c r="R36" s="371"/>
      <c r="S36" s="374"/>
      <c r="T36" s="138"/>
      <c r="U36" s="376"/>
    </row>
    <row r="37" spans="1:21" ht="17.25" customHeight="1" x14ac:dyDescent="0.2">
      <c r="A37" s="381"/>
      <c r="B37" s="364"/>
      <c r="C37" s="160"/>
      <c r="D37" s="165"/>
      <c r="F37" s="173" t="s">
        <v>112</v>
      </c>
      <c r="G37" s="366"/>
      <c r="H37" s="138"/>
      <c r="I37" s="284"/>
      <c r="K37" s="368"/>
      <c r="L37" s="368"/>
      <c r="M37" s="368"/>
      <c r="N37" s="368"/>
      <c r="O37" s="368"/>
      <c r="P37" s="171"/>
      <c r="Q37" s="369"/>
      <c r="R37" s="371"/>
      <c r="S37" s="374"/>
      <c r="T37" s="138"/>
      <c r="U37" s="376"/>
    </row>
    <row r="38" spans="1:21" ht="30.75" customHeight="1" x14ac:dyDescent="0.2">
      <c r="A38" s="381"/>
      <c r="B38" s="364"/>
      <c r="C38" s="160"/>
      <c r="D38" s="165"/>
      <c r="F38" s="191" t="s">
        <v>141</v>
      </c>
      <c r="G38" s="366">
        <f>5*(I38&lt;&gt;"nvt")</f>
        <v>0</v>
      </c>
      <c r="H38" s="138"/>
      <c r="I38" s="283" t="s">
        <v>55</v>
      </c>
      <c r="K38" s="367" t="s">
        <v>142</v>
      </c>
      <c r="L38" s="367"/>
      <c r="M38" s="367" t="s">
        <v>143</v>
      </c>
      <c r="N38" s="367"/>
      <c r="O38" s="367" t="s">
        <v>144</v>
      </c>
      <c r="P38" s="171"/>
      <c r="Q38" s="369">
        <f>IF(G38=0,0,10*G38*(10*($I38="++")+7.5*($I38="+")+5*($I38="+/-")+2.5*($I38="-"))/SUM($G$22:$G$55))</f>
        <v>0</v>
      </c>
      <c r="R38" s="371"/>
      <c r="S38" s="374"/>
      <c r="T38" s="138"/>
      <c r="U38" s="376"/>
    </row>
    <row r="39" spans="1:21" ht="27" customHeight="1" x14ac:dyDescent="0.2">
      <c r="A39" s="381"/>
      <c r="B39" s="364"/>
      <c r="C39" s="160"/>
      <c r="D39" s="165"/>
      <c r="F39" s="173" t="s">
        <v>145</v>
      </c>
      <c r="G39" s="366"/>
      <c r="H39" s="138"/>
      <c r="I39" s="284"/>
      <c r="K39" s="368"/>
      <c r="L39" s="368"/>
      <c r="M39" s="368"/>
      <c r="N39" s="368"/>
      <c r="O39" s="368"/>
      <c r="P39" s="171"/>
      <c r="Q39" s="369"/>
      <c r="R39" s="371"/>
      <c r="S39" s="374"/>
      <c r="T39" s="138"/>
      <c r="U39" s="376"/>
    </row>
    <row r="40" spans="1:21" ht="77.25" customHeight="1" x14ac:dyDescent="0.2">
      <c r="A40" s="381"/>
      <c r="B40" s="364"/>
      <c r="C40" s="160"/>
      <c r="D40" s="165"/>
      <c r="F40" s="191" t="s">
        <v>146</v>
      </c>
      <c r="G40" s="366">
        <f>5*(I40&lt;&gt;"nvt")</f>
        <v>0</v>
      </c>
      <c r="H40" s="138"/>
      <c r="I40" s="283" t="s">
        <v>55</v>
      </c>
      <c r="K40" s="367" t="s">
        <v>147</v>
      </c>
      <c r="L40" s="367"/>
      <c r="M40" s="367" t="s">
        <v>148</v>
      </c>
      <c r="N40" s="367"/>
      <c r="O40" s="367" t="s">
        <v>149</v>
      </c>
      <c r="P40" s="171"/>
      <c r="Q40" s="369">
        <f>IF(G40=0,0,10*G40*(10*($I40="++")+7.5*($I40="+")+5*($I40="+/-")+2.5*($I40="-"))/SUM($G$22:$G$55))</f>
        <v>0</v>
      </c>
      <c r="R40" s="371"/>
      <c r="S40" s="374"/>
      <c r="T40" s="138"/>
      <c r="U40" s="376"/>
    </row>
    <row r="41" spans="1:21" ht="16.5" customHeight="1" x14ac:dyDescent="0.2">
      <c r="A41" s="381"/>
      <c r="B41" s="364"/>
      <c r="C41" s="160"/>
      <c r="D41" s="165"/>
      <c r="F41" s="173" t="s">
        <v>112</v>
      </c>
      <c r="G41" s="366"/>
      <c r="H41" s="138"/>
      <c r="I41" s="284"/>
      <c r="K41" s="368"/>
      <c r="L41" s="368"/>
      <c r="M41" s="368"/>
      <c r="N41" s="368"/>
      <c r="O41" s="368"/>
      <c r="P41" s="171"/>
      <c r="Q41" s="369"/>
      <c r="R41" s="371"/>
      <c r="S41" s="374"/>
      <c r="T41" s="138"/>
      <c r="U41" s="376"/>
    </row>
    <row r="42" spans="1:21" ht="81" customHeight="1" x14ac:dyDescent="0.2">
      <c r="A42" s="381"/>
      <c r="B42" s="364"/>
      <c r="C42" s="160"/>
      <c r="D42" s="165"/>
      <c r="F42" s="191" t="s">
        <v>150</v>
      </c>
      <c r="G42" s="366">
        <f>5*(I42&lt;&gt;"nvt")</f>
        <v>0</v>
      </c>
      <c r="H42" s="138"/>
      <c r="I42" s="283" t="s">
        <v>55</v>
      </c>
      <c r="K42" s="367" t="s">
        <v>151</v>
      </c>
      <c r="L42" s="367"/>
      <c r="M42" s="367"/>
      <c r="N42" s="367"/>
      <c r="O42" s="367" t="s">
        <v>152</v>
      </c>
      <c r="P42" s="171"/>
      <c r="Q42" s="369">
        <f>IF(G42=0,0,10*G42*(10*($I42="++")+7.5*($I42="+")+5*($I42="+/-")+2.5*($I42="-"))/SUM($G$22:$G$55))</f>
        <v>0</v>
      </c>
      <c r="R42" s="371"/>
      <c r="S42" s="374"/>
      <c r="T42" s="138"/>
      <c r="U42" s="376"/>
    </row>
    <row r="43" spans="1:21" ht="24.75" customHeight="1" x14ac:dyDescent="0.2">
      <c r="A43" s="381"/>
      <c r="B43" s="364"/>
      <c r="C43" s="160"/>
      <c r="D43" s="165"/>
      <c r="F43" s="173" t="s">
        <v>112</v>
      </c>
      <c r="G43" s="366"/>
      <c r="H43" s="138"/>
      <c r="I43" s="284"/>
      <c r="K43" s="368"/>
      <c r="L43" s="368"/>
      <c r="M43" s="368"/>
      <c r="N43" s="368"/>
      <c r="O43" s="368"/>
      <c r="P43" s="171"/>
      <c r="Q43" s="369"/>
      <c r="R43" s="371"/>
      <c r="S43" s="374"/>
      <c r="T43" s="138"/>
      <c r="U43" s="376"/>
    </row>
    <row r="44" spans="1:21" ht="162" customHeight="1" x14ac:dyDescent="0.2">
      <c r="A44" s="381"/>
      <c r="B44" s="364"/>
      <c r="C44" s="160"/>
      <c r="D44" s="165"/>
      <c r="F44" s="191" t="s">
        <v>153</v>
      </c>
      <c r="G44" s="366">
        <f>5*(I44&lt;&gt;"nvt")</f>
        <v>0</v>
      </c>
      <c r="H44" s="138"/>
      <c r="I44" s="283" t="s">
        <v>55</v>
      </c>
      <c r="K44" s="367" t="s">
        <v>154</v>
      </c>
      <c r="L44" s="367"/>
      <c r="M44" s="367" t="s">
        <v>155</v>
      </c>
      <c r="N44" s="367"/>
      <c r="O44" s="367" t="s">
        <v>156</v>
      </c>
      <c r="P44" s="171"/>
      <c r="Q44" s="369">
        <f>IF(G44=0,0,10*G44*(10*($I44="++")+7.5*($I44="+")+5*($I44="+/-")+2.5*($I44="-"))/SUM($G$22:$G$55))</f>
        <v>0</v>
      </c>
      <c r="R44" s="371"/>
      <c r="S44" s="374"/>
      <c r="T44" s="138"/>
      <c r="U44" s="376"/>
    </row>
    <row r="45" spans="1:21" ht="19.5" customHeight="1" x14ac:dyDescent="0.2">
      <c r="A45" s="381"/>
      <c r="B45" s="364"/>
      <c r="C45" s="160"/>
      <c r="D45" s="165"/>
      <c r="F45" s="173" t="s">
        <v>112</v>
      </c>
      <c r="G45" s="366"/>
      <c r="H45" s="138"/>
      <c r="I45" s="284"/>
      <c r="K45" s="368"/>
      <c r="L45" s="368"/>
      <c r="M45" s="368"/>
      <c r="N45" s="368"/>
      <c r="O45" s="368"/>
      <c r="P45" s="171"/>
      <c r="Q45" s="369"/>
      <c r="R45" s="371"/>
      <c r="S45" s="374"/>
      <c r="T45" s="138"/>
      <c r="U45" s="376"/>
    </row>
    <row r="46" spans="1:21" ht="48" customHeight="1" x14ac:dyDescent="0.2">
      <c r="A46" s="381"/>
      <c r="B46" s="364"/>
      <c r="C46" s="160"/>
      <c r="D46" s="165"/>
      <c r="F46" s="191" t="s">
        <v>157</v>
      </c>
      <c r="G46" s="366">
        <f>5*(I46&lt;&gt;"nvt")</f>
        <v>0</v>
      </c>
      <c r="H46" s="138"/>
      <c r="I46" s="283" t="s">
        <v>55</v>
      </c>
      <c r="K46" s="367" t="s">
        <v>158</v>
      </c>
      <c r="L46" s="367"/>
      <c r="M46" s="367" t="s">
        <v>159</v>
      </c>
      <c r="N46" s="367"/>
      <c r="O46" s="367" t="s">
        <v>160</v>
      </c>
      <c r="P46" s="171"/>
      <c r="Q46" s="369">
        <f>IF(G46=0,0,10*G46*(10*($I46="++")+7.5*($I46="+")+5*($I46="+/-")+2.5*($I46="-"))/SUM($G$22:$G$55))</f>
        <v>0</v>
      </c>
      <c r="R46" s="371"/>
      <c r="S46" s="374"/>
      <c r="T46" s="138"/>
      <c r="U46" s="376"/>
    </row>
    <row r="47" spans="1:21" ht="27.75" customHeight="1" x14ac:dyDescent="0.2">
      <c r="A47" s="381"/>
      <c r="B47" s="364"/>
      <c r="C47" s="160"/>
      <c r="D47" s="165"/>
      <c r="F47" s="173" t="s">
        <v>112</v>
      </c>
      <c r="G47" s="366"/>
      <c r="H47" s="138"/>
      <c r="I47" s="284"/>
      <c r="K47" s="368"/>
      <c r="L47" s="368"/>
      <c r="M47" s="368"/>
      <c r="N47" s="368"/>
      <c r="O47" s="368"/>
      <c r="P47" s="171"/>
      <c r="Q47" s="369"/>
      <c r="R47" s="371"/>
      <c r="S47" s="374"/>
      <c r="T47" s="138"/>
      <c r="U47" s="376"/>
    </row>
    <row r="48" spans="1:21" ht="63" customHeight="1" x14ac:dyDescent="0.2">
      <c r="A48" s="381"/>
      <c r="B48" s="364"/>
      <c r="C48" s="160"/>
      <c r="D48" s="165"/>
      <c r="F48" s="191" t="s">
        <v>161</v>
      </c>
      <c r="G48" s="366">
        <f>5*(I48&lt;&gt;"nvt")</f>
        <v>0</v>
      </c>
      <c r="H48" s="138"/>
      <c r="I48" s="283" t="s">
        <v>55</v>
      </c>
      <c r="K48" s="367" t="s">
        <v>162</v>
      </c>
      <c r="L48" s="367"/>
      <c r="M48" s="367" t="s">
        <v>163</v>
      </c>
      <c r="N48" s="367"/>
      <c r="O48" s="367" t="s">
        <v>164</v>
      </c>
      <c r="P48" s="171"/>
      <c r="Q48" s="369">
        <f>IF(G48=0,0,10*G48*(10*($I48="++")+7.5*($I48="+")+5*($I48="+/-")+2.5*($I48="-"))/SUM($G$22:$G$55))</f>
        <v>0</v>
      </c>
      <c r="R48" s="371"/>
      <c r="S48" s="374"/>
      <c r="T48" s="138"/>
      <c r="U48" s="376"/>
    </row>
    <row r="49" spans="1:21" ht="25.5" customHeight="1" x14ac:dyDescent="0.2">
      <c r="A49" s="381"/>
      <c r="B49" s="364"/>
      <c r="C49" s="160"/>
      <c r="D49" s="165"/>
      <c r="F49" s="173" t="s">
        <v>112</v>
      </c>
      <c r="G49" s="366"/>
      <c r="H49" s="138"/>
      <c r="I49" s="284"/>
      <c r="K49" s="368"/>
      <c r="L49" s="368"/>
      <c r="M49" s="368"/>
      <c r="N49" s="368"/>
      <c r="O49" s="368"/>
      <c r="P49" s="171"/>
      <c r="Q49" s="369"/>
      <c r="R49" s="371"/>
      <c r="S49" s="374"/>
      <c r="T49" s="138"/>
      <c r="U49" s="376"/>
    </row>
    <row r="50" spans="1:21" ht="42.75" customHeight="1" x14ac:dyDescent="0.2">
      <c r="A50" s="381"/>
      <c r="B50" s="364"/>
      <c r="C50" s="160"/>
      <c r="D50" s="165"/>
      <c r="F50" s="191" t="s">
        <v>165</v>
      </c>
      <c r="G50" s="366">
        <f>5*(I50&lt;&gt;"nvt")</f>
        <v>0</v>
      </c>
      <c r="H50" s="138"/>
      <c r="I50" s="283" t="s">
        <v>55</v>
      </c>
      <c r="K50" s="367" t="s">
        <v>166</v>
      </c>
      <c r="L50" s="367"/>
      <c r="M50" s="367" t="s">
        <v>167</v>
      </c>
      <c r="N50" s="367"/>
      <c r="O50" s="367" t="s">
        <v>168</v>
      </c>
      <c r="P50" s="171"/>
      <c r="Q50" s="369">
        <f>IF(G50=0,0,10*G50*(10*($I50="++")+7.5*($I50="+")+5*($I50="+/-")+2.5*($I50="-"))/SUM($G$22:$G$55))</f>
        <v>0</v>
      </c>
      <c r="R50" s="371"/>
      <c r="S50" s="374"/>
      <c r="T50" s="138"/>
      <c r="U50" s="376"/>
    </row>
    <row r="51" spans="1:21" ht="27" customHeight="1" x14ac:dyDescent="0.2">
      <c r="A51" s="381"/>
      <c r="B51" s="364"/>
      <c r="C51" s="160"/>
      <c r="D51" s="165"/>
      <c r="F51" s="173" t="s">
        <v>112</v>
      </c>
      <c r="G51" s="366"/>
      <c r="H51" s="138"/>
      <c r="I51" s="284"/>
      <c r="K51" s="368"/>
      <c r="L51" s="368"/>
      <c r="M51" s="368"/>
      <c r="N51" s="368"/>
      <c r="O51" s="368"/>
      <c r="P51" s="171"/>
      <c r="Q51" s="369"/>
      <c r="R51" s="371"/>
      <c r="S51" s="374"/>
      <c r="T51" s="138"/>
      <c r="U51" s="376"/>
    </row>
    <row r="52" spans="1:21" ht="111.75" customHeight="1" x14ac:dyDescent="0.2">
      <c r="A52" s="381"/>
      <c r="B52" s="364"/>
      <c r="C52" s="160"/>
      <c r="D52" s="165"/>
      <c r="F52" s="191" t="s">
        <v>169</v>
      </c>
      <c r="G52" s="366">
        <f>5*(I52&lt;&gt;"nvt")</f>
        <v>0</v>
      </c>
      <c r="H52" s="138"/>
      <c r="I52" s="283" t="s">
        <v>55</v>
      </c>
      <c r="K52" s="367" t="s">
        <v>170</v>
      </c>
      <c r="L52" s="367"/>
      <c r="M52" s="367" t="s">
        <v>171</v>
      </c>
      <c r="N52" s="367"/>
      <c r="O52" s="367" t="s">
        <v>172</v>
      </c>
      <c r="P52" s="171"/>
      <c r="Q52" s="369">
        <f>IF(G52=0,0,10*G52*(10*($I52="++")+7.5*($I52="+")+5*($I52="+/-")+2.5*($I52="-"))/SUM($G$22:$G$55))</f>
        <v>0</v>
      </c>
      <c r="R52" s="371"/>
      <c r="S52" s="374"/>
      <c r="T52" s="138"/>
      <c r="U52" s="376"/>
    </row>
    <row r="53" spans="1:21" ht="24" customHeight="1" x14ac:dyDescent="0.2">
      <c r="A53" s="381"/>
      <c r="B53" s="364"/>
      <c r="C53" s="160"/>
      <c r="D53" s="165"/>
      <c r="F53" s="173" t="s">
        <v>112</v>
      </c>
      <c r="G53" s="366"/>
      <c r="H53" s="138"/>
      <c r="I53" s="284"/>
      <c r="K53" s="368"/>
      <c r="L53" s="368"/>
      <c r="M53" s="368"/>
      <c r="N53" s="368"/>
      <c r="O53" s="368"/>
      <c r="P53" s="171"/>
      <c r="Q53" s="369"/>
      <c r="R53" s="371"/>
      <c r="S53" s="374"/>
      <c r="T53" s="138"/>
      <c r="U53" s="376"/>
    </row>
    <row r="54" spans="1:21" ht="58.5" customHeight="1" x14ac:dyDescent="0.2">
      <c r="A54" s="381"/>
      <c r="B54" s="364"/>
      <c r="C54" s="160"/>
      <c r="D54" s="165"/>
      <c r="F54" s="191" t="s">
        <v>173</v>
      </c>
      <c r="G54" s="366">
        <f>5*(I54&lt;&gt;"nvt")</f>
        <v>0</v>
      </c>
      <c r="H54" s="138"/>
      <c r="I54" s="283" t="s">
        <v>55</v>
      </c>
      <c r="K54" s="367" t="s">
        <v>174</v>
      </c>
      <c r="L54" s="367"/>
      <c r="M54" s="367" t="s">
        <v>175</v>
      </c>
      <c r="N54" s="367"/>
      <c r="O54" s="367" t="s">
        <v>176</v>
      </c>
      <c r="P54" s="171"/>
      <c r="Q54" s="369">
        <f>IF(G54=0,0,10*G54*(10*($I54="++")+7.5*($I54="+")+5*($I54="+/-")+2.5*($I54="-"))/SUM($G$22:$G$55))</f>
        <v>0</v>
      </c>
      <c r="R54" s="371"/>
      <c r="S54" s="374"/>
      <c r="T54" s="138"/>
      <c r="U54" s="376"/>
    </row>
    <row r="55" spans="1:21" ht="18.75" customHeight="1" thickBot="1" x14ac:dyDescent="0.25">
      <c r="A55" s="382"/>
      <c r="B55" s="365"/>
      <c r="C55" s="160"/>
      <c r="D55" s="165"/>
      <c r="F55" s="173" t="s">
        <v>112</v>
      </c>
      <c r="G55" s="366"/>
      <c r="H55" s="138"/>
      <c r="I55" s="284"/>
      <c r="K55" s="368"/>
      <c r="L55" s="368"/>
      <c r="M55" s="368"/>
      <c r="N55" s="368"/>
      <c r="O55" s="368"/>
      <c r="P55" s="171"/>
      <c r="Q55" s="369"/>
      <c r="R55" s="372"/>
      <c r="S55" s="375"/>
      <c r="T55" s="138"/>
      <c r="U55" s="376"/>
    </row>
    <row r="56" spans="1:21" ht="13.5" thickBot="1" x14ac:dyDescent="0.25">
      <c r="I56" s="90"/>
      <c r="U56" s="176"/>
    </row>
    <row r="57" spans="1:21" ht="45" customHeight="1" x14ac:dyDescent="0.2">
      <c r="A57" s="360" t="s">
        <v>177</v>
      </c>
      <c r="B57" s="363">
        <f>30*100*D57/SUM($E$9:$E$71)</f>
        <v>77.41935483870968</v>
      </c>
      <c r="C57" s="160"/>
      <c r="D57" s="131">
        <f>SUM(G57:G66)</f>
        <v>80</v>
      </c>
      <c r="E57" s="131">
        <f>30*D57</f>
        <v>2400</v>
      </c>
      <c r="F57" s="191" t="s">
        <v>178</v>
      </c>
      <c r="G57" s="366">
        <f>20*(I57&lt;&gt;"nvt")</f>
        <v>0</v>
      </c>
      <c r="H57" s="164"/>
      <c r="I57" s="283" t="s">
        <v>55</v>
      </c>
      <c r="K57" s="367" t="s">
        <v>179</v>
      </c>
      <c r="L57" s="367"/>
      <c r="M57" s="367" t="s">
        <v>180</v>
      </c>
      <c r="N57" s="367"/>
      <c r="O57" s="367" t="s">
        <v>181</v>
      </c>
      <c r="P57" s="164"/>
      <c r="Q57" s="369">
        <f>IF(G57=0,0,10*G57*(10*($I57="++")+7.5*($I57="+")+5*($I57="+/-")+2.5*($I57="-"))/SUM($G$57:$G$66))</f>
        <v>0</v>
      </c>
      <c r="R57" s="370">
        <f>SUM(Q57:Q66)*B57/100</f>
        <v>0</v>
      </c>
      <c r="S57" s="373">
        <f>SUM(Q57:Q66)/100</f>
        <v>0</v>
      </c>
      <c r="T57" s="138"/>
      <c r="U57" s="376"/>
    </row>
    <row r="58" spans="1:21" ht="24.75" customHeight="1" x14ac:dyDescent="0.2">
      <c r="A58" s="388"/>
      <c r="B58" s="364"/>
      <c r="C58" s="160"/>
      <c r="D58" s="165"/>
      <c r="F58" s="173" t="s">
        <v>182</v>
      </c>
      <c r="G58" s="366"/>
      <c r="H58" s="138"/>
      <c r="I58" s="284"/>
      <c r="K58" s="368"/>
      <c r="L58" s="368"/>
      <c r="M58" s="368"/>
      <c r="N58" s="368"/>
      <c r="O58" s="368"/>
      <c r="P58" s="138"/>
      <c r="Q58" s="369"/>
      <c r="R58" s="371"/>
      <c r="S58" s="374"/>
      <c r="T58" s="138"/>
      <c r="U58" s="376"/>
    </row>
    <row r="59" spans="1:21" ht="43.5" customHeight="1" x14ac:dyDescent="0.2">
      <c r="A59" s="381"/>
      <c r="B59" s="364"/>
      <c r="C59" s="160"/>
      <c r="D59" s="165"/>
      <c r="F59" s="191" t="s">
        <v>183</v>
      </c>
      <c r="G59" s="366">
        <v>20</v>
      </c>
      <c r="H59" s="195"/>
      <c r="I59" s="283" t="s">
        <v>55</v>
      </c>
      <c r="K59" s="367" t="s">
        <v>184</v>
      </c>
      <c r="L59" s="367"/>
      <c r="M59" s="367" t="s">
        <v>185</v>
      </c>
      <c r="N59" s="367"/>
      <c r="O59" s="367" t="s">
        <v>186</v>
      </c>
      <c r="P59" s="164"/>
      <c r="Q59" s="369">
        <f>IF(G59=0,0,10*G59*(10*($I59="++")+7.5*($I59="+")+5*($I59="+/-")+2.5*($I59="-"))/SUM($G$57:$G$66))</f>
        <v>0</v>
      </c>
      <c r="R59" s="371"/>
      <c r="S59" s="374"/>
      <c r="T59" s="138"/>
      <c r="U59" s="376"/>
    </row>
    <row r="60" spans="1:21" ht="14.25" customHeight="1" x14ac:dyDescent="0.2">
      <c r="A60" s="381"/>
      <c r="B60" s="364"/>
      <c r="C60" s="160"/>
      <c r="D60" s="165"/>
      <c r="F60" s="173" t="s">
        <v>187</v>
      </c>
      <c r="G60" s="366"/>
      <c r="H60" s="138"/>
      <c r="I60" s="284"/>
      <c r="K60" s="368"/>
      <c r="L60" s="368"/>
      <c r="M60" s="368"/>
      <c r="N60" s="368"/>
      <c r="O60" s="368"/>
      <c r="P60" s="138"/>
      <c r="Q60" s="369"/>
      <c r="R60" s="371"/>
      <c r="S60" s="374"/>
      <c r="T60" s="138"/>
      <c r="U60" s="376"/>
    </row>
    <row r="61" spans="1:21" ht="43.5" customHeight="1" x14ac:dyDescent="0.2">
      <c r="A61" s="381"/>
      <c r="B61" s="364"/>
      <c r="C61" s="160"/>
      <c r="D61" s="165"/>
      <c r="F61" s="191" t="s">
        <v>188</v>
      </c>
      <c r="G61" s="366">
        <v>20</v>
      </c>
      <c r="H61" s="195"/>
      <c r="I61" s="283" t="s">
        <v>55</v>
      </c>
      <c r="K61" s="367" t="s">
        <v>189</v>
      </c>
      <c r="L61" s="367"/>
      <c r="M61" s="367" t="s">
        <v>190</v>
      </c>
      <c r="N61" s="367"/>
      <c r="O61" s="367" t="s">
        <v>191</v>
      </c>
      <c r="P61" s="164"/>
      <c r="Q61" s="369">
        <f>IF(G61=0,0,10*G61*(10*($I61="++")+7.5*($I61="+")+5*($I61="+/-")+2.5*($I61="-"))/SUM($G$57:$G$66))</f>
        <v>0</v>
      </c>
      <c r="R61" s="371"/>
      <c r="S61" s="374"/>
      <c r="T61" s="138"/>
      <c r="U61" s="376"/>
    </row>
    <row r="62" spans="1:21" ht="15.75" customHeight="1" x14ac:dyDescent="0.2">
      <c r="A62" s="381"/>
      <c r="B62" s="364"/>
      <c r="C62" s="160"/>
      <c r="D62" s="165"/>
      <c r="F62" s="173" t="s">
        <v>187</v>
      </c>
      <c r="G62" s="366"/>
      <c r="H62" s="138"/>
      <c r="I62" s="284"/>
      <c r="K62" s="368"/>
      <c r="L62" s="368"/>
      <c r="M62" s="368"/>
      <c r="N62" s="368"/>
      <c r="O62" s="368"/>
      <c r="P62" s="138"/>
      <c r="Q62" s="369"/>
      <c r="R62" s="371"/>
      <c r="S62" s="374"/>
      <c r="T62" s="138"/>
      <c r="U62" s="376"/>
    </row>
    <row r="63" spans="1:21" ht="54.75" customHeight="1" x14ac:dyDescent="0.2">
      <c r="A63" s="381"/>
      <c r="B63" s="364"/>
      <c r="C63" s="160"/>
      <c r="D63" s="165"/>
      <c r="F63" s="191" t="s">
        <v>192</v>
      </c>
      <c r="G63" s="366">
        <v>20</v>
      </c>
      <c r="H63" s="195"/>
      <c r="I63" s="283" t="s">
        <v>55</v>
      </c>
      <c r="K63" s="367" t="s">
        <v>193</v>
      </c>
      <c r="L63" s="367"/>
      <c r="M63" s="367" t="s">
        <v>194</v>
      </c>
      <c r="N63" s="367"/>
      <c r="O63" s="367" t="s">
        <v>195</v>
      </c>
      <c r="P63" s="164"/>
      <c r="Q63" s="369">
        <f>IF(G63=0,0,10*G63*(10*($I63="++")+7.5*($I63="+")+5*($I63="+/-")+2.5*($I63="-"))/SUM($G$57:$G$66))</f>
        <v>0</v>
      </c>
      <c r="R63" s="371"/>
      <c r="S63" s="374"/>
      <c r="T63" s="138"/>
      <c r="U63" s="376"/>
    </row>
    <row r="64" spans="1:21" ht="15.75" customHeight="1" x14ac:dyDescent="0.2">
      <c r="A64" s="381"/>
      <c r="B64" s="364"/>
      <c r="C64" s="160"/>
      <c r="D64" s="165"/>
      <c r="F64" s="173" t="s">
        <v>196</v>
      </c>
      <c r="G64" s="366"/>
      <c r="H64" s="138"/>
      <c r="I64" s="284"/>
      <c r="K64" s="368"/>
      <c r="L64" s="368"/>
      <c r="M64" s="368"/>
      <c r="N64" s="368"/>
      <c r="O64" s="368"/>
      <c r="P64" s="138"/>
      <c r="Q64" s="369"/>
      <c r="R64" s="371"/>
      <c r="S64" s="374"/>
      <c r="T64" s="138"/>
      <c r="U64" s="376"/>
    </row>
    <row r="65" spans="1:24" ht="57.75" customHeight="1" x14ac:dyDescent="0.2">
      <c r="A65" s="381"/>
      <c r="B65" s="364"/>
      <c r="C65" s="160"/>
      <c r="D65" s="165"/>
      <c r="F65" s="191" t="s">
        <v>197</v>
      </c>
      <c r="G65" s="366">
        <v>20</v>
      </c>
      <c r="H65" s="195"/>
      <c r="I65" s="283" t="s">
        <v>55</v>
      </c>
      <c r="K65" s="367" t="s">
        <v>198</v>
      </c>
      <c r="L65" s="367"/>
      <c r="M65" s="367"/>
      <c r="N65" s="367"/>
      <c r="O65" s="367" t="s">
        <v>199</v>
      </c>
      <c r="P65" s="164"/>
      <c r="Q65" s="369">
        <f>IF(G65=0,0,10*G65*(10*($I65="++")+7.5*($I65="+")+5*($I65="+/-")+2.5*($I65="-"))/SUM($G$57:$G$66))</f>
        <v>0</v>
      </c>
      <c r="R65" s="371"/>
      <c r="S65" s="374"/>
      <c r="T65" s="138"/>
      <c r="U65" s="376"/>
    </row>
    <row r="66" spans="1:24" ht="12.75" customHeight="1" thickBot="1" x14ac:dyDescent="0.25">
      <c r="A66" s="382"/>
      <c r="B66" s="365"/>
      <c r="C66" s="160"/>
      <c r="D66" s="165"/>
      <c r="F66" s="173"/>
      <c r="G66" s="366"/>
      <c r="H66" s="138"/>
      <c r="I66" s="284"/>
      <c r="K66" s="368"/>
      <c r="L66" s="368"/>
      <c r="M66" s="368"/>
      <c r="N66" s="368"/>
      <c r="O66" s="368"/>
      <c r="P66" s="138"/>
      <c r="Q66" s="369"/>
      <c r="R66" s="371"/>
      <c r="S66" s="375"/>
      <c r="T66" s="138"/>
      <c r="U66" s="376"/>
    </row>
    <row r="67" spans="1:24" ht="12.75" customHeight="1" x14ac:dyDescent="0.2">
      <c r="A67" s="196"/>
      <c r="B67" s="160"/>
      <c r="C67" s="160"/>
      <c r="D67" s="165"/>
      <c r="F67" s="197"/>
      <c r="G67" s="162"/>
      <c r="H67" s="138"/>
      <c r="I67" s="198"/>
      <c r="K67" s="171"/>
      <c r="L67" s="171"/>
      <c r="M67" s="171"/>
      <c r="N67" s="171"/>
      <c r="O67" s="171"/>
      <c r="P67" s="138"/>
      <c r="Q67" s="199"/>
      <c r="R67" s="200"/>
      <c r="S67" s="201"/>
      <c r="T67" s="138"/>
      <c r="U67" s="202"/>
    </row>
    <row r="68" spans="1:24" ht="12.75" customHeight="1" x14ac:dyDescent="0.2">
      <c r="A68" s="196"/>
      <c r="B68" s="160"/>
      <c r="C68" s="160"/>
      <c r="D68" s="165"/>
      <c r="F68" s="197"/>
      <c r="G68" s="162"/>
      <c r="H68" s="138"/>
      <c r="I68" s="198"/>
      <c r="K68" s="171"/>
      <c r="L68" s="171"/>
      <c r="M68" s="171"/>
      <c r="N68" s="171"/>
      <c r="O68" s="171"/>
      <c r="P68" s="138"/>
      <c r="Q68" s="199"/>
      <c r="R68" s="200"/>
      <c r="S68" s="201"/>
      <c r="T68" s="138"/>
      <c r="U68" s="202"/>
    </row>
    <row r="69" spans="1:24" ht="13.5" customHeight="1" x14ac:dyDescent="0.2">
      <c r="A69" s="196"/>
      <c r="B69" s="160"/>
      <c r="C69" s="160"/>
      <c r="D69" s="165"/>
      <c r="F69" s="131"/>
      <c r="G69" s="131"/>
      <c r="H69" s="131"/>
      <c r="I69" s="174"/>
      <c r="J69" s="131"/>
      <c r="P69" s="138"/>
      <c r="Q69" s="199"/>
      <c r="R69" s="200"/>
      <c r="S69" s="200"/>
      <c r="T69" s="138"/>
      <c r="U69" s="203"/>
    </row>
    <row r="70" spans="1:24" x14ac:dyDescent="0.2">
      <c r="I70" s="174"/>
      <c r="Q70" s="175"/>
      <c r="U70" s="176"/>
    </row>
    <row r="71" spans="1:24" x14ac:dyDescent="0.2">
      <c r="A71" s="178"/>
      <c r="B71" s="138"/>
      <c r="C71" s="138"/>
      <c r="D71" s="138"/>
      <c r="F71" s="167"/>
      <c r="G71" s="138"/>
      <c r="H71" s="138"/>
      <c r="I71" s="179"/>
      <c r="K71" s="171"/>
      <c r="L71" s="138"/>
      <c r="M71" s="138"/>
      <c r="N71" s="138"/>
      <c r="O71" s="171"/>
      <c r="P71" s="171"/>
      <c r="Q71" s="175"/>
      <c r="R71" s="171"/>
      <c r="S71" s="171"/>
      <c r="T71" s="171"/>
      <c r="U71" s="179"/>
    </row>
    <row r="72" spans="1:24" x14ac:dyDescent="0.2">
      <c r="Q72" s="175"/>
    </row>
    <row r="74" spans="1:24" hidden="1" x14ac:dyDescent="0.2">
      <c r="B74" s="128">
        <f>SUM(B9:B73)</f>
        <v>100</v>
      </c>
      <c r="R74" s="128">
        <f>SUM(R9:R73)</f>
        <v>0</v>
      </c>
    </row>
    <row r="77" spans="1:24" hidden="1" x14ac:dyDescent="0.2"/>
    <row r="78" spans="1:24" ht="25.5" hidden="1" x14ac:dyDescent="0.35">
      <c r="X78" s="181" t="s">
        <v>55</v>
      </c>
    </row>
    <row r="79" spans="1:24" ht="25.5" hidden="1" x14ac:dyDescent="0.35">
      <c r="X79" s="182" t="s">
        <v>17</v>
      </c>
    </row>
    <row r="80" spans="1:24" ht="25.5" hidden="1" x14ac:dyDescent="0.35">
      <c r="X80" s="182" t="s">
        <v>18</v>
      </c>
    </row>
    <row r="81" spans="24:24" ht="25.5" hidden="1" x14ac:dyDescent="0.35">
      <c r="X81" s="182" t="s">
        <v>19</v>
      </c>
    </row>
    <row r="82" spans="24:24" ht="25.5" hidden="1" x14ac:dyDescent="0.35">
      <c r="X82" s="182" t="s">
        <v>20</v>
      </c>
    </row>
    <row r="83" spans="24:24" ht="25.5" hidden="1" x14ac:dyDescent="0.35">
      <c r="X83" s="183" t="s">
        <v>21</v>
      </c>
    </row>
    <row r="84" spans="24:24" hidden="1" x14ac:dyDescent="0.2"/>
    <row r="85" spans="24:24" hidden="1" x14ac:dyDescent="0.2"/>
  </sheetData>
  <sheetProtection sheet="1" objects="1" scenarios="1"/>
  <mergeCells count="275">
    <mergeCell ref="U59:U60"/>
    <mergeCell ref="O61:O62"/>
    <mergeCell ref="U63:U64"/>
    <mergeCell ref="G65:G66"/>
    <mergeCell ref="I65:I66"/>
    <mergeCell ref="K65:K66"/>
    <mergeCell ref="L65:L66"/>
    <mergeCell ref="M65:M66"/>
    <mergeCell ref="N65:N66"/>
    <mergeCell ref="O65:O66"/>
    <mergeCell ref="Q65:Q66"/>
    <mergeCell ref="U65:U66"/>
    <mergeCell ref="N57:N58"/>
    <mergeCell ref="O57:O58"/>
    <mergeCell ref="Q57:Q58"/>
    <mergeCell ref="O59:O60"/>
    <mergeCell ref="Q59:Q60"/>
    <mergeCell ref="Q61:Q62"/>
    <mergeCell ref="U61:U62"/>
    <mergeCell ref="G63:G64"/>
    <mergeCell ref="I63:I64"/>
    <mergeCell ref="K63:K64"/>
    <mergeCell ref="L63:L64"/>
    <mergeCell ref="M63:M64"/>
    <mergeCell ref="N63:N64"/>
    <mergeCell ref="O63:O64"/>
    <mergeCell ref="Q63:Q64"/>
    <mergeCell ref="G61:G62"/>
    <mergeCell ref="I61:I62"/>
    <mergeCell ref="K61:K62"/>
    <mergeCell ref="L61:L62"/>
    <mergeCell ref="M61:M62"/>
    <mergeCell ref="N61:N62"/>
    <mergeCell ref="R57:R66"/>
    <mergeCell ref="S57:S66"/>
    <mergeCell ref="U57:U58"/>
    <mergeCell ref="O54:O55"/>
    <mergeCell ref="Q54:Q55"/>
    <mergeCell ref="U54:U55"/>
    <mergeCell ref="A57:A66"/>
    <mergeCell ref="B57:B66"/>
    <mergeCell ref="G57:G58"/>
    <mergeCell ref="I57:I58"/>
    <mergeCell ref="K57:K58"/>
    <mergeCell ref="L57:L58"/>
    <mergeCell ref="M57:M58"/>
    <mergeCell ref="G54:G55"/>
    <mergeCell ref="I54:I55"/>
    <mergeCell ref="K54:K55"/>
    <mergeCell ref="L54:L55"/>
    <mergeCell ref="M54:M55"/>
    <mergeCell ref="N54:N55"/>
    <mergeCell ref="A22:A55"/>
    <mergeCell ref="B22:B55"/>
    <mergeCell ref="G59:G60"/>
    <mergeCell ref="I59:I60"/>
    <mergeCell ref="K59:K60"/>
    <mergeCell ref="L59:L60"/>
    <mergeCell ref="M59:M60"/>
    <mergeCell ref="N59:N60"/>
    <mergeCell ref="G52:G53"/>
    <mergeCell ref="I52:I53"/>
    <mergeCell ref="K52:K53"/>
    <mergeCell ref="L52:L53"/>
    <mergeCell ref="M52:M53"/>
    <mergeCell ref="N52:N53"/>
    <mergeCell ref="O52:O53"/>
    <mergeCell ref="Q52:Q53"/>
    <mergeCell ref="U52:U53"/>
    <mergeCell ref="G50:G51"/>
    <mergeCell ref="I50:I51"/>
    <mergeCell ref="K50:K51"/>
    <mergeCell ref="L50:L51"/>
    <mergeCell ref="M50:M51"/>
    <mergeCell ref="N50:N51"/>
    <mergeCell ref="O50:O51"/>
    <mergeCell ref="Q50:Q51"/>
    <mergeCell ref="U50:U51"/>
    <mergeCell ref="O46:O47"/>
    <mergeCell ref="Q46:Q47"/>
    <mergeCell ref="U46:U47"/>
    <mergeCell ref="G48:G49"/>
    <mergeCell ref="I48:I49"/>
    <mergeCell ref="K48:K49"/>
    <mergeCell ref="L48:L49"/>
    <mergeCell ref="M48:M49"/>
    <mergeCell ref="N48:N49"/>
    <mergeCell ref="O48:O49"/>
    <mergeCell ref="G46:G47"/>
    <mergeCell ref="I46:I47"/>
    <mergeCell ref="K46:K47"/>
    <mergeCell ref="L46:L47"/>
    <mergeCell ref="M46:M47"/>
    <mergeCell ref="N46:N47"/>
    <mergeCell ref="Q48:Q49"/>
    <mergeCell ref="U48:U49"/>
    <mergeCell ref="G44:G45"/>
    <mergeCell ref="I44:I45"/>
    <mergeCell ref="K44:K45"/>
    <mergeCell ref="L44:L45"/>
    <mergeCell ref="M44:M45"/>
    <mergeCell ref="N44:N45"/>
    <mergeCell ref="O44:O45"/>
    <mergeCell ref="Q44:Q45"/>
    <mergeCell ref="U44:U45"/>
    <mergeCell ref="G42:G43"/>
    <mergeCell ref="I42:I43"/>
    <mergeCell ref="K42:K43"/>
    <mergeCell ref="L42:L43"/>
    <mergeCell ref="M42:M43"/>
    <mergeCell ref="N42:N43"/>
    <mergeCell ref="O42:O43"/>
    <mergeCell ref="Q42:Q43"/>
    <mergeCell ref="U42:U43"/>
    <mergeCell ref="O38:O39"/>
    <mergeCell ref="Q38:Q39"/>
    <mergeCell ref="U38:U39"/>
    <mergeCell ref="G40:G41"/>
    <mergeCell ref="I40:I41"/>
    <mergeCell ref="K40:K41"/>
    <mergeCell ref="L40:L41"/>
    <mergeCell ref="M40:M41"/>
    <mergeCell ref="N40:N41"/>
    <mergeCell ref="O40:O41"/>
    <mergeCell ref="G38:G39"/>
    <mergeCell ref="I38:I39"/>
    <mergeCell ref="K38:K39"/>
    <mergeCell ref="L38:L39"/>
    <mergeCell ref="M38:M39"/>
    <mergeCell ref="N38:N39"/>
    <mergeCell ref="Q40:Q41"/>
    <mergeCell ref="U40:U41"/>
    <mergeCell ref="G36:G37"/>
    <mergeCell ref="I36:I37"/>
    <mergeCell ref="K36:K37"/>
    <mergeCell ref="L36:L37"/>
    <mergeCell ref="M36:M37"/>
    <mergeCell ref="N36:N37"/>
    <mergeCell ref="O36:O37"/>
    <mergeCell ref="Q36:Q37"/>
    <mergeCell ref="U36:U37"/>
    <mergeCell ref="G34:G35"/>
    <mergeCell ref="I34:I35"/>
    <mergeCell ref="K34:K35"/>
    <mergeCell ref="L34:L35"/>
    <mergeCell ref="M34:M35"/>
    <mergeCell ref="N34:N35"/>
    <mergeCell ref="O34:O35"/>
    <mergeCell ref="Q34:Q35"/>
    <mergeCell ref="U34:U35"/>
    <mergeCell ref="O30:O31"/>
    <mergeCell ref="Q30:Q31"/>
    <mergeCell ref="U30:U31"/>
    <mergeCell ref="G32:G33"/>
    <mergeCell ref="I32:I33"/>
    <mergeCell ref="K32:K33"/>
    <mergeCell ref="L32:L33"/>
    <mergeCell ref="M32:M33"/>
    <mergeCell ref="N32:N33"/>
    <mergeCell ref="O32:O33"/>
    <mergeCell ref="G30:G31"/>
    <mergeCell ref="I30:I31"/>
    <mergeCell ref="K30:K31"/>
    <mergeCell ref="L30:L31"/>
    <mergeCell ref="M30:M31"/>
    <mergeCell ref="N30:N31"/>
    <mergeCell ref="Q32:Q33"/>
    <mergeCell ref="U32:U33"/>
    <mergeCell ref="I22:I23"/>
    <mergeCell ref="K22:K23"/>
    <mergeCell ref="L22:L23"/>
    <mergeCell ref="U26:U27"/>
    <mergeCell ref="G28:G29"/>
    <mergeCell ref="I28:I29"/>
    <mergeCell ref="K28:K29"/>
    <mergeCell ref="L28:L29"/>
    <mergeCell ref="M28:M29"/>
    <mergeCell ref="N28:N29"/>
    <mergeCell ref="O28:O29"/>
    <mergeCell ref="Q28:Q29"/>
    <mergeCell ref="U28:U29"/>
    <mergeCell ref="G26:G27"/>
    <mergeCell ref="I26:I27"/>
    <mergeCell ref="K26:K27"/>
    <mergeCell ref="L26:L27"/>
    <mergeCell ref="O19:O20"/>
    <mergeCell ref="Q19:Q20"/>
    <mergeCell ref="U19:U20"/>
    <mergeCell ref="U22:U23"/>
    <mergeCell ref="G24:G25"/>
    <mergeCell ref="I24:I25"/>
    <mergeCell ref="K24:K25"/>
    <mergeCell ref="L24:L25"/>
    <mergeCell ref="M24:M25"/>
    <mergeCell ref="N24:N25"/>
    <mergeCell ref="O24:O25"/>
    <mergeCell ref="Q24:Q25"/>
    <mergeCell ref="U24:U25"/>
    <mergeCell ref="M22:M23"/>
    <mergeCell ref="N22:N23"/>
    <mergeCell ref="O22:O23"/>
    <mergeCell ref="Q22:Q23"/>
    <mergeCell ref="R22:R55"/>
    <mergeCell ref="S22:S55"/>
    <mergeCell ref="M26:M27"/>
    <mergeCell ref="N26:N27"/>
    <mergeCell ref="O26:O27"/>
    <mergeCell ref="Q26:Q27"/>
    <mergeCell ref="G22:G23"/>
    <mergeCell ref="O15:O16"/>
    <mergeCell ref="Q15:Q16"/>
    <mergeCell ref="U15:U16"/>
    <mergeCell ref="G17:G18"/>
    <mergeCell ref="I17:I18"/>
    <mergeCell ref="K17:K18"/>
    <mergeCell ref="L17:L18"/>
    <mergeCell ref="M17:M18"/>
    <mergeCell ref="N17:N18"/>
    <mergeCell ref="O17:O18"/>
    <mergeCell ref="Q17:Q18"/>
    <mergeCell ref="U17:U18"/>
    <mergeCell ref="O9:O10"/>
    <mergeCell ref="Q9:Q10"/>
    <mergeCell ref="R9:R20"/>
    <mergeCell ref="S9:S20"/>
    <mergeCell ref="U9:U10"/>
    <mergeCell ref="G11:G12"/>
    <mergeCell ref="I11:I12"/>
    <mergeCell ref="K11:K12"/>
    <mergeCell ref="L11:L12"/>
    <mergeCell ref="M11:M12"/>
    <mergeCell ref="N11:N12"/>
    <mergeCell ref="O11:O12"/>
    <mergeCell ref="Q11:Q12"/>
    <mergeCell ref="U11:U12"/>
    <mergeCell ref="G13:G14"/>
    <mergeCell ref="I13:I14"/>
    <mergeCell ref="K13:K14"/>
    <mergeCell ref="L13:L14"/>
    <mergeCell ref="M13:M14"/>
    <mergeCell ref="N13:N14"/>
    <mergeCell ref="O13:O14"/>
    <mergeCell ref="Q13:Q14"/>
    <mergeCell ref="U13:U14"/>
    <mergeCell ref="G15:G16"/>
    <mergeCell ref="A7:B7"/>
    <mergeCell ref="F7:N7"/>
    <mergeCell ref="A9:A20"/>
    <mergeCell ref="B9:B20"/>
    <mergeCell ref="G9:G10"/>
    <mergeCell ref="I9:I10"/>
    <mergeCell ref="K9:K10"/>
    <mergeCell ref="L9:L10"/>
    <mergeCell ref="M9:M10"/>
    <mergeCell ref="N9:N10"/>
    <mergeCell ref="I15:I16"/>
    <mergeCell ref="K15:K16"/>
    <mergeCell ref="L15:L16"/>
    <mergeCell ref="M15:M16"/>
    <mergeCell ref="N15:N16"/>
    <mergeCell ref="G19:G20"/>
    <mergeCell ref="I19:I20"/>
    <mergeCell ref="K19:K20"/>
    <mergeCell ref="L19:L20"/>
    <mergeCell ref="M19:M20"/>
    <mergeCell ref="N19:N20"/>
    <mergeCell ref="A2:O2"/>
    <mergeCell ref="R2:U2"/>
    <mergeCell ref="S3:U6"/>
    <mergeCell ref="A4:B4"/>
    <mergeCell ref="F4:N4"/>
    <mergeCell ref="A5:B5"/>
    <mergeCell ref="F5:N5"/>
    <mergeCell ref="A6:B6"/>
    <mergeCell ref="F6:N6"/>
  </mergeCells>
  <conditionalFormatting sqref="M40:M49 M34:M37 M9:M29 M52:M64 M70:M71">
    <cfRule type="expression" dxfId="785" priority="53" stopIfTrue="1">
      <formula>$I9="+/-"</formula>
    </cfRule>
    <cfRule type="expression" dxfId="784" priority="54" stopIfTrue="1">
      <formula>$I9="nvt"</formula>
    </cfRule>
  </conditionalFormatting>
  <conditionalFormatting sqref="K34:K37 K9:K29 K40:K68 K70:K71">
    <cfRule type="expression" dxfId="783" priority="49" stopIfTrue="1">
      <formula>$I9="++"</formula>
    </cfRule>
    <cfRule type="expression" dxfId="782" priority="50" stopIfTrue="1">
      <formula>$I9="nvt"</formula>
    </cfRule>
  </conditionalFormatting>
  <conditionalFormatting sqref="L34:L37 L40:L49 L9:L29 L52:L68 L70:L71">
    <cfRule type="expression" dxfId="781" priority="51" stopIfTrue="1">
      <formula>$I9="+"</formula>
    </cfRule>
    <cfRule type="expression" dxfId="780" priority="52" stopIfTrue="1">
      <formula>$I9="nvt"</formula>
    </cfRule>
  </conditionalFormatting>
  <conditionalFormatting sqref="N34:N37 N40:N49 N9:N29 N52:N68 N70:N71">
    <cfRule type="expression" dxfId="779" priority="55" stopIfTrue="1">
      <formula>$I9="-"</formula>
    </cfRule>
    <cfRule type="expression" dxfId="778" priority="56" stopIfTrue="1">
      <formula>$I9="nvt"</formula>
    </cfRule>
  </conditionalFormatting>
  <conditionalFormatting sqref="O34:O37 O9:O29 O40:O68 O70:O71">
    <cfRule type="expression" dxfId="777" priority="57" stopIfTrue="1">
      <formula>$I9="--"</formula>
    </cfRule>
    <cfRule type="expression" dxfId="776" priority="58" stopIfTrue="1">
      <formula>$I9="nvt"</formula>
    </cfRule>
  </conditionalFormatting>
  <conditionalFormatting sqref="M50:M51">
    <cfRule type="expression" dxfId="775" priority="47" stopIfTrue="1">
      <formula>$I50="+/-"</formula>
    </cfRule>
    <cfRule type="expression" dxfId="774" priority="48" stopIfTrue="1">
      <formula>$I50="nvt"</formula>
    </cfRule>
  </conditionalFormatting>
  <conditionalFormatting sqref="L50:L51">
    <cfRule type="expression" dxfId="773" priority="45" stopIfTrue="1">
      <formula>$I50="+"</formula>
    </cfRule>
    <cfRule type="expression" dxfId="772" priority="46" stopIfTrue="1">
      <formula>$I50="nvt"</formula>
    </cfRule>
  </conditionalFormatting>
  <conditionalFormatting sqref="N50:N51">
    <cfRule type="expression" dxfId="771" priority="43" stopIfTrue="1">
      <formula>$I50="-"</formula>
    </cfRule>
    <cfRule type="expression" dxfId="770" priority="44" stopIfTrue="1">
      <formula>$I50="nvt"</formula>
    </cfRule>
  </conditionalFormatting>
  <conditionalFormatting sqref="M65:M68">
    <cfRule type="expression" dxfId="769" priority="41" stopIfTrue="1">
      <formula>$I65="+/-"</formula>
    </cfRule>
    <cfRule type="expression" dxfId="768" priority="42" stopIfTrue="1">
      <formula>$I65="nvt"</formula>
    </cfRule>
  </conditionalFormatting>
  <conditionalFormatting sqref="M30:M31">
    <cfRule type="expression" dxfId="767" priority="35" stopIfTrue="1">
      <formula>$I30="+/-"</formula>
    </cfRule>
    <cfRule type="expression" dxfId="766" priority="36" stopIfTrue="1">
      <formula>$I30="nvt"</formula>
    </cfRule>
  </conditionalFormatting>
  <conditionalFormatting sqref="K30:K31">
    <cfRule type="expression" dxfId="765" priority="31" stopIfTrue="1">
      <formula>$I30="++"</formula>
    </cfRule>
    <cfRule type="expression" dxfId="764" priority="32" stopIfTrue="1">
      <formula>$I30="nvt"</formula>
    </cfRule>
  </conditionalFormatting>
  <conditionalFormatting sqref="L30:L31">
    <cfRule type="expression" dxfId="763" priority="33" stopIfTrue="1">
      <formula>$I30="+"</formula>
    </cfRule>
    <cfRule type="expression" dxfId="762" priority="34" stopIfTrue="1">
      <formula>$I30="nvt"</formula>
    </cfRule>
  </conditionalFormatting>
  <conditionalFormatting sqref="N30:N31">
    <cfRule type="expression" dxfId="761" priority="37" stopIfTrue="1">
      <formula>$I30="-"</formula>
    </cfRule>
    <cfRule type="expression" dxfId="760" priority="38" stopIfTrue="1">
      <formula>$I30="nvt"</formula>
    </cfRule>
  </conditionalFormatting>
  <conditionalFormatting sqref="O30:O31">
    <cfRule type="expression" dxfId="759" priority="39" stopIfTrue="1">
      <formula>$I30="--"</formula>
    </cfRule>
    <cfRule type="expression" dxfId="758" priority="40" stopIfTrue="1">
      <formula>$I30="nvt"</formula>
    </cfRule>
  </conditionalFormatting>
  <conditionalFormatting sqref="M32:M33">
    <cfRule type="expression" dxfId="757" priority="25" stopIfTrue="1">
      <formula>$I32="+/-"</formula>
    </cfRule>
    <cfRule type="expression" dxfId="756" priority="26" stopIfTrue="1">
      <formula>$I32="nvt"</formula>
    </cfRule>
  </conditionalFormatting>
  <conditionalFormatting sqref="K32:K33">
    <cfRule type="expression" dxfId="755" priority="21" stopIfTrue="1">
      <formula>$I32="++"</formula>
    </cfRule>
    <cfRule type="expression" dxfId="754" priority="22" stopIfTrue="1">
      <formula>$I32="nvt"</formula>
    </cfRule>
  </conditionalFormatting>
  <conditionalFormatting sqref="L32:L33">
    <cfRule type="expression" dxfId="753" priority="23" stopIfTrue="1">
      <formula>$I32="+"</formula>
    </cfRule>
    <cfRule type="expression" dxfId="752" priority="24" stopIfTrue="1">
      <formula>$I32="nvt"</formula>
    </cfRule>
  </conditionalFormatting>
  <conditionalFormatting sqref="N32:N33">
    <cfRule type="expression" dxfId="751" priority="27" stopIfTrue="1">
      <formula>$I32="-"</formula>
    </cfRule>
    <cfRule type="expression" dxfId="750" priority="28" stopIfTrue="1">
      <formula>$I32="nvt"</formula>
    </cfRule>
  </conditionalFormatting>
  <conditionalFormatting sqref="O32:O33">
    <cfRule type="expression" dxfId="749" priority="29" stopIfTrue="1">
      <formula>$I32="--"</formula>
    </cfRule>
    <cfRule type="expression" dxfId="748" priority="30" stopIfTrue="1">
      <formula>$I32="nvt"</formula>
    </cfRule>
  </conditionalFormatting>
  <conditionalFormatting sqref="M38:M39">
    <cfRule type="expression" dxfId="747" priority="15" stopIfTrue="1">
      <formula>$I38="+/-"</formula>
    </cfRule>
    <cfRule type="expression" dxfId="746" priority="16" stopIfTrue="1">
      <formula>$I38="nvt"</formula>
    </cfRule>
  </conditionalFormatting>
  <conditionalFormatting sqref="K38:K39">
    <cfRule type="expression" dxfId="745" priority="11" stopIfTrue="1">
      <formula>$I38="++"</formula>
    </cfRule>
    <cfRule type="expression" dxfId="744" priority="12" stopIfTrue="1">
      <formula>$I38="nvt"</formula>
    </cfRule>
  </conditionalFormatting>
  <conditionalFormatting sqref="L38:L39">
    <cfRule type="expression" dxfId="743" priority="13" stopIfTrue="1">
      <formula>$I38="+"</formula>
    </cfRule>
    <cfRule type="expression" dxfId="742" priority="14" stopIfTrue="1">
      <formula>$I38="nvt"</formula>
    </cfRule>
  </conditionalFormatting>
  <conditionalFormatting sqref="N38:N39">
    <cfRule type="expression" dxfId="741" priority="17" stopIfTrue="1">
      <formula>$I38="-"</formula>
    </cfRule>
    <cfRule type="expression" dxfId="740" priority="18" stopIfTrue="1">
      <formula>$I38="nvt"</formula>
    </cfRule>
  </conditionalFormatting>
  <conditionalFormatting sqref="O38:O39">
    <cfRule type="expression" dxfId="739" priority="19" stopIfTrue="1">
      <formula>$I38="--"</formula>
    </cfRule>
    <cfRule type="expression" dxfId="738" priority="20" stopIfTrue="1">
      <formula>$I38="nvt"</formula>
    </cfRule>
  </conditionalFormatting>
  <conditionalFormatting sqref="K69">
    <cfRule type="expression" dxfId="737" priority="3" stopIfTrue="1">
      <formula>$I69="++"</formula>
    </cfRule>
    <cfRule type="expression" dxfId="736" priority="4" stopIfTrue="1">
      <formula>$I69="nvt"</formula>
    </cfRule>
  </conditionalFormatting>
  <conditionalFormatting sqref="L69">
    <cfRule type="expression" dxfId="735" priority="5" stopIfTrue="1">
      <formula>$I69="+"</formula>
    </cfRule>
    <cfRule type="expression" dxfId="734" priority="6" stopIfTrue="1">
      <formula>$I69="nvt"</formula>
    </cfRule>
  </conditionalFormatting>
  <conditionalFormatting sqref="N69">
    <cfRule type="expression" dxfId="733" priority="7" stopIfTrue="1">
      <formula>$I69="-"</formula>
    </cfRule>
    <cfRule type="expression" dxfId="732" priority="8" stopIfTrue="1">
      <formula>$I69="nvt"</formula>
    </cfRule>
  </conditionalFormatting>
  <conditionalFormatting sqref="O69">
    <cfRule type="expression" dxfId="731" priority="9" stopIfTrue="1">
      <formula>$I69="--"</formula>
    </cfRule>
    <cfRule type="expression" dxfId="730" priority="10" stopIfTrue="1">
      <formula>$I69="nvt"</formula>
    </cfRule>
  </conditionalFormatting>
  <conditionalFormatting sqref="M69">
    <cfRule type="expression" dxfId="729" priority="1" stopIfTrue="1">
      <formula>$I69="+/-"</formula>
    </cfRule>
    <cfRule type="expression" dxfId="728" priority="2" stopIfTrue="1">
      <formula>$I69="nvt"</formula>
    </cfRule>
  </conditionalFormatting>
  <dataValidations count="1">
    <dataValidation type="list" allowBlank="1" showInputMessage="1" showErrorMessage="1" sqref="I9:I20 JE9:JE20 TA9:TA20 ACW9:ACW20 AMS9:AMS20 AWO9:AWO20 BGK9:BGK20 BQG9:BQG20 CAC9:CAC20 CJY9:CJY20 CTU9:CTU20 DDQ9:DDQ20 DNM9:DNM20 DXI9:DXI20 EHE9:EHE20 ERA9:ERA20 FAW9:FAW20 FKS9:FKS20 FUO9:FUO20 GEK9:GEK20 GOG9:GOG20 GYC9:GYC20 HHY9:HHY20 HRU9:HRU20 IBQ9:IBQ20 ILM9:ILM20 IVI9:IVI20 JFE9:JFE20 JPA9:JPA20 JYW9:JYW20 KIS9:KIS20 KSO9:KSO20 LCK9:LCK20 LMG9:LMG20 LWC9:LWC20 MFY9:MFY20 MPU9:MPU20 MZQ9:MZQ20 NJM9:NJM20 NTI9:NTI20 ODE9:ODE20 ONA9:ONA20 OWW9:OWW20 PGS9:PGS20 PQO9:PQO20 QAK9:QAK20 QKG9:QKG20 QUC9:QUC20 RDY9:RDY20 RNU9:RNU20 RXQ9:RXQ20 SHM9:SHM20 SRI9:SRI20 TBE9:TBE20 TLA9:TLA20 TUW9:TUW20 UES9:UES20 UOO9:UOO20 UYK9:UYK20 VIG9:VIG20 VSC9:VSC20 WBY9:WBY20 WLU9:WLU20 WVQ9:WVQ20 I65545:I65556 JE65545:JE65556 TA65545:TA65556 ACW65545:ACW65556 AMS65545:AMS65556 AWO65545:AWO65556 BGK65545:BGK65556 BQG65545:BQG65556 CAC65545:CAC65556 CJY65545:CJY65556 CTU65545:CTU65556 DDQ65545:DDQ65556 DNM65545:DNM65556 DXI65545:DXI65556 EHE65545:EHE65556 ERA65545:ERA65556 FAW65545:FAW65556 FKS65545:FKS65556 FUO65545:FUO65556 GEK65545:GEK65556 GOG65545:GOG65556 GYC65545:GYC65556 HHY65545:HHY65556 HRU65545:HRU65556 IBQ65545:IBQ65556 ILM65545:ILM65556 IVI65545:IVI65556 JFE65545:JFE65556 JPA65545:JPA65556 JYW65545:JYW65556 KIS65545:KIS65556 KSO65545:KSO65556 LCK65545:LCK65556 LMG65545:LMG65556 LWC65545:LWC65556 MFY65545:MFY65556 MPU65545:MPU65556 MZQ65545:MZQ65556 NJM65545:NJM65556 NTI65545:NTI65556 ODE65545:ODE65556 ONA65545:ONA65556 OWW65545:OWW65556 PGS65545:PGS65556 PQO65545:PQO65556 QAK65545:QAK65556 QKG65545:QKG65556 QUC65545:QUC65556 RDY65545:RDY65556 RNU65545:RNU65556 RXQ65545:RXQ65556 SHM65545:SHM65556 SRI65545:SRI65556 TBE65545:TBE65556 TLA65545:TLA65556 TUW65545:TUW65556 UES65545:UES65556 UOO65545:UOO65556 UYK65545:UYK65556 VIG65545:VIG65556 VSC65545:VSC65556 WBY65545:WBY65556 WLU65545:WLU65556 WVQ65545:WVQ65556 I131081:I131092 JE131081:JE131092 TA131081:TA131092 ACW131081:ACW131092 AMS131081:AMS131092 AWO131081:AWO131092 BGK131081:BGK131092 BQG131081:BQG131092 CAC131081:CAC131092 CJY131081:CJY131092 CTU131081:CTU131092 DDQ131081:DDQ131092 DNM131081:DNM131092 DXI131081:DXI131092 EHE131081:EHE131092 ERA131081:ERA131092 FAW131081:FAW131092 FKS131081:FKS131092 FUO131081:FUO131092 GEK131081:GEK131092 GOG131081:GOG131092 GYC131081:GYC131092 HHY131081:HHY131092 HRU131081:HRU131092 IBQ131081:IBQ131092 ILM131081:ILM131092 IVI131081:IVI131092 JFE131081:JFE131092 JPA131081:JPA131092 JYW131081:JYW131092 KIS131081:KIS131092 KSO131081:KSO131092 LCK131081:LCK131092 LMG131081:LMG131092 LWC131081:LWC131092 MFY131081:MFY131092 MPU131081:MPU131092 MZQ131081:MZQ131092 NJM131081:NJM131092 NTI131081:NTI131092 ODE131081:ODE131092 ONA131081:ONA131092 OWW131081:OWW131092 PGS131081:PGS131092 PQO131081:PQO131092 QAK131081:QAK131092 QKG131081:QKG131092 QUC131081:QUC131092 RDY131081:RDY131092 RNU131081:RNU131092 RXQ131081:RXQ131092 SHM131081:SHM131092 SRI131081:SRI131092 TBE131081:TBE131092 TLA131081:TLA131092 TUW131081:TUW131092 UES131081:UES131092 UOO131081:UOO131092 UYK131081:UYK131092 VIG131081:VIG131092 VSC131081:VSC131092 WBY131081:WBY131092 WLU131081:WLU131092 WVQ131081:WVQ131092 I196617:I196628 JE196617:JE196628 TA196617:TA196628 ACW196617:ACW196628 AMS196617:AMS196628 AWO196617:AWO196628 BGK196617:BGK196628 BQG196617:BQG196628 CAC196617:CAC196628 CJY196617:CJY196628 CTU196617:CTU196628 DDQ196617:DDQ196628 DNM196617:DNM196628 DXI196617:DXI196628 EHE196617:EHE196628 ERA196617:ERA196628 FAW196617:FAW196628 FKS196617:FKS196628 FUO196617:FUO196628 GEK196617:GEK196628 GOG196617:GOG196628 GYC196617:GYC196628 HHY196617:HHY196628 HRU196617:HRU196628 IBQ196617:IBQ196628 ILM196617:ILM196628 IVI196617:IVI196628 JFE196617:JFE196628 JPA196617:JPA196628 JYW196617:JYW196628 KIS196617:KIS196628 KSO196617:KSO196628 LCK196617:LCK196628 LMG196617:LMG196628 LWC196617:LWC196628 MFY196617:MFY196628 MPU196617:MPU196628 MZQ196617:MZQ196628 NJM196617:NJM196628 NTI196617:NTI196628 ODE196617:ODE196628 ONA196617:ONA196628 OWW196617:OWW196628 PGS196617:PGS196628 PQO196617:PQO196628 QAK196617:QAK196628 QKG196617:QKG196628 QUC196617:QUC196628 RDY196617:RDY196628 RNU196617:RNU196628 RXQ196617:RXQ196628 SHM196617:SHM196628 SRI196617:SRI196628 TBE196617:TBE196628 TLA196617:TLA196628 TUW196617:TUW196628 UES196617:UES196628 UOO196617:UOO196628 UYK196617:UYK196628 VIG196617:VIG196628 VSC196617:VSC196628 WBY196617:WBY196628 WLU196617:WLU196628 WVQ196617:WVQ196628 I262153:I262164 JE262153:JE262164 TA262153:TA262164 ACW262153:ACW262164 AMS262153:AMS262164 AWO262153:AWO262164 BGK262153:BGK262164 BQG262153:BQG262164 CAC262153:CAC262164 CJY262153:CJY262164 CTU262153:CTU262164 DDQ262153:DDQ262164 DNM262153:DNM262164 DXI262153:DXI262164 EHE262153:EHE262164 ERA262153:ERA262164 FAW262153:FAW262164 FKS262153:FKS262164 FUO262153:FUO262164 GEK262153:GEK262164 GOG262153:GOG262164 GYC262153:GYC262164 HHY262153:HHY262164 HRU262153:HRU262164 IBQ262153:IBQ262164 ILM262153:ILM262164 IVI262153:IVI262164 JFE262153:JFE262164 JPA262153:JPA262164 JYW262153:JYW262164 KIS262153:KIS262164 KSO262153:KSO262164 LCK262153:LCK262164 LMG262153:LMG262164 LWC262153:LWC262164 MFY262153:MFY262164 MPU262153:MPU262164 MZQ262153:MZQ262164 NJM262153:NJM262164 NTI262153:NTI262164 ODE262153:ODE262164 ONA262153:ONA262164 OWW262153:OWW262164 PGS262153:PGS262164 PQO262153:PQO262164 QAK262153:QAK262164 QKG262153:QKG262164 QUC262153:QUC262164 RDY262153:RDY262164 RNU262153:RNU262164 RXQ262153:RXQ262164 SHM262153:SHM262164 SRI262153:SRI262164 TBE262153:TBE262164 TLA262153:TLA262164 TUW262153:TUW262164 UES262153:UES262164 UOO262153:UOO262164 UYK262153:UYK262164 VIG262153:VIG262164 VSC262153:VSC262164 WBY262153:WBY262164 WLU262153:WLU262164 WVQ262153:WVQ262164 I327689:I327700 JE327689:JE327700 TA327689:TA327700 ACW327689:ACW327700 AMS327689:AMS327700 AWO327689:AWO327700 BGK327689:BGK327700 BQG327689:BQG327700 CAC327689:CAC327700 CJY327689:CJY327700 CTU327689:CTU327700 DDQ327689:DDQ327700 DNM327689:DNM327700 DXI327689:DXI327700 EHE327689:EHE327700 ERA327689:ERA327700 FAW327689:FAW327700 FKS327689:FKS327700 FUO327689:FUO327700 GEK327689:GEK327700 GOG327689:GOG327700 GYC327689:GYC327700 HHY327689:HHY327700 HRU327689:HRU327700 IBQ327689:IBQ327700 ILM327689:ILM327700 IVI327689:IVI327700 JFE327689:JFE327700 JPA327689:JPA327700 JYW327689:JYW327700 KIS327689:KIS327700 KSO327689:KSO327700 LCK327689:LCK327700 LMG327689:LMG327700 LWC327689:LWC327700 MFY327689:MFY327700 MPU327689:MPU327700 MZQ327689:MZQ327700 NJM327689:NJM327700 NTI327689:NTI327700 ODE327689:ODE327700 ONA327689:ONA327700 OWW327689:OWW327700 PGS327689:PGS327700 PQO327689:PQO327700 QAK327689:QAK327700 QKG327689:QKG327700 QUC327689:QUC327700 RDY327689:RDY327700 RNU327689:RNU327700 RXQ327689:RXQ327700 SHM327689:SHM327700 SRI327689:SRI327700 TBE327689:TBE327700 TLA327689:TLA327700 TUW327689:TUW327700 UES327689:UES327700 UOO327689:UOO327700 UYK327689:UYK327700 VIG327689:VIG327700 VSC327689:VSC327700 WBY327689:WBY327700 WLU327689:WLU327700 WVQ327689:WVQ327700 I393225:I393236 JE393225:JE393236 TA393225:TA393236 ACW393225:ACW393236 AMS393225:AMS393236 AWO393225:AWO393236 BGK393225:BGK393236 BQG393225:BQG393236 CAC393225:CAC393236 CJY393225:CJY393236 CTU393225:CTU393236 DDQ393225:DDQ393236 DNM393225:DNM393236 DXI393225:DXI393236 EHE393225:EHE393236 ERA393225:ERA393236 FAW393225:FAW393236 FKS393225:FKS393236 FUO393225:FUO393236 GEK393225:GEK393236 GOG393225:GOG393236 GYC393225:GYC393236 HHY393225:HHY393236 HRU393225:HRU393236 IBQ393225:IBQ393236 ILM393225:ILM393236 IVI393225:IVI393236 JFE393225:JFE393236 JPA393225:JPA393236 JYW393225:JYW393236 KIS393225:KIS393236 KSO393225:KSO393236 LCK393225:LCK393236 LMG393225:LMG393236 LWC393225:LWC393236 MFY393225:MFY393236 MPU393225:MPU393236 MZQ393225:MZQ393236 NJM393225:NJM393236 NTI393225:NTI393236 ODE393225:ODE393236 ONA393225:ONA393236 OWW393225:OWW393236 PGS393225:PGS393236 PQO393225:PQO393236 QAK393225:QAK393236 QKG393225:QKG393236 QUC393225:QUC393236 RDY393225:RDY393236 RNU393225:RNU393236 RXQ393225:RXQ393236 SHM393225:SHM393236 SRI393225:SRI393236 TBE393225:TBE393236 TLA393225:TLA393236 TUW393225:TUW393236 UES393225:UES393236 UOO393225:UOO393236 UYK393225:UYK393236 VIG393225:VIG393236 VSC393225:VSC393236 WBY393225:WBY393236 WLU393225:WLU393236 WVQ393225:WVQ393236 I458761:I458772 JE458761:JE458772 TA458761:TA458772 ACW458761:ACW458772 AMS458761:AMS458772 AWO458761:AWO458772 BGK458761:BGK458772 BQG458761:BQG458772 CAC458761:CAC458772 CJY458761:CJY458772 CTU458761:CTU458772 DDQ458761:DDQ458772 DNM458761:DNM458772 DXI458761:DXI458772 EHE458761:EHE458772 ERA458761:ERA458772 FAW458761:FAW458772 FKS458761:FKS458772 FUO458761:FUO458772 GEK458761:GEK458772 GOG458761:GOG458772 GYC458761:GYC458772 HHY458761:HHY458772 HRU458761:HRU458772 IBQ458761:IBQ458772 ILM458761:ILM458772 IVI458761:IVI458772 JFE458761:JFE458772 JPA458761:JPA458772 JYW458761:JYW458772 KIS458761:KIS458772 KSO458761:KSO458772 LCK458761:LCK458772 LMG458761:LMG458772 LWC458761:LWC458772 MFY458761:MFY458772 MPU458761:MPU458772 MZQ458761:MZQ458772 NJM458761:NJM458772 NTI458761:NTI458772 ODE458761:ODE458772 ONA458761:ONA458772 OWW458761:OWW458772 PGS458761:PGS458772 PQO458761:PQO458772 QAK458761:QAK458772 QKG458761:QKG458772 QUC458761:QUC458772 RDY458761:RDY458772 RNU458761:RNU458772 RXQ458761:RXQ458772 SHM458761:SHM458772 SRI458761:SRI458772 TBE458761:TBE458772 TLA458761:TLA458772 TUW458761:TUW458772 UES458761:UES458772 UOO458761:UOO458772 UYK458761:UYK458772 VIG458761:VIG458772 VSC458761:VSC458772 WBY458761:WBY458772 WLU458761:WLU458772 WVQ458761:WVQ458772 I524297:I524308 JE524297:JE524308 TA524297:TA524308 ACW524297:ACW524308 AMS524297:AMS524308 AWO524297:AWO524308 BGK524297:BGK524308 BQG524297:BQG524308 CAC524297:CAC524308 CJY524297:CJY524308 CTU524297:CTU524308 DDQ524297:DDQ524308 DNM524297:DNM524308 DXI524297:DXI524308 EHE524297:EHE524308 ERA524297:ERA524308 FAW524297:FAW524308 FKS524297:FKS524308 FUO524297:FUO524308 GEK524297:GEK524308 GOG524297:GOG524308 GYC524297:GYC524308 HHY524297:HHY524308 HRU524297:HRU524308 IBQ524297:IBQ524308 ILM524297:ILM524308 IVI524297:IVI524308 JFE524297:JFE524308 JPA524297:JPA524308 JYW524297:JYW524308 KIS524297:KIS524308 KSO524297:KSO524308 LCK524297:LCK524308 LMG524297:LMG524308 LWC524297:LWC524308 MFY524297:MFY524308 MPU524297:MPU524308 MZQ524297:MZQ524308 NJM524297:NJM524308 NTI524297:NTI524308 ODE524297:ODE524308 ONA524297:ONA524308 OWW524297:OWW524308 PGS524297:PGS524308 PQO524297:PQO524308 QAK524297:QAK524308 QKG524297:QKG524308 QUC524297:QUC524308 RDY524297:RDY524308 RNU524297:RNU524308 RXQ524297:RXQ524308 SHM524297:SHM524308 SRI524297:SRI524308 TBE524297:TBE524308 TLA524297:TLA524308 TUW524297:TUW524308 UES524297:UES524308 UOO524297:UOO524308 UYK524297:UYK524308 VIG524297:VIG524308 VSC524297:VSC524308 WBY524297:WBY524308 WLU524297:WLU524308 WVQ524297:WVQ524308 I589833:I589844 JE589833:JE589844 TA589833:TA589844 ACW589833:ACW589844 AMS589833:AMS589844 AWO589833:AWO589844 BGK589833:BGK589844 BQG589833:BQG589844 CAC589833:CAC589844 CJY589833:CJY589844 CTU589833:CTU589844 DDQ589833:DDQ589844 DNM589833:DNM589844 DXI589833:DXI589844 EHE589833:EHE589844 ERA589833:ERA589844 FAW589833:FAW589844 FKS589833:FKS589844 FUO589833:FUO589844 GEK589833:GEK589844 GOG589833:GOG589844 GYC589833:GYC589844 HHY589833:HHY589844 HRU589833:HRU589844 IBQ589833:IBQ589844 ILM589833:ILM589844 IVI589833:IVI589844 JFE589833:JFE589844 JPA589833:JPA589844 JYW589833:JYW589844 KIS589833:KIS589844 KSO589833:KSO589844 LCK589833:LCK589844 LMG589833:LMG589844 LWC589833:LWC589844 MFY589833:MFY589844 MPU589833:MPU589844 MZQ589833:MZQ589844 NJM589833:NJM589844 NTI589833:NTI589844 ODE589833:ODE589844 ONA589833:ONA589844 OWW589833:OWW589844 PGS589833:PGS589844 PQO589833:PQO589844 QAK589833:QAK589844 QKG589833:QKG589844 QUC589833:QUC589844 RDY589833:RDY589844 RNU589833:RNU589844 RXQ589833:RXQ589844 SHM589833:SHM589844 SRI589833:SRI589844 TBE589833:TBE589844 TLA589833:TLA589844 TUW589833:TUW589844 UES589833:UES589844 UOO589833:UOO589844 UYK589833:UYK589844 VIG589833:VIG589844 VSC589833:VSC589844 WBY589833:WBY589844 WLU589833:WLU589844 WVQ589833:WVQ589844 I655369:I655380 JE655369:JE655380 TA655369:TA655380 ACW655369:ACW655380 AMS655369:AMS655380 AWO655369:AWO655380 BGK655369:BGK655380 BQG655369:BQG655380 CAC655369:CAC655380 CJY655369:CJY655380 CTU655369:CTU655380 DDQ655369:DDQ655380 DNM655369:DNM655380 DXI655369:DXI655380 EHE655369:EHE655380 ERA655369:ERA655380 FAW655369:FAW655380 FKS655369:FKS655380 FUO655369:FUO655380 GEK655369:GEK655380 GOG655369:GOG655380 GYC655369:GYC655380 HHY655369:HHY655380 HRU655369:HRU655380 IBQ655369:IBQ655380 ILM655369:ILM655380 IVI655369:IVI655380 JFE655369:JFE655380 JPA655369:JPA655380 JYW655369:JYW655380 KIS655369:KIS655380 KSO655369:KSO655380 LCK655369:LCK655380 LMG655369:LMG655380 LWC655369:LWC655380 MFY655369:MFY655380 MPU655369:MPU655380 MZQ655369:MZQ655380 NJM655369:NJM655380 NTI655369:NTI655380 ODE655369:ODE655380 ONA655369:ONA655380 OWW655369:OWW655380 PGS655369:PGS655380 PQO655369:PQO655380 QAK655369:QAK655380 QKG655369:QKG655380 QUC655369:QUC655380 RDY655369:RDY655380 RNU655369:RNU655380 RXQ655369:RXQ655380 SHM655369:SHM655380 SRI655369:SRI655380 TBE655369:TBE655380 TLA655369:TLA655380 TUW655369:TUW655380 UES655369:UES655380 UOO655369:UOO655380 UYK655369:UYK655380 VIG655369:VIG655380 VSC655369:VSC655380 WBY655369:WBY655380 WLU655369:WLU655380 WVQ655369:WVQ655380 I720905:I720916 JE720905:JE720916 TA720905:TA720916 ACW720905:ACW720916 AMS720905:AMS720916 AWO720905:AWO720916 BGK720905:BGK720916 BQG720905:BQG720916 CAC720905:CAC720916 CJY720905:CJY720916 CTU720905:CTU720916 DDQ720905:DDQ720916 DNM720905:DNM720916 DXI720905:DXI720916 EHE720905:EHE720916 ERA720905:ERA720916 FAW720905:FAW720916 FKS720905:FKS720916 FUO720905:FUO720916 GEK720905:GEK720916 GOG720905:GOG720916 GYC720905:GYC720916 HHY720905:HHY720916 HRU720905:HRU720916 IBQ720905:IBQ720916 ILM720905:ILM720916 IVI720905:IVI720916 JFE720905:JFE720916 JPA720905:JPA720916 JYW720905:JYW720916 KIS720905:KIS720916 KSO720905:KSO720916 LCK720905:LCK720916 LMG720905:LMG720916 LWC720905:LWC720916 MFY720905:MFY720916 MPU720905:MPU720916 MZQ720905:MZQ720916 NJM720905:NJM720916 NTI720905:NTI720916 ODE720905:ODE720916 ONA720905:ONA720916 OWW720905:OWW720916 PGS720905:PGS720916 PQO720905:PQO720916 QAK720905:QAK720916 QKG720905:QKG720916 QUC720905:QUC720916 RDY720905:RDY720916 RNU720905:RNU720916 RXQ720905:RXQ720916 SHM720905:SHM720916 SRI720905:SRI720916 TBE720905:TBE720916 TLA720905:TLA720916 TUW720905:TUW720916 UES720905:UES720916 UOO720905:UOO720916 UYK720905:UYK720916 VIG720905:VIG720916 VSC720905:VSC720916 WBY720905:WBY720916 WLU720905:WLU720916 WVQ720905:WVQ720916 I786441:I786452 JE786441:JE786452 TA786441:TA786452 ACW786441:ACW786452 AMS786441:AMS786452 AWO786441:AWO786452 BGK786441:BGK786452 BQG786441:BQG786452 CAC786441:CAC786452 CJY786441:CJY786452 CTU786441:CTU786452 DDQ786441:DDQ786452 DNM786441:DNM786452 DXI786441:DXI786452 EHE786441:EHE786452 ERA786441:ERA786452 FAW786441:FAW786452 FKS786441:FKS786452 FUO786441:FUO786452 GEK786441:GEK786452 GOG786441:GOG786452 GYC786441:GYC786452 HHY786441:HHY786452 HRU786441:HRU786452 IBQ786441:IBQ786452 ILM786441:ILM786452 IVI786441:IVI786452 JFE786441:JFE786452 JPA786441:JPA786452 JYW786441:JYW786452 KIS786441:KIS786452 KSO786441:KSO786452 LCK786441:LCK786452 LMG786441:LMG786452 LWC786441:LWC786452 MFY786441:MFY786452 MPU786441:MPU786452 MZQ786441:MZQ786452 NJM786441:NJM786452 NTI786441:NTI786452 ODE786441:ODE786452 ONA786441:ONA786452 OWW786441:OWW786452 PGS786441:PGS786452 PQO786441:PQO786452 QAK786441:QAK786452 QKG786441:QKG786452 QUC786441:QUC786452 RDY786441:RDY786452 RNU786441:RNU786452 RXQ786441:RXQ786452 SHM786441:SHM786452 SRI786441:SRI786452 TBE786441:TBE786452 TLA786441:TLA786452 TUW786441:TUW786452 UES786441:UES786452 UOO786441:UOO786452 UYK786441:UYK786452 VIG786441:VIG786452 VSC786441:VSC786452 WBY786441:WBY786452 WLU786441:WLU786452 WVQ786441:WVQ786452 I851977:I851988 JE851977:JE851988 TA851977:TA851988 ACW851977:ACW851988 AMS851977:AMS851988 AWO851977:AWO851988 BGK851977:BGK851988 BQG851977:BQG851988 CAC851977:CAC851988 CJY851977:CJY851988 CTU851977:CTU851988 DDQ851977:DDQ851988 DNM851977:DNM851988 DXI851977:DXI851988 EHE851977:EHE851988 ERA851977:ERA851988 FAW851977:FAW851988 FKS851977:FKS851988 FUO851977:FUO851988 GEK851977:GEK851988 GOG851977:GOG851988 GYC851977:GYC851988 HHY851977:HHY851988 HRU851977:HRU851988 IBQ851977:IBQ851988 ILM851977:ILM851988 IVI851977:IVI851988 JFE851977:JFE851988 JPA851977:JPA851988 JYW851977:JYW851988 KIS851977:KIS851988 KSO851977:KSO851988 LCK851977:LCK851988 LMG851977:LMG851988 LWC851977:LWC851988 MFY851977:MFY851988 MPU851977:MPU851988 MZQ851977:MZQ851988 NJM851977:NJM851988 NTI851977:NTI851988 ODE851977:ODE851988 ONA851977:ONA851988 OWW851977:OWW851988 PGS851977:PGS851988 PQO851977:PQO851988 QAK851977:QAK851988 QKG851977:QKG851988 QUC851977:QUC851988 RDY851977:RDY851988 RNU851977:RNU851988 RXQ851977:RXQ851988 SHM851977:SHM851988 SRI851977:SRI851988 TBE851977:TBE851988 TLA851977:TLA851988 TUW851977:TUW851988 UES851977:UES851988 UOO851977:UOO851988 UYK851977:UYK851988 VIG851977:VIG851988 VSC851977:VSC851988 WBY851977:WBY851988 WLU851977:WLU851988 WVQ851977:WVQ851988 I917513:I917524 JE917513:JE917524 TA917513:TA917524 ACW917513:ACW917524 AMS917513:AMS917524 AWO917513:AWO917524 BGK917513:BGK917524 BQG917513:BQG917524 CAC917513:CAC917524 CJY917513:CJY917524 CTU917513:CTU917524 DDQ917513:DDQ917524 DNM917513:DNM917524 DXI917513:DXI917524 EHE917513:EHE917524 ERA917513:ERA917524 FAW917513:FAW917524 FKS917513:FKS917524 FUO917513:FUO917524 GEK917513:GEK917524 GOG917513:GOG917524 GYC917513:GYC917524 HHY917513:HHY917524 HRU917513:HRU917524 IBQ917513:IBQ917524 ILM917513:ILM917524 IVI917513:IVI917524 JFE917513:JFE917524 JPA917513:JPA917524 JYW917513:JYW917524 KIS917513:KIS917524 KSO917513:KSO917524 LCK917513:LCK917524 LMG917513:LMG917524 LWC917513:LWC917524 MFY917513:MFY917524 MPU917513:MPU917524 MZQ917513:MZQ917524 NJM917513:NJM917524 NTI917513:NTI917524 ODE917513:ODE917524 ONA917513:ONA917524 OWW917513:OWW917524 PGS917513:PGS917524 PQO917513:PQO917524 QAK917513:QAK917524 QKG917513:QKG917524 QUC917513:QUC917524 RDY917513:RDY917524 RNU917513:RNU917524 RXQ917513:RXQ917524 SHM917513:SHM917524 SRI917513:SRI917524 TBE917513:TBE917524 TLA917513:TLA917524 TUW917513:TUW917524 UES917513:UES917524 UOO917513:UOO917524 UYK917513:UYK917524 VIG917513:VIG917524 VSC917513:VSC917524 WBY917513:WBY917524 WLU917513:WLU917524 WVQ917513:WVQ917524 I983049:I983060 JE983049:JE983060 TA983049:TA983060 ACW983049:ACW983060 AMS983049:AMS983060 AWO983049:AWO983060 BGK983049:BGK983060 BQG983049:BQG983060 CAC983049:CAC983060 CJY983049:CJY983060 CTU983049:CTU983060 DDQ983049:DDQ983060 DNM983049:DNM983060 DXI983049:DXI983060 EHE983049:EHE983060 ERA983049:ERA983060 FAW983049:FAW983060 FKS983049:FKS983060 FUO983049:FUO983060 GEK983049:GEK983060 GOG983049:GOG983060 GYC983049:GYC983060 HHY983049:HHY983060 HRU983049:HRU983060 IBQ983049:IBQ983060 ILM983049:ILM983060 IVI983049:IVI983060 JFE983049:JFE983060 JPA983049:JPA983060 JYW983049:JYW983060 KIS983049:KIS983060 KSO983049:KSO983060 LCK983049:LCK983060 LMG983049:LMG983060 LWC983049:LWC983060 MFY983049:MFY983060 MPU983049:MPU983060 MZQ983049:MZQ983060 NJM983049:NJM983060 NTI983049:NTI983060 ODE983049:ODE983060 ONA983049:ONA983060 OWW983049:OWW983060 PGS983049:PGS983060 PQO983049:PQO983060 QAK983049:QAK983060 QKG983049:QKG983060 QUC983049:QUC983060 RDY983049:RDY983060 RNU983049:RNU983060 RXQ983049:RXQ983060 SHM983049:SHM983060 SRI983049:SRI983060 TBE983049:TBE983060 TLA983049:TLA983060 TUW983049:TUW983060 UES983049:UES983060 UOO983049:UOO983060 UYK983049:UYK983060 VIG983049:VIG983060 VSC983049:VSC983060 WBY983049:WBY983060 WLU983049:WLU983060 WVQ983049:WVQ983060 I57:I69 JE57:JE69 TA57:TA69 ACW57:ACW69 AMS57:AMS69 AWO57:AWO69 BGK57:BGK69 BQG57:BQG69 CAC57:CAC69 CJY57:CJY69 CTU57:CTU69 DDQ57:DDQ69 DNM57:DNM69 DXI57:DXI69 EHE57:EHE69 ERA57:ERA69 FAW57:FAW69 FKS57:FKS69 FUO57:FUO69 GEK57:GEK69 GOG57:GOG69 GYC57:GYC69 HHY57:HHY69 HRU57:HRU69 IBQ57:IBQ69 ILM57:ILM69 IVI57:IVI69 JFE57:JFE69 JPA57:JPA69 JYW57:JYW69 KIS57:KIS69 KSO57:KSO69 LCK57:LCK69 LMG57:LMG69 LWC57:LWC69 MFY57:MFY69 MPU57:MPU69 MZQ57:MZQ69 NJM57:NJM69 NTI57:NTI69 ODE57:ODE69 ONA57:ONA69 OWW57:OWW69 PGS57:PGS69 PQO57:PQO69 QAK57:QAK69 QKG57:QKG69 QUC57:QUC69 RDY57:RDY69 RNU57:RNU69 RXQ57:RXQ69 SHM57:SHM69 SRI57:SRI69 TBE57:TBE69 TLA57:TLA69 TUW57:TUW69 UES57:UES69 UOO57:UOO69 UYK57:UYK69 VIG57:VIG69 VSC57:VSC69 WBY57:WBY69 WLU57:WLU69 WVQ57:WVQ69 I65593:I65605 JE65593:JE65605 TA65593:TA65605 ACW65593:ACW65605 AMS65593:AMS65605 AWO65593:AWO65605 BGK65593:BGK65605 BQG65593:BQG65605 CAC65593:CAC65605 CJY65593:CJY65605 CTU65593:CTU65605 DDQ65593:DDQ65605 DNM65593:DNM65605 DXI65593:DXI65605 EHE65593:EHE65605 ERA65593:ERA65605 FAW65593:FAW65605 FKS65593:FKS65605 FUO65593:FUO65605 GEK65593:GEK65605 GOG65593:GOG65605 GYC65593:GYC65605 HHY65593:HHY65605 HRU65593:HRU65605 IBQ65593:IBQ65605 ILM65593:ILM65605 IVI65593:IVI65605 JFE65593:JFE65605 JPA65593:JPA65605 JYW65593:JYW65605 KIS65593:KIS65605 KSO65593:KSO65605 LCK65593:LCK65605 LMG65593:LMG65605 LWC65593:LWC65605 MFY65593:MFY65605 MPU65593:MPU65605 MZQ65593:MZQ65605 NJM65593:NJM65605 NTI65593:NTI65605 ODE65593:ODE65605 ONA65593:ONA65605 OWW65593:OWW65605 PGS65593:PGS65605 PQO65593:PQO65605 QAK65593:QAK65605 QKG65593:QKG65605 QUC65593:QUC65605 RDY65593:RDY65605 RNU65593:RNU65605 RXQ65593:RXQ65605 SHM65593:SHM65605 SRI65593:SRI65605 TBE65593:TBE65605 TLA65593:TLA65605 TUW65593:TUW65605 UES65593:UES65605 UOO65593:UOO65605 UYK65593:UYK65605 VIG65593:VIG65605 VSC65593:VSC65605 WBY65593:WBY65605 WLU65593:WLU65605 WVQ65593:WVQ65605 I131129:I131141 JE131129:JE131141 TA131129:TA131141 ACW131129:ACW131141 AMS131129:AMS131141 AWO131129:AWO131141 BGK131129:BGK131141 BQG131129:BQG131141 CAC131129:CAC131141 CJY131129:CJY131141 CTU131129:CTU131141 DDQ131129:DDQ131141 DNM131129:DNM131141 DXI131129:DXI131141 EHE131129:EHE131141 ERA131129:ERA131141 FAW131129:FAW131141 FKS131129:FKS131141 FUO131129:FUO131141 GEK131129:GEK131141 GOG131129:GOG131141 GYC131129:GYC131141 HHY131129:HHY131141 HRU131129:HRU131141 IBQ131129:IBQ131141 ILM131129:ILM131141 IVI131129:IVI131141 JFE131129:JFE131141 JPA131129:JPA131141 JYW131129:JYW131141 KIS131129:KIS131141 KSO131129:KSO131141 LCK131129:LCK131141 LMG131129:LMG131141 LWC131129:LWC131141 MFY131129:MFY131141 MPU131129:MPU131141 MZQ131129:MZQ131141 NJM131129:NJM131141 NTI131129:NTI131141 ODE131129:ODE131141 ONA131129:ONA131141 OWW131129:OWW131141 PGS131129:PGS131141 PQO131129:PQO131141 QAK131129:QAK131141 QKG131129:QKG131141 QUC131129:QUC131141 RDY131129:RDY131141 RNU131129:RNU131141 RXQ131129:RXQ131141 SHM131129:SHM131141 SRI131129:SRI131141 TBE131129:TBE131141 TLA131129:TLA131141 TUW131129:TUW131141 UES131129:UES131141 UOO131129:UOO131141 UYK131129:UYK131141 VIG131129:VIG131141 VSC131129:VSC131141 WBY131129:WBY131141 WLU131129:WLU131141 WVQ131129:WVQ131141 I196665:I196677 JE196665:JE196677 TA196665:TA196677 ACW196665:ACW196677 AMS196665:AMS196677 AWO196665:AWO196677 BGK196665:BGK196677 BQG196665:BQG196677 CAC196665:CAC196677 CJY196665:CJY196677 CTU196665:CTU196677 DDQ196665:DDQ196677 DNM196665:DNM196677 DXI196665:DXI196677 EHE196665:EHE196677 ERA196665:ERA196677 FAW196665:FAW196677 FKS196665:FKS196677 FUO196665:FUO196677 GEK196665:GEK196677 GOG196665:GOG196677 GYC196665:GYC196677 HHY196665:HHY196677 HRU196665:HRU196677 IBQ196665:IBQ196677 ILM196665:ILM196677 IVI196665:IVI196677 JFE196665:JFE196677 JPA196665:JPA196677 JYW196665:JYW196677 KIS196665:KIS196677 KSO196665:KSO196677 LCK196665:LCK196677 LMG196665:LMG196677 LWC196665:LWC196677 MFY196665:MFY196677 MPU196665:MPU196677 MZQ196665:MZQ196677 NJM196665:NJM196677 NTI196665:NTI196677 ODE196665:ODE196677 ONA196665:ONA196677 OWW196665:OWW196677 PGS196665:PGS196677 PQO196665:PQO196677 QAK196665:QAK196677 QKG196665:QKG196677 QUC196665:QUC196677 RDY196665:RDY196677 RNU196665:RNU196677 RXQ196665:RXQ196677 SHM196665:SHM196677 SRI196665:SRI196677 TBE196665:TBE196677 TLA196665:TLA196677 TUW196665:TUW196677 UES196665:UES196677 UOO196665:UOO196677 UYK196665:UYK196677 VIG196665:VIG196677 VSC196665:VSC196677 WBY196665:WBY196677 WLU196665:WLU196677 WVQ196665:WVQ196677 I262201:I262213 JE262201:JE262213 TA262201:TA262213 ACW262201:ACW262213 AMS262201:AMS262213 AWO262201:AWO262213 BGK262201:BGK262213 BQG262201:BQG262213 CAC262201:CAC262213 CJY262201:CJY262213 CTU262201:CTU262213 DDQ262201:DDQ262213 DNM262201:DNM262213 DXI262201:DXI262213 EHE262201:EHE262213 ERA262201:ERA262213 FAW262201:FAW262213 FKS262201:FKS262213 FUO262201:FUO262213 GEK262201:GEK262213 GOG262201:GOG262213 GYC262201:GYC262213 HHY262201:HHY262213 HRU262201:HRU262213 IBQ262201:IBQ262213 ILM262201:ILM262213 IVI262201:IVI262213 JFE262201:JFE262213 JPA262201:JPA262213 JYW262201:JYW262213 KIS262201:KIS262213 KSO262201:KSO262213 LCK262201:LCK262213 LMG262201:LMG262213 LWC262201:LWC262213 MFY262201:MFY262213 MPU262201:MPU262213 MZQ262201:MZQ262213 NJM262201:NJM262213 NTI262201:NTI262213 ODE262201:ODE262213 ONA262201:ONA262213 OWW262201:OWW262213 PGS262201:PGS262213 PQO262201:PQO262213 QAK262201:QAK262213 QKG262201:QKG262213 QUC262201:QUC262213 RDY262201:RDY262213 RNU262201:RNU262213 RXQ262201:RXQ262213 SHM262201:SHM262213 SRI262201:SRI262213 TBE262201:TBE262213 TLA262201:TLA262213 TUW262201:TUW262213 UES262201:UES262213 UOO262201:UOO262213 UYK262201:UYK262213 VIG262201:VIG262213 VSC262201:VSC262213 WBY262201:WBY262213 WLU262201:WLU262213 WVQ262201:WVQ262213 I327737:I327749 JE327737:JE327749 TA327737:TA327749 ACW327737:ACW327749 AMS327737:AMS327749 AWO327737:AWO327749 BGK327737:BGK327749 BQG327737:BQG327749 CAC327737:CAC327749 CJY327737:CJY327749 CTU327737:CTU327749 DDQ327737:DDQ327749 DNM327737:DNM327749 DXI327737:DXI327749 EHE327737:EHE327749 ERA327737:ERA327749 FAW327737:FAW327749 FKS327737:FKS327749 FUO327737:FUO327749 GEK327737:GEK327749 GOG327737:GOG327749 GYC327737:GYC327749 HHY327737:HHY327749 HRU327737:HRU327749 IBQ327737:IBQ327749 ILM327737:ILM327749 IVI327737:IVI327749 JFE327737:JFE327749 JPA327737:JPA327749 JYW327737:JYW327749 KIS327737:KIS327749 KSO327737:KSO327749 LCK327737:LCK327749 LMG327737:LMG327749 LWC327737:LWC327749 MFY327737:MFY327749 MPU327737:MPU327749 MZQ327737:MZQ327749 NJM327737:NJM327749 NTI327737:NTI327749 ODE327737:ODE327749 ONA327737:ONA327749 OWW327737:OWW327749 PGS327737:PGS327749 PQO327737:PQO327749 QAK327737:QAK327749 QKG327737:QKG327749 QUC327737:QUC327749 RDY327737:RDY327749 RNU327737:RNU327749 RXQ327737:RXQ327749 SHM327737:SHM327749 SRI327737:SRI327749 TBE327737:TBE327749 TLA327737:TLA327749 TUW327737:TUW327749 UES327737:UES327749 UOO327737:UOO327749 UYK327737:UYK327749 VIG327737:VIG327749 VSC327737:VSC327749 WBY327737:WBY327749 WLU327737:WLU327749 WVQ327737:WVQ327749 I393273:I393285 JE393273:JE393285 TA393273:TA393285 ACW393273:ACW393285 AMS393273:AMS393285 AWO393273:AWO393285 BGK393273:BGK393285 BQG393273:BQG393285 CAC393273:CAC393285 CJY393273:CJY393285 CTU393273:CTU393285 DDQ393273:DDQ393285 DNM393273:DNM393285 DXI393273:DXI393285 EHE393273:EHE393285 ERA393273:ERA393285 FAW393273:FAW393285 FKS393273:FKS393285 FUO393273:FUO393285 GEK393273:GEK393285 GOG393273:GOG393285 GYC393273:GYC393285 HHY393273:HHY393285 HRU393273:HRU393285 IBQ393273:IBQ393285 ILM393273:ILM393285 IVI393273:IVI393285 JFE393273:JFE393285 JPA393273:JPA393285 JYW393273:JYW393285 KIS393273:KIS393285 KSO393273:KSO393285 LCK393273:LCK393285 LMG393273:LMG393285 LWC393273:LWC393285 MFY393273:MFY393285 MPU393273:MPU393285 MZQ393273:MZQ393285 NJM393273:NJM393285 NTI393273:NTI393285 ODE393273:ODE393285 ONA393273:ONA393285 OWW393273:OWW393285 PGS393273:PGS393285 PQO393273:PQO393285 QAK393273:QAK393285 QKG393273:QKG393285 QUC393273:QUC393285 RDY393273:RDY393285 RNU393273:RNU393285 RXQ393273:RXQ393285 SHM393273:SHM393285 SRI393273:SRI393285 TBE393273:TBE393285 TLA393273:TLA393285 TUW393273:TUW393285 UES393273:UES393285 UOO393273:UOO393285 UYK393273:UYK393285 VIG393273:VIG393285 VSC393273:VSC393285 WBY393273:WBY393285 WLU393273:WLU393285 WVQ393273:WVQ393285 I458809:I458821 JE458809:JE458821 TA458809:TA458821 ACW458809:ACW458821 AMS458809:AMS458821 AWO458809:AWO458821 BGK458809:BGK458821 BQG458809:BQG458821 CAC458809:CAC458821 CJY458809:CJY458821 CTU458809:CTU458821 DDQ458809:DDQ458821 DNM458809:DNM458821 DXI458809:DXI458821 EHE458809:EHE458821 ERA458809:ERA458821 FAW458809:FAW458821 FKS458809:FKS458821 FUO458809:FUO458821 GEK458809:GEK458821 GOG458809:GOG458821 GYC458809:GYC458821 HHY458809:HHY458821 HRU458809:HRU458821 IBQ458809:IBQ458821 ILM458809:ILM458821 IVI458809:IVI458821 JFE458809:JFE458821 JPA458809:JPA458821 JYW458809:JYW458821 KIS458809:KIS458821 KSO458809:KSO458821 LCK458809:LCK458821 LMG458809:LMG458821 LWC458809:LWC458821 MFY458809:MFY458821 MPU458809:MPU458821 MZQ458809:MZQ458821 NJM458809:NJM458821 NTI458809:NTI458821 ODE458809:ODE458821 ONA458809:ONA458821 OWW458809:OWW458821 PGS458809:PGS458821 PQO458809:PQO458821 QAK458809:QAK458821 QKG458809:QKG458821 QUC458809:QUC458821 RDY458809:RDY458821 RNU458809:RNU458821 RXQ458809:RXQ458821 SHM458809:SHM458821 SRI458809:SRI458821 TBE458809:TBE458821 TLA458809:TLA458821 TUW458809:TUW458821 UES458809:UES458821 UOO458809:UOO458821 UYK458809:UYK458821 VIG458809:VIG458821 VSC458809:VSC458821 WBY458809:WBY458821 WLU458809:WLU458821 WVQ458809:WVQ458821 I524345:I524357 JE524345:JE524357 TA524345:TA524357 ACW524345:ACW524357 AMS524345:AMS524357 AWO524345:AWO524357 BGK524345:BGK524357 BQG524345:BQG524357 CAC524345:CAC524357 CJY524345:CJY524357 CTU524345:CTU524357 DDQ524345:DDQ524357 DNM524345:DNM524357 DXI524345:DXI524357 EHE524345:EHE524357 ERA524345:ERA524357 FAW524345:FAW524357 FKS524345:FKS524357 FUO524345:FUO524357 GEK524345:GEK524357 GOG524345:GOG524357 GYC524345:GYC524357 HHY524345:HHY524357 HRU524345:HRU524357 IBQ524345:IBQ524357 ILM524345:ILM524357 IVI524345:IVI524357 JFE524345:JFE524357 JPA524345:JPA524357 JYW524345:JYW524357 KIS524345:KIS524357 KSO524345:KSO524357 LCK524345:LCK524357 LMG524345:LMG524357 LWC524345:LWC524357 MFY524345:MFY524357 MPU524345:MPU524357 MZQ524345:MZQ524357 NJM524345:NJM524357 NTI524345:NTI524357 ODE524345:ODE524357 ONA524345:ONA524357 OWW524345:OWW524357 PGS524345:PGS524357 PQO524345:PQO524357 QAK524345:QAK524357 QKG524345:QKG524357 QUC524345:QUC524357 RDY524345:RDY524357 RNU524345:RNU524357 RXQ524345:RXQ524357 SHM524345:SHM524357 SRI524345:SRI524357 TBE524345:TBE524357 TLA524345:TLA524357 TUW524345:TUW524357 UES524345:UES524357 UOO524345:UOO524357 UYK524345:UYK524357 VIG524345:VIG524357 VSC524345:VSC524357 WBY524345:WBY524357 WLU524345:WLU524357 WVQ524345:WVQ524357 I589881:I589893 JE589881:JE589893 TA589881:TA589893 ACW589881:ACW589893 AMS589881:AMS589893 AWO589881:AWO589893 BGK589881:BGK589893 BQG589881:BQG589893 CAC589881:CAC589893 CJY589881:CJY589893 CTU589881:CTU589893 DDQ589881:DDQ589893 DNM589881:DNM589893 DXI589881:DXI589893 EHE589881:EHE589893 ERA589881:ERA589893 FAW589881:FAW589893 FKS589881:FKS589893 FUO589881:FUO589893 GEK589881:GEK589893 GOG589881:GOG589893 GYC589881:GYC589893 HHY589881:HHY589893 HRU589881:HRU589893 IBQ589881:IBQ589893 ILM589881:ILM589893 IVI589881:IVI589893 JFE589881:JFE589893 JPA589881:JPA589893 JYW589881:JYW589893 KIS589881:KIS589893 KSO589881:KSO589893 LCK589881:LCK589893 LMG589881:LMG589893 LWC589881:LWC589893 MFY589881:MFY589893 MPU589881:MPU589893 MZQ589881:MZQ589893 NJM589881:NJM589893 NTI589881:NTI589893 ODE589881:ODE589893 ONA589881:ONA589893 OWW589881:OWW589893 PGS589881:PGS589893 PQO589881:PQO589893 QAK589881:QAK589893 QKG589881:QKG589893 QUC589881:QUC589893 RDY589881:RDY589893 RNU589881:RNU589893 RXQ589881:RXQ589893 SHM589881:SHM589893 SRI589881:SRI589893 TBE589881:TBE589893 TLA589881:TLA589893 TUW589881:TUW589893 UES589881:UES589893 UOO589881:UOO589893 UYK589881:UYK589893 VIG589881:VIG589893 VSC589881:VSC589893 WBY589881:WBY589893 WLU589881:WLU589893 WVQ589881:WVQ589893 I655417:I655429 JE655417:JE655429 TA655417:TA655429 ACW655417:ACW655429 AMS655417:AMS655429 AWO655417:AWO655429 BGK655417:BGK655429 BQG655417:BQG655429 CAC655417:CAC655429 CJY655417:CJY655429 CTU655417:CTU655429 DDQ655417:DDQ655429 DNM655417:DNM655429 DXI655417:DXI655429 EHE655417:EHE655429 ERA655417:ERA655429 FAW655417:FAW655429 FKS655417:FKS655429 FUO655417:FUO655429 GEK655417:GEK655429 GOG655417:GOG655429 GYC655417:GYC655429 HHY655417:HHY655429 HRU655417:HRU655429 IBQ655417:IBQ655429 ILM655417:ILM655429 IVI655417:IVI655429 JFE655417:JFE655429 JPA655417:JPA655429 JYW655417:JYW655429 KIS655417:KIS655429 KSO655417:KSO655429 LCK655417:LCK655429 LMG655417:LMG655429 LWC655417:LWC655429 MFY655417:MFY655429 MPU655417:MPU655429 MZQ655417:MZQ655429 NJM655417:NJM655429 NTI655417:NTI655429 ODE655417:ODE655429 ONA655417:ONA655429 OWW655417:OWW655429 PGS655417:PGS655429 PQO655417:PQO655429 QAK655417:QAK655429 QKG655417:QKG655429 QUC655417:QUC655429 RDY655417:RDY655429 RNU655417:RNU655429 RXQ655417:RXQ655429 SHM655417:SHM655429 SRI655417:SRI655429 TBE655417:TBE655429 TLA655417:TLA655429 TUW655417:TUW655429 UES655417:UES655429 UOO655417:UOO655429 UYK655417:UYK655429 VIG655417:VIG655429 VSC655417:VSC655429 WBY655417:WBY655429 WLU655417:WLU655429 WVQ655417:WVQ655429 I720953:I720965 JE720953:JE720965 TA720953:TA720965 ACW720953:ACW720965 AMS720953:AMS720965 AWO720953:AWO720965 BGK720953:BGK720965 BQG720953:BQG720965 CAC720953:CAC720965 CJY720953:CJY720965 CTU720953:CTU720965 DDQ720953:DDQ720965 DNM720953:DNM720965 DXI720953:DXI720965 EHE720953:EHE720965 ERA720953:ERA720965 FAW720953:FAW720965 FKS720953:FKS720965 FUO720953:FUO720965 GEK720953:GEK720965 GOG720953:GOG720965 GYC720953:GYC720965 HHY720953:HHY720965 HRU720953:HRU720965 IBQ720953:IBQ720965 ILM720953:ILM720965 IVI720953:IVI720965 JFE720953:JFE720965 JPA720953:JPA720965 JYW720953:JYW720965 KIS720953:KIS720965 KSO720953:KSO720965 LCK720953:LCK720965 LMG720953:LMG720965 LWC720953:LWC720965 MFY720953:MFY720965 MPU720953:MPU720965 MZQ720953:MZQ720965 NJM720953:NJM720965 NTI720953:NTI720965 ODE720953:ODE720965 ONA720953:ONA720965 OWW720953:OWW720965 PGS720953:PGS720965 PQO720953:PQO720965 QAK720953:QAK720965 QKG720953:QKG720965 QUC720953:QUC720965 RDY720953:RDY720965 RNU720953:RNU720965 RXQ720953:RXQ720965 SHM720953:SHM720965 SRI720953:SRI720965 TBE720953:TBE720965 TLA720953:TLA720965 TUW720953:TUW720965 UES720953:UES720965 UOO720953:UOO720965 UYK720953:UYK720965 VIG720953:VIG720965 VSC720953:VSC720965 WBY720953:WBY720965 WLU720953:WLU720965 WVQ720953:WVQ720965 I786489:I786501 JE786489:JE786501 TA786489:TA786501 ACW786489:ACW786501 AMS786489:AMS786501 AWO786489:AWO786501 BGK786489:BGK786501 BQG786489:BQG786501 CAC786489:CAC786501 CJY786489:CJY786501 CTU786489:CTU786501 DDQ786489:DDQ786501 DNM786489:DNM786501 DXI786489:DXI786501 EHE786489:EHE786501 ERA786489:ERA786501 FAW786489:FAW786501 FKS786489:FKS786501 FUO786489:FUO786501 GEK786489:GEK786501 GOG786489:GOG786501 GYC786489:GYC786501 HHY786489:HHY786501 HRU786489:HRU786501 IBQ786489:IBQ786501 ILM786489:ILM786501 IVI786489:IVI786501 JFE786489:JFE786501 JPA786489:JPA786501 JYW786489:JYW786501 KIS786489:KIS786501 KSO786489:KSO786501 LCK786489:LCK786501 LMG786489:LMG786501 LWC786489:LWC786501 MFY786489:MFY786501 MPU786489:MPU786501 MZQ786489:MZQ786501 NJM786489:NJM786501 NTI786489:NTI786501 ODE786489:ODE786501 ONA786489:ONA786501 OWW786489:OWW786501 PGS786489:PGS786501 PQO786489:PQO786501 QAK786489:QAK786501 QKG786489:QKG786501 QUC786489:QUC786501 RDY786489:RDY786501 RNU786489:RNU786501 RXQ786489:RXQ786501 SHM786489:SHM786501 SRI786489:SRI786501 TBE786489:TBE786501 TLA786489:TLA786501 TUW786489:TUW786501 UES786489:UES786501 UOO786489:UOO786501 UYK786489:UYK786501 VIG786489:VIG786501 VSC786489:VSC786501 WBY786489:WBY786501 WLU786489:WLU786501 WVQ786489:WVQ786501 I852025:I852037 JE852025:JE852037 TA852025:TA852037 ACW852025:ACW852037 AMS852025:AMS852037 AWO852025:AWO852037 BGK852025:BGK852037 BQG852025:BQG852037 CAC852025:CAC852037 CJY852025:CJY852037 CTU852025:CTU852037 DDQ852025:DDQ852037 DNM852025:DNM852037 DXI852025:DXI852037 EHE852025:EHE852037 ERA852025:ERA852037 FAW852025:FAW852037 FKS852025:FKS852037 FUO852025:FUO852037 GEK852025:GEK852037 GOG852025:GOG852037 GYC852025:GYC852037 HHY852025:HHY852037 HRU852025:HRU852037 IBQ852025:IBQ852037 ILM852025:ILM852037 IVI852025:IVI852037 JFE852025:JFE852037 JPA852025:JPA852037 JYW852025:JYW852037 KIS852025:KIS852037 KSO852025:KSO852037 LCK852025:LCK852037 LMG852025:LMG852037 LWC852025:LWC852037 MFY852025:MFY852037 MPU852025:MPU852037 MZQ852025:MZQ852037 NJM852025:NJM852037 NTI852025:NTI852037 ODE852025:ODE852037 ONA852025:ONA852037 OWW852025:OWW852037 PGS852025:PGS852037 PQO852025:PQO852037 QAK852025:QAK852037 QKG852025:QKG852037 QUC852025:QUC852037 RDY852025:RDY852037 RNU852025:RNU852037 RXQ852025:RXQ852037 SHM852025:SHM852037 SRI852025:SRI852037 TBE852025:TBE852037 TLA852025:TLA852037 TUW852025:TUW852037 UES852025:UES852037 UOO852025:UOO852037 UYK852025:UYK852037 VIG852025:VIG852037 VSC852025:VSC852037 WBY852025:WBY852037 WLU852025:WLU852037 WVQ852025:WVQ852037 I917561:I917573 JE917561:JE917573 TA917561:TA917573 ACW917561:ACW917573 AMS917561:AMS917573 AWO917561:AWO917573 BGK917561:BGK917573 BQG917561:BQG917573 CAC917561:CAC917573 CJY917561:CJY917573 CTU917561:CTU917573 DDQ917561:DDQ917573 DNM917561:DNM917573 DXI917561:DXI917573 EHE917561:EHE917573 ERA917561:ERA917573 FAW917561:FAW917573 FKS917561:FKS917573 FUO917561:FUO917573 GEK917561:GEK917573 GOG917561:GOG917573 GYC917561:GYC917573 HHY917561:HHY917573 HRU917561:HRU917573 IBQ917561:IBQ917573 ILM917561:ILM917573 IVI917561:IVI917573 JFE917561:JFE917573 JPA917561:JPA917573 JYW917561:JYW917573 KIS917561:KIS917573 KSO917561:KSO917573 LCK917561:LCK917573 LMG917561:LMG917573 LWC917561:LWC917573 MFY917561:MFY917573 MPU917561:MPU917573 MZQ917561:MZQ917573 NJM917561:NJM917573 NTI917561:NTI917573 ODE917561:ODE917573 ONA917561:ONA917573 OWW917561:OWW917573 PGS917561:PGS917573 PQO917561:PQO917573 QAK917561:QAK917573 QKG917561:QKG917573 QUC917561:QUC917573 RDY917561:RDY917573 RNU917561:RNU917573 RXQ917561:RXQ917573 SHM917561:SHM917573 SRI917561:SRI917573 TBE917561:TBE917573 TLA917561:TLA917573 TUW917561:TUW917573 UES917561:UES917573 UOO917561:UOO917573 UYK917561:UYK917573 VIG917561:VIG917573 VSC917561:VSC917573 WBY917561:WBY917573 WLU917561:WLU917573 WVQ917561:WVQ917573 I983097:I983109 JE983097:JE983109 TA983097:TA983109 ACW983097:ACW983109 AMS983097:AMS983109 AWO983097:AWO983109 BGK983097:BGK983109 BQG983097:BQG983109 CAC983097:CAC983109 CJY983097:CJY983109 CTU983097:CTU983109 DDQ983097:DDQ983109 DNM983097:DNM983109 DXI983097:DXI983109 EHE983097:EHE983109 ERA983097:ERA983109 FAW983097:FAW983109 FKS983097:FKS983109 FUO983097:FUO983109 GEK983097:GEK983109 GOG983097:GOG983109 GYC983097:GYC983109 HHY983097:HHY983109 HRU983097:HRU983109 IBQ983097:IBQ983109 ILM983097:ILM983109 IVI983097:IVI983109 JFE983097:JFE983109 JPA983097:JPA983109 JYW983097:JYW983109 KIS983097:KIS983109 KSO983097:KSO983109 LCK983097:LCK983109 LMG983097:LMG983109 LWC983097:LWC983109 MFY983097:MFY983109 MPU983097:MPU983109 MZQ983097:MZQ983109 NJM983097:NJM983109 NTI983097:NTI983109 ODE983097:ODE983109 ONA983097:ONA983109 OWW983097:OWW983109 PGS983097:PGS983109 PQO983097:PQO983109 QAK983097:QAK983109 QKG983097:QKG983109 QUC983097:QUC983109 RDY983097:RDY983109 RNU983097:RNU983109 RXQ983097:RXQ983109 SHM983097:SHM983109 SRI983097:SRI983109 TBE983097:TBE983109 TLA983097:TLA983109 TUW983097:TUW983109 UES983097:UES983109 UOO983097:UOO983109 UYK983097:UYK983109 VIG983097:VIG983109 VSC983097:VSC983109 WBY983097:WBY983109 WLU983097:WLU983109 WVQ983097:WVQ983109 I22:I55 JE22:JE55 TA22:TA55 ACW22:ACW55 AMS22:AMS55 AWO22:AWO55 BGK22:BGK55 BQG22:BQG55 CAC22:CAC55 CJY22:CJY55 CTU22:CTU55 DDQ22:DDQ55 DNM22:DNM55 DXI22:DXI55 EHE22:EHE55 ERA22:ERA55 FAW22:FAW55 FKS22:FKS55 FUO22:FUO55 GEK22:GEK55 GOG22:GOG55 GYC22:GYC55 HHY22:HHY55 HRU22:HRU55 IBQ22:IBQ55 ILM22:ILM55 IVI22:IVI55 JFE22:JFE55 JPA22:JPA55 JYW22:JYW55 KIS22:KIS55 KSO22:KSO55 LCK22:LCK55 LMG22:LMG55 LWC22:LWC55 MFY22:MFY55 MPU22:MPU55 MZQ22:MZQ55 NJM22:NJM55 NTI22:NTI55 ODE22:ODE55 ONA22:ONA55 OWW22:OWW55 PGS22:PGS55 PQO22:PQO55 QAK22:QAK55 QKG22:QKG55 QUC22:QUC55 RDY22:RDY55 RNU22:RNU55 RXQ22:RXQ55 SHM22:SHM55 SRI22:SRI55 TBE22:TBE55 TLA22:TLA55 TUW22:TUW55 UES22:UES55 UOO22:UOO55 UYK22:UYK55 VIG22:VIG55 VSC22:VSC55 WBY22:WBY55 WLU22:WLU55 WVQ22:WVQ55 I65558:I65591 JE65558:JE65591 TA65558:TA65591 ACW65558:ACW65591 AMS65558:AMS65591 AWO65558:AWO65591 BGK65558:BGK65591 BQG65558:BQG65591 CAC65558:CAC65591 CJY65558:CJY65591 CTU65558:CTU65591 DDQ65558:DDQ65591 DNM65558:DNM65591 DXI65558:DXI65591 EHE65558:EHE65591 ERA65558:ERA65591 FAW65558:FAW65591 FKS65558:FKS65591 FUO65558:FUO65591 GEK65558:GEK65591 GOG65558:GOG65591 GYC65558:GYC65591 HHY65558:HHY65591 HRU65558:HRU65591 IBQ65558:IBQ65591 ILM65558:ILM65591 IVI65558:IVI65591 JFE65558:JFE65591 JPA65558:JPA65591 JYW65558:JYW65591 KIS65558:KIS65591 KSO65558:KSO65591 LCK65558:LCK65591 LMG65558:LMG65591 LWC65558:LWC65591 MFY65558:MFY65591 MPU65558:MPU65591 MZQ65558:MZQ65591 NJM65558:NJM65591 NTI65558:NTI65591 ODE65558:ODE65591 ONA65558:ONA65591 OWW65558:OWW65591 PGS65558:PGS65591 PQO65558:PQO65591 QAK65558:QAK65591 QKG65558:QKG65591 QUC65558:QUC65591 RDY65558:RDY65591 RNU65558:RNU65591 RXQ65558:RXQ65591 SHM65558:SHM65591 SRI65558:SRI65591 TBE65558:TBE65591 TLA65558:TLA65591 TUW65558:TUW65591 UES65558:UES65591 UOO65558:UOO65591 UYK65558:UYK65591 VIG65558:VIG65591 VSC65558:VSC65591 WBY65558:WBY65591 WLU65558:WLU65591 WVQ65558:WVQ65591 I131094:I131127 JE131094:JE131127 TA131094:TA131127 ACW131094:ACW131127 AMS131094:AMS131127 AWO131094:AWO131127 BGK131094:BGK131127 BQG131094:BQG131127 CAC131094:CAC131127 CJY131094:CJY131127 CTU131094:CTU131127 DDQ131094:DDQ131127 DNM131094:DNM131127 DXI131094:DXI131127 EHE131094:EHE131127 ERA131094:ERA131127 FAW131094:FAW131127 FKS131094:FKS131127 FUO131094:FUO131127 GEK131094:GEK131127 GOG131094:GOG131127 GYC131094:GYC131127 HHY131094:HHY131127 HRU131094:HRU131127 IBQ131094:IBQ131127 ILM131094:ILM131127 IVI131094:IVI131127 JFE131094:JFE131127 JPA131094:JPA131127 JYW131094:JYW131127 KIS131094:KIS131127 KSO131094:KSO131127 LCK131094:LCK131127 LMG131094:LMG131127 LWC131094:LWC131127 MFY131094:MFY131127 MPU131094:MPU131127 MZQ131094:MZQ131127 NJM131094:NJM131127 NTI131094:NTI131127 ODE131094:ODE131127 ONA131094:ONA131127 OWW131094:OWW131127 PGS131094:PGS131127 PQO131094:PQO131127 QAK131094:QAK131127 QKG131094:QKG131127 QUC131094:QUC131127 RDY131094:RDY131127 RNU131094:RNU131127 RXQ131094:RXQ131127 SHM131094:SHM131127 SRI131094:SRI131127 TBE131094:TBE131127 TLA131094:TLA131127 TUW131094:TUW131127 UES131094:UES131127 UOO131094:UOO131127 UYK131094:UYK131127 VIG131094:VIG131127 VSC131094:VSC131127 WBY131094:WBY131127 WLU131094:WLU131127 WVQ131094:WVQ131127 I196630:I196663 JE196630:JE196663 TA196630:TA196663 ACW196630:ACW196663 AMS196630:AMS196663 AWO196630:AWO196663 BGK196630:BGK196663 BQG196630:BQG196663 CAC196630:CAC196663 CJY196630:CJY196663 CTU196630:CTU196663 DDQ196630:DDQ196663 DNM196630:DNM196663 DXI196630:DXI196663 EHE196630:EHE196663 ERA196630:ERA196663 FAW196630:FAW196663 FKS196630:FKS196663 FUO196630:FUO196663 GEK196630:GEK196663 GOG196630:GOG196663 GYC196630:GYC196663 HHY196630:HHY196663 HRU196630:HRU196663 IBQ196630:IBQ196663 ILM196630:ILM196663 IVI196630:IVI196663 JFE196630:JFE196663 JPA196630:JPA196663 JYW196630:JYW196663 KIS196630:KIS196663 KSO196630:KSO196663 LCK196630:LCK196663 LMG196630:LMG196663 LWC196630:LWC196663 MFY196630:MFY196663 MPU196630:MPU196663 MZQ196630:MZQ196663 NJM196630:NJM196663 NTI196630:NTI196663 ODE196630:ODE196663 ONA196630:ONA196663 OWW196630:OWW196663 PGS196630:PGS196663 PQO196630:PQO196663 QAK196630:QAK196663 QKG196630:QKG196663 QUC196630:QUC196663 RDY196630:RDY196663 RNU196630:RNU196663 RXQ196630:RXQ196663 SHM196630:SHM196663 SRI196630:SRI196663 TBE196630:TBE196663 TLA196630:TLA196663 TUW196630:TUW196663 UES196630:UES196663 UOO196630:UOO196663 UYK196630:UYK196663 VIG196630:VIG196663 VSC196630:VSC196663 WBY196630:WBY196663 WLU196630:WLU196663 WVQ196630:WVQ196663 I262166:I262199 JE262166:JE262199 TA262166:TA262199 ACW262166:ACW262199 AMS262166:AMS262199 AWO262166:AWO262199 BGK262166:BGK262199 BQG262166:BQG262199 CAC262166:CAC262199 CJY262166:CJY262199 CTU262166:CTU262199 DDQ262166:DDQ262199 DNM262166:DNM262199 DXI262166:DXI262199 EHE262166:EHE262199 ERA262166:ERA262199 FAW262166:FAW262199 FKS262166:FKS262199 FUO262166:FUO262199 GEK262166:GEK262199 GOG262166:GOG262199 GYC262166:GYC262199 HHY262166:HHY262199 HRU262166:HRU262199 IBQ262166:IBQ262199 ILM262166:ILM262199 IVI262166:IVI262199 JFE262166:JFE262199 JPA262166:JPA262199 JYW262166:JYW262199 KIS262166:KIS262199 KSO262166:KSO262199 LCK262166:LCK262199 LMG262166:LMG262199 LWC262166:LWC262199 MFY262166:MFY262199 MPU262166:MPU262199 MZQ262166:MZQ262199 NJM262166:NJM262199 NTI262166:NTI262199 ODE262166:ODE262199 ONA262166:ONA262199 OWW262166:OWW262199 PGS262166:PGS262199 PQO262166:PQO262199 QAK262166:QAK262199 QKG262166:QKG262199 QUC262166:QUC262199 RDY262166:RDY262199 RNU262166:RNU262199 RXQ262166:RXQ262199 SHM262166:SHM262199 SRI262166:SRI262199 TBE262166:TBE262199 TLA262166:TLA262199 TUW262166:TUW262199 UES262166:UES262199 UOO262166:UOO262199 UYK262166:UYK262199 VIG262166:VIG262199 VSC262166:VSC262199 WBY262166:WBY262199 WLU262166:WLU262199 WVQ262166:WVQ262199 I327702:I327735 JE327702:JE327735 TA327702:TA327735 ACW327702:ACW327735 AMS327702:AMS327735 AWO327702:AWO327735 BGK327702:BGK327735 BQG327702:BQG327735 CAC327702:CAC327735 CJY327702:CJY327735 CTU327702:CTU327735 DDQ327702:DDQ327735 DNM327702:DNM327735 DXI327702:DXI327735 EHE327702:EHE327735 ERA327702:ERA327735 FAW327702:FAW327735 FKS327702:FKS327735 FUO327702:FUO327735 GEK327702:GEK327735 GOG327702:GOG327735 GYC327702:GYC327735 HHY327702:HHY327735 HRU327702:HRU327735 IBQ327702:IBQ327735 ILM327702:ILM327735 IVI327702:IVI327735 JFE327702:JFE327735 JPA327702:JPA327735 JYW327702:JYW327735 KIS327702:KIS327735 KSO327702:KSO327735 LCK327702:LCK327735 LMG327702:LMG327735 LWC327702:LWC327735 MFY327702:MFY327735 MPU327702:MPU327735 MZQ327702:MZQ327735 NJM327702:NJM327735 NTI327702:NTI327735 ODE327702:ODE327735 ONA327702:ONA327735 OWW327702:OWW327735 PGS327702:PGS327735 PQO327702:PQO327735 QAK327702:QAK327735 QKG327702:QKG327735 QUC327702:QUC327735 RDY327702:RDY327735 RNU327702:RNU327735 RXQ327702:RXQ327735 SHM327702:SHM327735 SRI327702:SRI327735 TBE327702:TBE327735 TLA327702:TLA327735 TUW327702:TUW327735 UES327702:UES327735 UOO327702:UOO327735 UYK327702:UYK327735 VIG327702:VIG327735 VSC327702:VSC327735 WBY327702:WBY327735 WLU327702:WLU327735 WVQ327702:WVQ327735 I393238:I393271 JE393238:JE393271 TA393238:TA393271 ACW393238:ACW393271 AMS393238:AMS393271 AWO393238:AWO393271 BGK393238:BGK393271 BQG393238:BQG393271 CAC393238:CAC393271 CJY393238:CJY393271 CTU393238:CTU393271 DDQ393238:DDQ393271 DNM393238:DNM393271 DXI393238:DXI393271 EHE393238:EHE393271 ERA393238:ERA393271 FAW393238:FAW393271 FKS393238:FKS393271 FUO393238:FUO393271 GEK393238:GEK393271 GOG393238:GOG393271 GYC393238:GYC393271 HHY393238:HHY393271 HRU393238:HRU393271 IBQ393238:IBQ393271 ILM393238:ILM393271 IVI393238:IVI393271 JFE393238:JFE393271 JPA393238:JPA393271 JYW393238:JYW393271 KIS393238:KIS393271 KSO393238:KSO393271 LCK393238:LCK393271 LMG393238:LMG393271 LWC393238:LWC393271 MFY393238:MFY393271 MPU393238:MPU393271 MZQ393238:MZQ393271 NJM393238:NJM393271 NTI393238:NTI393271 ODE393238:ODE393271 ONA393238:ONA393271 OWW393238:OWW393271 PGS393238:PGS393271 PQO393238:PQO393271 QAK393238:QAK393271 QKG393238:QKG393271 QUC393238:QUC393271 RDY393238:RDY393271 RNU393238:RNU393271 RXQ393238:RXQ393271 SHM393238:SHM393271 SRI393238:SRI393271 TBE393238:TBE393271 TLA393238:TLA393271 TUW393238:TUW393271 UES393238:UES393271 UOO393238:UOO393271 UYK393238:UYK393271 VIG393238:VIG393271 VSC393238:VSC393271 WBY393238:WBY393271 WLU393238:WLU393271 WVQ393238:WVQ393271 I458774:I458807 JE458774:JE458807 TA458774:TA458807 ACW458774:ACW458807 AMS458774:AMS458807 AWO458774:AWO458807 BGK458774:BGK458807 BQG458774:BQG458807 CAC458774:CAC458807 CJY458774:CJY458807 CTU458774:CTU458807 DDQ458774:DDQ458807 DNM458774:DNM458807 DXI458774:DXI458807 EHE458774:EHE458807 ERA458774:ERA458807 FAW458774:FAW458807 FKS458774:FKS458807 FUO458774:FUO458807 GEK458774:GEK458807 GOG458774:GOG458807 GYC458774:GYC458807 HHY458774:HHY458807 HRU458774:HRU458807 IBQ458774:IBQ458807 ILM458774:ILM458807 IVI458774:IVI458807 JFE458774:JFE458807 JPA458774:JPA458807 JYW458774:JYW458807 KIS458774:KIS458807 KSO458774:KSO458807 LCK458774:LCK458807 LMG458774:LMG458807 LWC458774:LWC458807 MFY458774:MFY458807 MPU458774:MPU458807 MZQ458774:MZQ458807 NJM458774:NJM458807 NTI458774:NTI458807 ODE458774:ODE458807 ONA458774:ONA458807 OWW458774:OWW458807 PGS458774:PGS458807 PQO458774:PQO458807 QAK458774:QAK458807 QKG458774:QKG458807 QUC458774:QUC458807 RDY458774:RDY458807 RNU458774:RNU458807 RXQ458774:RXQ458807 SHM458774:SHM458807 SRI458774:SRI458807 TBE458774:TBE458807 TLA458774:TLA458807 TUW458774:TUW458807 UES458774:UES458807 UOO458774:UOO458807 UYK458774:UYK458807 VIG458774:VIG458807 VSC458774:VSC458807 WBY458774:WBY458807 WLU458774:WLU458807 WVQ458774:WVQ458807 I524310:I524343 JE524310:JE524343 TA524310:TA524343 ACW524310:ACW524343 AMS524310:AMS524343 AWO524310:AWO524343 BGK524310:BGK524343 BQG524310:BQG524343 CAC524310:CAC524343 CJY524310:CJY524343 CTU524310:CTU524343 DDQ524310:DDQ524343 DNM524310:DNM524343 DXI524310:DXI524343 EHE524310:EHE524343 ERA524310:ERA524343 FAW524310:FAW524343 FKS524310:FKS524343 FUO524310:FUO524343 GEK524310:GEK524343 GOG524310:GOG524343 GYC524310:GYC524343 HHY524310:HHY524343 HRU524310:HRU524343 IBQ524310:IBQ524343 ILM524310:ILM524343 IVI524310:IVI524343 JFE524310:JFE524343 JPA524310:JPA524343 JYW524310:JYW524343 KIS524310:KIS524343 KSO524310:KSO524343 LCK524310:LCK524343 LMG524310:LMG524343 LWC524310:LWC524343 MFY524310:MFY524343 MPU524310:MPU524343 MZQ524310:MZQ524343 NJM524310:NJM524343 NTI524310:NTI524343 ODE524310:ODE524343 ONA524310:ONA524343 OWW524310:OWW524343 PGS524310:PGS524343 PQO524310:PQO524343 QAK524310:QAK524343 QKG524310:QKG524343 QUC524310:QUC524343 RDY524310:RDY524343 RNU524310:RNU524343 RXQ524310:RXQ524343 SHM524310:SHM524343 SRI524310:SRI524343 TBE524310:TBE524343 TLA524310:TLA524343 TUW524310:TUW524343 UES524310:UES524343 UOO524310:UOO524343 UYK524310:UYK524343 VIG524310:VIG524343 VSC524310:VSC524343 WBY524310:WBY524343 WLU524310:WLU524343 WVQ524310:WVQ524343 I589846:I589879 JE589846:JE589879 TA589846:TA589879 ACW589846:ACW589879 AMS589846:AMS589879 AWO589846:AWO589879 BGK589846:BGK589879 BQG589846:BQG589879 CAC589846:CAC589879 CJY589846:CJY589879 CTU589846:CTU589879 DDQ589846:DDQ589879 DNM589846:DNM589879 DXI589846:DXI589879 EHE589846:EHE589879 ERA589846:ERA589879 FAW589846:FAW589879 FKS589846:FKS589879 FUO589846:FUO589879 GEK589846:GEK589879 GOG589846:GOG589879 GYC589846:GYC589879 HHY589846:HHY589879 HRU589846:HRU589879 IBQ589846:IBQ589879 ILM589846:ILM589879 IVI589846:IVI589879 JFE589846:JFE589879 JPA589846:JPA589879 JYW589846:JYW589879 KIS589846:KIS589879 KSO589846:KSO589879 LCK589846:LCK589879 LMG589846:LMG589879 LWC589846:LWC589879 MFY589846:MFY589879 MPU589846:MPU589879 MZQ589846:MZQ589879 NJM589846:NJM589879 NTI589846:NTI589879 ODE589846:ODE589879 ONA589846:ONA589879 OWW589846:OWW589879 PGS589846:PGS589879 PQO589846:PQO589879 QAK589846:QAK589879 QKG589846:QKG589879 QUC589846:QUC589879 RDY589846:RDY589879 RNU589846:RNU589879 RXQ589846:RXQ589879 SHM589846:SHM589879 SRI589846:SRI589879 TBE589846:TBE589879 TLA589846:TLA589879 TUW589846:TUW589879 UES589846:UES589879 UOO589846:UOO589879 UYK589846:UYK589879 VIG589846:VIG589879 VSC589846:VSC589879 WBY589846:WBY589879 WLU589846:WLU589879 WVQ589846:WVQ589879 I655382:I655415 JE655382:JE655415 TA655382:TA655415 ACW655382:ACW655415 AMS655382:AMS655415 AWO655382:AWO655415 BGK655382:BGK655415 BQG655382:BQG655415 CAC655382:CAC655415 CJY655382:CJY655415 CTU655382:CTU655415 DDQ655382:DDQ655415 DNM655382:DNM655415 DXI655382:DXI655415 EHE655382:EHE655415 ERA655382:ERA655415 FAW655382:FAW655415 FKS655382:FKS655415 FUO655382:FUO655415 GEK655382:GEK655415 GOG655382:GOG655415 GYC655382:GYC655415 HHY655382:HHY655415 HRU655382:HRU655415 IBQ655382:IBQ655415 ILM655382:ILM655415 IVI655382:IVI655415 JFE655382:JFE655415 JPA655382:JPA655415 JYW655382:JYW655415 KIS655382:KIS655415 KSO655382:KSO655415 LCK655382:LCK655415 LMG655382:LMG655415 LWC655382:LWC655415 MFY655382:MFY655415 MPU655382:MPU655415 MZQ655382:MZQ655415 NJM655382:NJM655415 NTI655382:NTI655415 ODE655382:ODE655415 ONA655382:ONA655415 OWW655382:OWW655415 PGS655382:PGS655415 PQO655382:PQO655415 QAK655382:QAK655415 QKG655382:QKG655415 QUC655382:QUC655415 RDY655382:RDY655415 RNU655382:RNU655415 RXQ655382:RXQ655415 SHM655382:SHM655415 SRI655382:SRI655415 TBE655382:TBE655415 TLA655382:TLA655415 TUW655382:TUW655415 UES655382:UES655415 UOO655382:UOO655415 UYK655382:UYK655415 VIG655382:VIG655415 VSC655382:VSC655415 WBY655382:WBY655415 WLU655382:WLU655415 WVQ655382:WVQ655415 I720918:I720951 JE720918:JE720951 TA720918:TA720951 ACW720918:ACW720951 AMS720918:AMS720951 AWO720918:AWO720951 BGK720918:BGK720951 BQG720918:BQG720951 CAC720918:CAC720951 CJY720918:CJY720951 CTU720918:CTU720951 DDQ720918:DDQ720951 DNM720918:DNM720951 DXI720918:DXI720951 EHE720918:EHE720951 ERA720918:ERA720951 FAW720918:FAW720951 FKS720918:FKS720951 FUO720918:FUO720951 GEK720918:GEK720951 GOG720918:GOG720951 GYC720918:GYC720951 HHY720918:HHY720951 HRU720918:HRU720951 IBQ720918:IBQ720951 ILM720918:ILM720951 IVI720918:IVI720951 JFE720918:JFE720951 JPA720918:JPA720951 JYW720918:JYW720951 KIS720918:KIS720951 KSO720918:KSO720951 LCK720918:LCK720951 LMG720918:LMG720951 LWC720918:LWC720951 MFY720918:MFY720951 MPU720918:MPU720951 MZQ720918:MZQ720951 NJM720918:NJM720951 NTI720918:NTI720951 ODE720918:ODE720951 ONA720918:ONA720951 OWW720918:OWW720951 PGS720918:PGS720951 PQO720918:PQO720951 QAK720918:QAK720951 QKG720918:QKG720951 QUC720918:QUC720951 RDY720918:RDY720951 RNU720918:RNU720951 RXQ720918:RXQ720951 SHM720918:SHM720951 SRI720918:SRI720951 TBE720918:TBE720951 TLA720918:TLA720951 TUW720918:TUW720951 UES720918:UES720951 UOO720918:UOO720951 UYK720918:UYK720951 VIG720918:VIG720951 VSC720918:VSC720951 WBY720918:WBY720951 WLU720918:WLU720951 WVQ720918:WVQ720951 I786454:I786487 JE786454:JE786487 TA786454:TA786487 ACW786454:ACW786487 AMS786454:AMS786487 AWO786454:AWO786487 BGK786454:BGK786487 BQG786454:BQG786487 CAC786454:CAC786487 CJY786454:CJY786487 CTU786454:CTU786487 DDQ786454:DDQ786487 DNM786454:DNM786487 DXI786454:DXI786487 EHE786454:EHE786487 ERA786454:ERA786487 FAW786454:FAW786487 FKS786454:FKS786487 FUO786454:FUO786487 GEK786454:GEK786487 GOG786454:GOG786487 GYC786454:GYC786487 HHY786454:HHY786487 HRU786454:HRU786487 IBQ786454:IBQ786487 ILM786454:ILM786487 IVI786454:IVI786487 JFE786454:JFE786487 JPA786454:JPA786487 JYW786454:JYW786487 KIS786454:KIS786487 KSO786454:KSO786487 LCK786454:LCK786487 LMG786454:LMG786487 LWC786454:LWC786487 MFY786454:MFY786487 MPU786454:MPU786487 MZQ786454:MZQ786487 NJM786454:NJM786487 NTI786454:NTI786487 ODE786454:ODE786487 ONA786454:ONA786487 OWW786454:OWW786487 PGS786454:PGS786487 PQO786454:PQO786487 QAK786454:QAK786487 QKG786454:QKG786487 QUC786454:QUC786487 RDY786454:RDY786487 RNU786454:RNU786487 RXQ786454:RXQ786487 SHM786454:SHM786487 SRI786454:SRI786487 TBE786454:TBE786487 TLA786454:TLA786487 TUW786454:TUW786487 UES786454:UES786487 UOO786454:UOO786487 UYK786454:UYK786487 VIG786454:VIG786487 VSC786454:VSC786487 WBY786454:WBY786487 WLU786454:WLU786487 WVQ786454:WVQ786487 I851990:I852023 JE851990:JE852023 TA851990:TA852023 ACW851990:ACW852023 AMS851990:AMS852023 AWO851990:AWO852023 BGK851990:BGK852023 BQG851990:BQG852023 CAC851990:CAC852023 CJY851990:CJY852023 CTU851990:CTU852023 DDQ851990:DDQ852023 DNM851990:DNM852023 DXI851990:DXI852023 EHE851990:EHE852023 ERA851990:ERA852023 FAW851990:FAW852023 FKS851990:FKS852023 FUO851990:FUO852023 GEK851990:GEK852023 GOG851990:GOG852023 GYC851990:GYC852023 HHY851990:HHY852023 HRU851990:HRU852023 IBQ851990:IBQ852023 ILM851990:ILM852023 IVI851990:IVI852023 JFE851990:JFE852023 JPA851990:JPA852023 JYW851990:JYW852023 KIS851990:KIS852023 KSO851990:KSO852023 LCK851990:LCK852023 LMG851990:LMG852023 LWC851990:LWC852023 MFY851990:MFY852023 MPU851990:MPU852023 MZQ851990:MZQ852023 NJM851990:NJM852023 NTI851990:NTI852023 ODE851990:ODE852023 ONA851990:ONA852023 OWW851990:OWW852023 PGS851990:PGS852023 PQO851990:PQO852023 QAK851990:QAK852023 QKG851990:QKG852023 QUC851990:QUC852023 RDY851990:RDY852023 RNU851990:RNU852023 RXQ851990:RXQ852023 SHM851990:SHM852023 SRI851990:SRI852023 TBE851990:TBE852023 TLA851990:TLA852023 TUW851990:TUW852023 UES851990:UES852023 UOO851990:UOO852023 UYK851990:UYK852023 VIG851990:VIG852023 VSC851990:VSC852023 WBY851990:WBY852023 WLU851990:WLU852023 WVQ851990:WVQ852023 I917526:I917559 JE917526:JE917559 TA917526:TA917559 ACW917526:ACW917559 AMS917526:AMS917559 AWO917526:AWO917559 BGK917526:BGK917559 BQG917526:BQG917559 CAC917526:CAC917559 CJY917526:CJY917559 CTU917526:CTU917559 DDQ917526:DDQ917559 DNM917526:DNM917559 DXI917526:DXI917559 EHE917526:EHE917559 ERA917526:ERA917559 FAW917526:FAW917559 FKS917526:FKS917559 FUO917526:FUO917559 GEK917526:GEK917559 GOG917526:GOG917559 GYC917526:GYC917559 HHY917526:HHY917559 HRU917526:HRU917559 IBQ917526:IBQ917559 ILM917526:ILM917559 IVI917526:IVI917559 JFE917526:JFE917559 JPA917526:JPA917559 JYW917526:JYW917559 KIS917526:KIS917559 KSO917526:KSO917559 LCK917526:LCK917559 LMG917526:LMG917559 LWC917526:LWC917559 MFY917526:MFY917559 MPU917526:MPU917559 MZQ917526:MZQ917559 NJM917526:NJM917559 NTI917526:NTI917559 ODE917526:ODE917559 ONA917526:ONA917559 OWW917526:OWW917559 PGS917526:PGS917559 PQO917526:PQO917559 QAK917526:QAK917559 QKG917526:QKG917559 QUC917526:QUC917559 RDY917526:RDY917559 RNU917526:RNU917559 RXQ917526:RXQ917559 SHM917526:SHM917559 SRI917526:SRI917559 TBE917526:TBE917559 TLA917526:TLA917559 TUW917526:TUW917559 UES917526:UES917559 UOO917526:UOO917559 UYK917526:UYK917559 VIG917526:VIG917559 VSC917526:VSC917559 WBY917526:WBY917559 WLU917526:WLU917559 WVQ917526:WVQ917559 I983062:I983095 JE983062:JE983095 TA983062:TA983095 ACW983062:ACW983095 AMS983062:AMS983095 AWO983062:AWO983095 BGK983062:BGK983095 BQG983062:BQG983095 CAC983062:CAC983095 CJY983062:CJY983095 CTU983062:CTU983095 DDQ983062:DDQ983095 DNM983062:DNM983095 DXI983062:DXI983095 EHE983062:EHE983095 ERA983062:ERA983095 FAW983062:FAW983095 FKS983062:FKS983095 FUO983062:FUO983095 GEK983062:GEK983095 GOG983062:GOG983095 GYC983062:GYC983095 HHY983062:HHY983095 HRU983062:HRU983095 IBQ983062:IBQ983095 ILM983062:ILM983095 IVI983062:IVI983095 JFE983062:JFE983095 JPA983062:JPA983095 JYW983062:JYW983095 KIS983062:KIS983095 KSO983062:KSO983095 LCK983062:LCK983095 LMG983062:LMG983095 LWC983062:LWC983095 MFY983062:MFY983095 MPU983062:MPU983095 MZQ983062:MZQ983095 NJM983062:NJM983095 NTI983062:NTI983095 ODE983062:ODE983095 ONA983062:ONA983095 OWW983062:OWW983095 PGS983062:PGS983095 PQO983062:PQO983095 QAK983062:QAK983095 QKG983062:QKG983095 QUC983062:QUC983095 RDY983062:RDY983095 RNU983062:RNU983095 RXQ983062:RXQ983095 SHM983062:SHM983095 SRI983062:SRI983095 TBE983062:TBE983095 TLA983062:TLA983095 TUW983062:TUW983095 UES983062:UES983095 UOO983062:UOO983095 UYK983062:UYK983095 VIG983062:VIG983095 VSC983062:VSC983095 WBY983062:WBY983095 WLU983062:WLU983095 WVQ983062:WVQ983095">
      <formula1>($X$78:$X$1148)</formula1>
    </dataValidation>
  </dataValidations>
  <pageMargins left="0.7" right="0.7" top="0.75" bottom="0.75" header="0.3" footer="0.3"/>
  <pageSetup paperSize="9" scale="57" fitToHeight="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66"/>
    <pageSetUpPr fitToPage="1"/>
  </sheetPr>
  <dimension ref="A1:AA44"/>
  <sheetViews>
    <sheetView zoomScale="75" zoomScaleNormal="75" zoomScalePageLayoutView="50" workbookViewId="0">
      <selection activeCell="I9" sqref="I9:I30"/>
    </sheetView>
  </sheetViews>
  <sheetFormatPr defaultRowHeight="12.75" x14ac:dyDescent="0.2"/>
  <cols>
    <col min="1" max="1" width="9.375" style="128" customWidth="1"/>
    <col min="2" max="2" width="6.75" style="128" customWidth="1"/>
    <col min="3" max="3" width="2" style="128" customWidth="1"/>
    <col min="4" max="4" width="6.75" style="128" hidden="1" customWidth="1"/>
    <col min="5" max="5" width="4.875" style="128" hidden="1" customWidth="1"/>
    <col min="6" max="6" width="24.25" style="128" customWidth="1"/>
    <col min="7" max="7" width="6.75" style="128" customWidth="1"/>
    <col min="8" max="8" width="2.25" style="128" customWidth="1"/>
    <col min="9" max="9" width="8.25" style="128" customWidth="1"/>
    <col min="10" max="10" width="2.375" style="128" customWidth="1"/>
    <col min="11" max="15" width="21.625" style="128" customWidth="1"/>
    <col min="16" max="16" width="2.375" style="128" customWidth="1"/>
    <col min="17" max="17" width="6.5" style="128" hidden="1" customWidth="1"/>
    <col min="18" max="18" width="10.625" style="128" hidden="1" customWidth="1"/>
    <col min="19" max="19" width="6.75" style="128" customWidth="1"/>
    <col min="20" max="20" width="2.375" style="128" customWidth="1"/>
    <col min="21" max="21" width="21.625" style="128" customWidth="1"/>
    <col min="22" max="23" width="9" style="128"/>
    <col min="24" max="24" width="8" style="128" customWidth="1"/>
    <col min="25" max="256" width="9" style="128"/>
    <col min="257" max="257" width="9.375" style="128" customWidth="1"/>
    <col min="258" max="258" width="6.75" style="128" customWidth="1"/>
    <col min="259" max="259" width="2" style="128" customWidth="1"/>
    <col min="260" max="261" width="0" style="128" hidden="1" customWidth="1"/>
    <col min="262" max="262" width="24.25" style="128" customWidth="1"/>
    <col min="263" max="263" width="6.75" style="128" customWidth="1"/>
    <col min="264" max="264" width="2.25" style="128" customWidth="1"/>
    <col min="265" max="265" width="8.25" style="128" customWidth="1"/>
    <col min="266" max="266" width="2.375" style="128" customWidth="1"/>
    <col min="267" max="271" width="21.625" style="128" customWidth="1"/>
    <col min="272" max="272" width="2.375" style="128" customWidth="1"/>
    <col min="273" max="274" width="0" style="128" hidden="1" customWidth="1"/>
    <col min="275" max="275" width="6.75" style="128" customWidth="1"/>
    <col min="276" max="276" width="2.375" style="128" customWidth="1"/>
    <col min="277" max="277" width="21.625" style="128" customWidth="1"/>
    <col min="278" max="279" width="9" style="128"/>
    <col min="280" max="280" width="8" style="128" customWidth="1"/>
    <col min="281" max="512" width="9" style="128"/>
    <col min="513" max="513" width="9.375" style="128" customWidth="1"/>
    <col min="514" max="514" width="6.75" style="128" customWidth="1"/>
    <col min="515" max="515" width="2" style="128" customWidth="1"/>
    <col min="516" max="517" width="0" style="128" hidden="1" customWidth="1"/>
    <col min="518" max="518" width="24.25" style="128" customWidth="1"/>
    <col min="519" max="519" width="6.75" style="128" customWidth="1"/>
    <col min="520" max="520" width="2.25" style="128" customWidth="1"/>
    <col min="521" max="521" width="8.25" style="128" customWidth="1"/>
    <col min="522" max="522" width="2.375" style="128" customWidth="1"/>
    <col min="523" max="527" width="21.625" style="128" customWidth="1"/>
    <col min="528" max="528" width="2.375" style="128" customWidth="1"/>
    <col min="529" max="530" width="0" style="128" hidden="1" customWidth="1"/>
    <col min="531" max="531" width="6.75" style="128" customWidth="1"/>
    <col min="532" max="532" width="2.375" style="128" customWidth="1"/>
    <col min="533" max="533" width="21.625" style="128" customWidth="1"/>
    <col min="534" max="535" width="9" style="128"/>
    <col min="536" max="536" width="8" style="128" customWidth="1"/>
    <col min="537" max="768" width="9" style="128"/>
    <col min="769" max="769" width="9.375" style="128" customWidth="1"/>
    <col min="770" max="770" width="6.75" style="128" customWidth="1"/>
    <col min="771" max="771" width="2" style="128" customWidth="1"/>
    <col min="772" max="773" width="0" style="128" hidden="1" customWidth="1"/>
    <col min="774" max="774" width="24.25" style="128" customWidth="1"/>
    <col min="775" max="775" width="6.75" style="128" customWidth="1"/>
    <col min="776" max="776" width="2.25" style="128" customWidth="1"/>
    <col min="777" max="777" width="8.25" style="128" customWidth="1"/>
    <col min="778" max="778" width="2.375" style="128" customWidth="1"/>
    <col min="779" max="783" width="21.625" style="128" customWidth="1"/>
    <col min="784" max="784" width="2.375" style="128" customWidth="1"/>
    <col min="785" max="786" width="0" style="128" hidden="1" customWidth="1"/>
    <col min="787" max="787" width="6.75" style="128" customWidth="1"/>
    <col min="788" max="788" width="2.375" style="128" customWidth="1"/>
    <col min="789" max="789" width="21.625" style="128" customWidth="1"/>
    <col min="790" max="791" width="9" style="128"/>
    <col min="792" max="792" width="8" style="128" customWidth="1"/>
    <col min="793" max="1024" width="9" style="128"/>
    <col min="1025" max="1025" width="9.375" style="128" customWidth="1"/>
    <col min="1026" max="1026" width="6.75" style="128" customWidth="1"/>
    <col min="1027" max="1027" width="2" style="128" customWidth="1"/>
    <col min="1028" max="1029" width="0" style="128" hidden="1" customWidth="1"/>
    <col min="1030" max="1030" width="24.25" style="128" customWidth="1"/>
    <col min="1031" max="1031" width="6.75" style="128" customWidth="1"/>
    <col min="1032" max="1032" width="2.25" style="128" customWidth="1"/>
    <col min="1033" max="1033" width="8.25" style="128" customWidth="1"/>
    <col min="1034" max="1034" width="2.375" style="128" customWidth="1"/>
    <col min="1035" max="1039" width="21.625" style="128" customWidth="1"/>
    <col min="1040" max="1040" width="2.375" style="128" customWidth="1"/>
    <col min="1041" max="1042" width="0" style="128" hidden="1" customWidth="1"/>
    <col min="1043" max="1043" width="6.75" style="128" customWidth="1"/>
    <col min="1044" max="1044" width="2.375" style="128" customWidth="1"/>
    <col min="1045" max="1045" width="21.625" style="128" customWidth="1"/>
    <col min="1046" max="1047" width="9" style="128"/>
    <col min="1048" max="1048" width="8" style="128" customWidth="1"/>
    <col min="1049" max="1280" width="9" style="128"/>
    <col min="1281" max="1281" width="9.375" style="128" customWidth="1"/>
    <col min="1282" max="1282" width="6.75" style="128" customWidth="1"/>
    <col min="1283" max="1283" width="2" style="128" customWidth="1"/>
    <col min="1284" max="1285" width="0" style="128" hidden="1" customWidth="1"/>
    <col min="1286" max="1286" width="24.25" style="128" customWidth="1"/>
    <col min="1287" max="1287" width="6.75" style="128" customWidth="1"/>
    <col min="1288" max="1288" width="2.25" style="128" customWidth="1"/>
    <col min="1289" max="1289" width="8.25" style="128" customWidth="1"/>
    <col min="1290" max="1290" width="2.375" style="128" customWidth="1"/>
    <col min="1291" max="1295" width="21.625" style="128" customWidth="1"/>
    <col min="1296" max="1296" width="2.375" style="128" customWidth="1"/>
    <col min="1297" max="1298" width="0" style="128" hidden="1" customWidth="1"/>
    <col min="1299" max="1299" width="6.75" style="128" customWidth="1"/>
    <col min="1300" max="1300" width="2.375" style="128" customWidth="1"/>
    <col min="1301" max="1301" width="21.625" style="128" customWidth="1"/>
    <col min="1302" max="1303" width="9" style="128"/>
    <col min="1304" max="1304" width="8" style="128" customWidth="1"/>
    <col min="1305" max="1536" width="9" style="128"/>
    <col min="1537" max="1537" width="9.375" style="128" customWidth="1"/>
    <col min="1538" max="1538" width="6.75" style="128" customWidth="1"/>
    <col min="1539" max="1539" width="2" style="128" customWidth="1"/>
    <col min="1540" max="1541" width="0" style="128" hidden="1" customWidth="1"/>
    <col min="1542" max="1542" width="24.25" style="128" customWidth="1"/>
    <col min="1543" max="1543" width="6.75" style="128" customWidth="1"/>
    <col min="1544" max="1544" width="2.25" style="128" customWidth="1"/>
    <col min="1545" max="1545" width="8.25" style="128" customWidth="1"/>
    <col min="1546" max="1546" width="2.375" style="128" customWidth="1"/>
    <col min="1547" max="1551" width="21.625" style="128" customWidth="1"/>
    <col min="1552" max="1552" width="2.375" style="128" customWidth="1"/>
    <col min="1553" max="1554" width="0" style="128" hidden="1" customWidth="1"/>
    <col min="1555" max="1555" width="6.75" style="128" customWidth="1"/>
    <col min="1556" max="1556" width="2.375" style="128" customWidth="1"/>
    <col min="1557" max="1557" width="21.625" style="128" customWidth="1"/>
    <col min="1558" max="1559" width="9" style="128"/>
    <col min="1560" max="1560" width="8" style="128" customWidth="1"/>
    <col min="1561" max="1792" width="9" style="128"/>
    <col min="1793" max="1793" width="9.375" style="128" customWidth="1"/>
    <col min="1794" max="1794" width="6.75" style="128" customWidth="1"/>
    <col min="1795" max="1795" width="2" style="128" customWidth="1"/>
    <col min="1796" max="1797" width="0" style="128" hidden="1" customWidth="1"/>
    <col min="1798" max="1798" width="24.25" style="128" customWidth="1"/>
    <col min="1799" max="1799" width="6.75" style="128" customWidth="1"/>
    <col min="1800" max="1800" width="2.25" style="128" customWidth="1"/>
    <col min="1801" max="1801" width="8.25" style="128" customWidth="1"/>
    <col min="1802" max="1802" width="2.375" style="128" customWidth="1"/>
    <col min="1803" max="1807" width="21.625" style="128" customWidth="1"/>
    <col min="1808" max="1808" width="2.375" style="128" customWidth="1"/>
    <col min="1809" max="1810" width="0" style="128" hidden="1" customWidth="1"/>
    <col min="1811" max="1811" width="6.75" style="128" customWidth="1"/>
    <col min="1812" max="1812" width="2.375" style="128" customWidth="1"/>
    <col min="1813" max="1813" width="21.625" style="128" customWidth="1"/>
    <col min="1814" max="1815" width="9" style="128"/>
    <col min="1816" max="1816" width="8" style="128" customWidth="1"/>
    <col min="1817" max="2048" width="9" style="128"/>
    <col min="2049" max="2049" width="9.375" style="128" customWidth="1"/>
    <col min="2050" max="2050" width="6.75" style="128" customWidth="1"/>
    <col min="2051" max="2051" width="2" style="128" customWidth="1"/>
    <col min="2052" max="2053" width="0" style="128" hidden="1" customWidth="1"/>
    <col min="2054" max="2054" width="24.25" style="128" customWidth="1"/>
    <col min="2055" max="2055" width="6.75" style="128" customWidth="1"/>
    <col min="2056" max="2056" width="2.25" style="128" customWidth="1"/>
    <col min="2057" max="2057" width="8.25" style="128" customWidth="1"/>
    <col min="2058" max="2058" width="2.375" style="128" customWidth="1"/>
    <col min="2059" max="2063" width="21.625" style="128" customWidth="1"/>
    <col min="2064" max="2064" width="2.375" style="128" customWidth="1"/>
    <col min="2065" max="2066" width="0" style="128" hidden="1" customWidth="1"/>
    <col min="2067" max="2067" width="6.75" style="128" customWidth="1"/>
    <col min="2068" max="2068" width="2.375" style="128" customWidth="1"/>
    <col min="2069" max="2069" width="21.625" style="128" customWidth="1"/>
    <col min="2070" max="2071" width="9" style="128"/>
    <col min="2072" max="2072" width="8" style="128" customWidth="1"/>
    <col min="2073" max="2304" width="9" style="128"/>
    <col min="2305" max="2305" width="9.375" style="128" customWidth="1"/>
    <col min="2306" max="2306" width="6.75" style="128" customWidth="1"/>
    <col min="2307" max="2307" width="2" style="128" customWidth="1"/>
    <col min="2308" max="2309" width="0" style="128" hidden="1" customWidth="1"/>
    <col min="2310" max="2310" width="24.25" style="128" customWidth="1"/>
    <col min="2311" max="2311" width="6.75" style="128" customWidth="1"/>
    <col min="2312" max="2312" width="2.25" style="128" customWidth="1"/>
    <col min="2313" max="2313" width="8.25" style="128" customWidth="1"/>
    <col min="2314" max="2314" width="2.375" style="128" customWidth="1"/>
    <col min="2315" max="2319" width="21.625" style="128" customWidth="1"/>
    <col min="2320" max="2320" width="2.375" style="128" customWidth="1"/>
    <col min="2321" max="2322" width="0" style="128" hidden="1" customWidth="1"/>
    <col min="2323" max="2323" width="6.75" style="128" customWidth="1"/>
    <col min="2324" max="2324" width="2.375" style="128" customWidth="1"/>
    <col min="2325" max="2325" width="21.625" style="128" customWidth="1"/>
    <col min="2326" max="2327" width="9" style="128"/>
    <col min="2328" max="2328" width="8" style="128" customWidth="1"/>
    <col min="2329" max="2560" width="9" style="128"/>
    <col min="2561" max="2561" width="9.375" style="128" customWidth="1"/>
    <col min="2562" max="2562" width="6.75" style="128" customWidth="1"/>
    <col min="2563" max="2563" width="2" style="128" customWidth="1"/>
    <col min="2564" max="2565" width="0" style="128" hidden="1" customWidth="1"/>
    <col min="2566" max="2566" width="24.25" style="128" customWidth="1"/>
    <col min="2567" max="2567" width="6.75" style="128" customWidth="1"/>
    <col min="2568" max="2568" width="2.25" style="128" customWidth="1"/>
    <col min="2569" max="2569" width="8.25" style="128" customWidth="1"/>
    <col min="2570" max="2570" width="2.375" style="128" customWidth="1"/>
    <col min="2571" max="2575" width="21.625" style="128" customWidth="1"/>
    <col min="2576" max="2576" width="2.375" style="128" customWidth="1"/>
    <col min="2577" max="2578" width="0" style="128" hidden="1" customWidth="1"/>
    <col min="2579" max="2579" width="6.75" style="128" customWidth="1"/>
    <col min="2580" max="2580" width="2.375" style="128" customWidth="1"/>
    <col min="2581" max="2581" width="21.625" style="128" customWidth="1"/>
    <col min="2582" max="2583" width="9" style="128"/>
    <col min="2584" max="2584" width="8" style="128" customWidth="1"/>
    <col min="2585" max="2816" width="9" style="128"/>
    <col min="2817" max="2817" width="9.375" style="128" customWidth="1"/>
    <col min="2818" max="2818" width="6.75" style="128" customWidth="1"/>
    <col min="2819" max="2819" width="2" style="128" customWidth="1"/>
    <col min="2820" max="2821" width="0" style="128" hidden="1" customWidth="1"/>
    <col min="2822" max="2822" width="24.25" style="128" customWidth="1"/>
    <col min="2823" max="2823" width="6.75" style="128" customWidth="1"/>
    <col min="2824" max="2824" width="2.25" style="128" customWidth="1"/>
    <col min="2825" max="2825" width="8.25" style="128" customWidth="1"/>
    <col min="2826" max="2826" width="2.375" style="128" customWidth="1"/>
    <col min="2827" max="2831" width="21.625" style="128" customWidth="1"/>
    <col min="2832" max="2832" width="2.375" style="128" customWidth="1"/>
    <col min="2833" max="2834" width="0" style="128" hidden="1" customWidth="1"/>
    <col min="2835" max="2835" width="6.75" style="128" customWidth="1"/>
    <col min="2836" max="2836" width="2.375" style="128" customWidth="1"/>
    <col min="2837" max="2837" width="21.625" style="128" customWidth="1"/>
    <col min="2838" max="2839" width="9" style="128"/>
    <col min="2840" max="2840" width="8" style="128" customWidth="1"/>
    <col min="2841" max="3072" width="9" style="128"/>
    <col min="3073" max="3073" width="9.375" style="128" customWidth="1"/>
    <col min="3074" max="3074" width="6.75" style="128" customWidth="1"/>
    <col min="3075" max="3075" width="2" style="128" customWidth="1"/>
    <col min="3076" max="3077" width="0" style="128" hidden="1" customWidth="1"/>
    <col min="3078" max="3078" width="24.25" style="128" customWidth="1"/>
    <col min="3079" max="3079" width="6.75" style="128" customWidth="1"/>
    <col min="3080" max="3080" width="2.25" style="128" customWidth="1"/>
    <col min="3081" max="3081" width="8.25" style="128" customWidth="1"/>
    <col min="3082" max="3082" width="2.375" style="128" customWidth="1"/>
    <col min="3083" max="3087" width="21.625" style="128" customWidth="1"/>
    <col min="3088" max="3088" width="2.375" style="128" customWidth="1"/>
    <col min="3089" max="3090" width="0" style="128" hidden="1" customWidth="1"/>
    <col min="3091" max="3091" width="6.75" style="128" customWidth="1"/>
    <col min="3092" max="3092" width="2.375" style="128" customWidth="1"/>
    <col min="3093" max="3093" width="21.625" style="128" customWidth="1"/>
    <col min="3094" max="3095" width="9" style="128"/>
    <col min="3096" max="3096" width="8" style="128" customWidth="1"/>
    <col min="3097" max="3328" width="9" style="128"/>
    <col min="3329" max="3329" width="9.375" style="128" customWidth="1"/>
    <col min="3330" max="3330" width="6.75" style="128" customWidth="1"/>
    <col min="3331" max="3331" width="2" style="128" customWidth="1"/>
    <col min="3332" max="3333" width="0" style="128" hidden="1" customWidth="1"/>
    <col min="3334" max="3334" width="24.25" style="128" customWidth="1"/>
    <col min="3335" max="3335" width="6.75" style="128" customWidth="1"/>
    <col min="3336" max="3336" width="2.25" style="128" customWidth="1"/>
    <col min="3337" max="3337" width="8.25" style="128" customWidth="1"/>
    <col min="3338" max="3338" width="2.375" style="128" customWidth="1"/>
    <col min="3339" max="3343" width="21.625" style="128" customWidth="1"/>
    <col min="3344" max="3344" width="2.375" style="128" customWidth="1"/>
    <col min="3345" max="3346" width="0" style="128" hidden="1" customWidth="1"/>
    <col min="3347" max="3347" width="6.75" style="128" customWidth="1"/>
    <col min="3348" max="3348" width="2.375" style="128" customWidth="1"/>
    <col min="3349" max="3349" width="21.625" style="128" customWidth="1"/>
    <col min="3350" max="3351" width="9" style="128"/>
    <col min="3352" max="3352" width="8" style="128" customWidth="1"/>
    <col min="3353" max="3584" width="9" style="128"/>
    <col min="3585" max="3585" width="9.375" style="128" customWidth="1"/>
    <col min="3586" max="3586" width="6.75" style="128" customWidth="1"/>
    <col min="3587" max="3587" width="2" style="128" customWidth="1"/>
    <col min="3588" max="3589" width="0" style="128" hidden="1" customWidth="1"/>
    <col min="3590" max="3590" width="24.25" style="128" customWidth="1"/>
    <col min="3591" max="3591" width="6.75" style="128" customWidth="1"/>
    <col min="3592" max="3592" width="2.25" style="128" customWidth="1"/>
    <col min="3593" max="3593" width="8.25" style="128" customWidth="1"/>
    <col min="3594" max="3594" width="2.375" style="128" customWidth="1"/>
    <col min="3595" max="3599" width="21.625" style="128" customWidth="1"/>
    <col min="3600" max="3600" width="2.375" style="128" customWidth="1"/>
    <col min="3601" max="3602" width="0" style="128" hidden="1" customWidth="1"/>
    <col min="3603" max="3603" width="6.75" style="128" customWidth="1"/>
    <col min="3604" max="3604" width="2.375" style="128" customWidth="1"/>
    <col min="3605" max="3605" width="21.625" style="128" customWidth="1"/>
    <col min="3606" max="3607" width="9" style="128"/>
    <col min="3608" max="3608" width="8" style="128" customWidth="1"/>
    <col min="3609" max="3840" width="9" style="128"/>
    <col min="3841" max="3841" width="9.375" style="128" customWidth="1"/>
    <col min="3842" max="3842" width="6.75" style="128" customWidth="1"/>
    <col min="3843" max="3843" width="2" style="128" customWidth="1"/>
    <col min="3844" max="3845" width="0" style="128" hidden="1" customWidth="1"/>
    <col min="3846" max="3846" width="24.25" style="128" customWidth="1"/>
    <col min="3847" max="3847" width="6.75" style="128" customWidth="1"/>
    <col min="3848" max="3848" width="2.25" style="128" customWidth="1"/>
    <col min="3849" max="3849" width="8.25" style="128" customWidth="1"/>
    <col min="3850" max="3850" width="2.375" style="128" customWidth="1"/>
    <col min="3851" max="3855" width="21.625" style="128" customWidth="1"/>
    <col min="3856" max="3856" width="2.375" style="128" customWidth="1"/>
    <col min="3857" max="3858" width="0" style="128" hidden="1" customWidth="1"/>
    <col min="3859" max="3859" width="6.75" style="128" customWidth="1"/>
    <col min="3860" max="3860" width="2.375" style="128" customWidth="1"/>
    <col min="3861" max="3861" width="21.625" style="128" customWidth="1"/>
    <col min="3862" max="3863" width="9" style="128"/>
    <col min="3864" max="3864" width="8" style="128" customWidth="1"/>
    <col min="3865" max="4096" width="9" style="128"/>
    <col min="4097" max="4097" width="9.375" style="128" customWidth="1"/>
    <col min="4098" max="4098" width="6.75" style="128" customWidth="1"/>
    <col min="4099" max="4099" width="2" style="128" customWidth="1"/>
    <col min="4100" max="4101" width="0" style="128" hidden="1" customWidth="1"/>
    <col min="4102" max="4102" width="24.25" style="128" customWidth="1"/>
    <col min="4103" max="4103" width="6.75" style="128" customWidth="1"/>
    <col min="4104" max="4104" width="2.25" style="128" customWidth="1"/>
    <col min="4105" max="4105" width="8.25" style="128" customWidth="1"/>
    <col min="4106" max="4106" width="2.375" style="128" customWidth="1"/>
    <col min="4107" max="4111" width="21.625" style="128" customWidth="1"/>
    <col min="4112" max="4112" width="2.375" style="128" customWidth="1"/>
    <col min="4113" max="4114" width="0" style="128" hidden="1" customWidth="1"/>
    <col min="4115" max="4115" width="6.75" style="128" customWidth="1"/>
    <col min="4116" max="4116" width="2.375" style="128" customWidth="1"/>
    <col min="4117" max="4117" width="21.625" style="128" customWidth="1"/>
    <col min="4118" max="4119" width="9" style="128"/>
    <col min="4120" max="4120" width="8" style="128" customWidth="1"/>
    <col min="4121" max="4352" width="9" style="128"/>
    <col min="4353" max="4353" width="9.375" style="128" customWidth="1"/>
    <col min="4354" max="4354" width="6.75" style="128" customWidth="1"/>
    <col min="4355" max="4355" width="2" style="128" customWidth="1"/>
    <col min="4356" max="4357" width="0" style="128" hidden="1" customWidth="1"/>
    <col min="4358" max="4358" width="24.25" style="128" customWidth="1"/>
    <col min="4359" max="4359" width="6.75" style="128" customWidth="1"/>
    <col min="4360" max="4360" width="2.25" style="128" customWidth="1"/>
    <col min="4361" max="4361" width="8.25" style="128" customWidth="1"/>
    <col min="4362" max="4362" width="2.375" style="128" customWidth="1"/>
    <col min="4363" max="4367" width="21.625" style="128" customWidth="1"/>
    <col min="4368" max="4368" width="2.375" style="128" customWidth="1"/>
    <col min="4369" max="4370" width="0" style="128" hidden="1" customWidth="1"/>
    <col min="4371" max="4371" width="6.75" style="128" customWidth="1"/>
    <col min="4372" max="4372" width="2.375" style="128" customWidth="1"/>
    <col min="4373" max="4373" width="21.625" style="128" customWidth="1"/>
    <col min="4374" max="4375" width="9" style="128"/>
    <col min="4376" max="4376" width="8" style="128" customWidth="1"/>
    <col min="4377" max="4608" width="9" style="128"/>
    <col min="4609" max="4609" width="9.375" style="128" customWidth="1"/>
    <col min="4610" max="4610" width="6.75" style="128" customWidth="1"/>
    <col min="4611" max="4611" width="2" style="128" customWidth="1"/>
    <col min="4612" max="4613" width="0" style="128" hidden="1" customWidth="1"/>
    <col min="4614" max="4614" width="24.25" style="128" customWidth="1"/>
    <col min="4615" max="4615" width="6.75" style="128" customWidth="1"/>
    <col min="4616" max="4616" width="2.25" style="128" customWidth="1"/>
    <col min="4617" max="4617" width="8.25" style="128" customWidth="1"/>
    <col min="4618" max="4618" width="2.375" style="128" customWidth="1"/>
    <col min="4619" max="4623" width="21.625" style="128" customWidth="1"/>
    <col min="4624" max="4624" width="2.375" style="128" customWidth="1"/>
    <col min="4625" max="4626" width="0" style="128" hidden="1" customWidth="1"/>
    <col min="4627" max="4627" width="6.75" style="128" customWidth="1"/>
    <col min="4628" max="4628" width="2.375" style="128" customWidth="1"/>
    <col min="4629" max="4629" width="21.625" style="128" customWidth="1"/>
    <col min="4630" max="4631" width="9" style="128"/>
    <col min="4632" max="4632" width="8" style="128" customWidth="1"/>
    <col min="4633" max="4864" width="9" style="128"/>
    <col min="4865" max="4865" width="9.375" style="128" customWidth="1"/>
    <col min="4866" max="4866" width="6.75" style="128" customWidth="1"/>
    <col min="4867" max="4867" width="2" style="128" customWidth="1"/>
    <col min="4868" max="4869" width="0" style="128" hidden="1" customWidth="1"/>
    <col min="4870" max="4870" width="24.25" style="128" customWidth="1"/>
    <col min="4871" max="4871" width="6.75" style="128" customWidth="1"/>
    <col min="4872" max="4872" width="2.25" style="128" customWidth="1"/>
    <col min="4873" max="4873" width="8.25" style="128" customWidth="1"/>
    <col min="4874" max="4874" width="2.375" style="128" customWidth="1"/>
    <col min="4875" max="4879" width="21.625" style="128" customWidth="1"/>
    <col min="4880" max="4880" width="2.375" style="128" customWidth="1"/>
    <col min="4881" max="4882" width="0" style="128" hidden="1" customWidth="1"/>
    <col min="4883" max="4883" width="6.75" style="128" customWidth="1"/>
    <col min="4884" max="4884" width="2.375" style="128" customWidth="1"/>
    <col min="4885" max="4885" width="21.625" style="128" customWidth="1"/>
    <col min="4886" max="4887" width="9" style="128"/>
    <col min="4888" max="4888" width="8" style="128" customWidth="1"/>
    <col min="4889" max="5120" width="9" style="128"/>
    <col min="5121" max="5121" width="9.375" style="128" customWidth="1"/>
    <col min="5122" max="5122" width="6.75" style="128" customWidth="1"/>
    <col min="5123" max="5123" width="2" style="128" customWidth="1"/>
    <col min="5124" max="5125" width="0" style="128" hidden="1" customWidth="1"/>
    <col min="5126" max="5126" width="24.25" style="128" customWidth="1"/>
    <col min="5127" max="5127" width="6.75" style="128" customWidth="1"/>
    <col min="5128" max="5128" width="2.25" style="128" customWidth="1"/>
    <col min="5129" max="5129" width="8.25" style="128" customWidth="1"/>
    <col min="5130" max="5130" width="2.375" style="128" customWidth="1"/>
    <col min="5131" max="5135" width="21.625" style="128" customWidth="1"/>
    <col min="5136" max="5136" width="2.375" style="128" customWidth="1"/>
    <col min="5137" max="5138" width="0" style="128" hidden="1" customWidth="1"/>
    <col min="5139" max="5139" width="6.75" style="128" customWidth="1"/>
    <col min="5140" max="5140" width="2.375" style="128" customWidth="1"/>
    <col min="5141" max="5141" width="21.625" style="128" customWidth="1"/>
    <col min="5142" max="5143" width="9" style="128"/>
    <col min="5144" max="5144" width="8" style="128" customWidth="1"/>
    <col min="5145" max="5376" width="9" style="128"/>
    <col min="5377" max="5377" width="9.375" style="128" customWidth="1"/>
    <col min="5378" max="5378" width="6.75" style="128" customWidth="1"/>
    <col min="5379" max="5379" width="2" style="128" customWidth="1"/>
    <col min="5380" max="5381" width="0" style="128" hidden="1" customWidth="1"/>
    <col min="5382" max="5382" width="24.25" style="128" customWidth="1"/>
    <col min="5383" max="5383" width="6.75" style="128" customWidth="1"/>
    <col min="5384" max="5384" width="2.25" style="128" customWidth="1"/>
    <col min="5385" max="5385" width="8.25" style="128" customWidth="1"/>
    <col min="5386" max="5386" width="2.375" style="128" customWidth="1"/>
    <col min="5387" max="5391" width="21.625" style="128" customWidth="1"/>
    <col min="5392" max="5392" width="2.375" style="128" customWidth="1"/>
    <col min="5393" max="5394" width="0" style="128" hidden="1" customWidth="1"/>
    <col min="5395" max="5395" width="6.75" style="128" customWidth="1"/>
    <col min="5396" max="5396" width="2.375" style="128" customWidth="1"/>
    <col min="5397" max="5397" width="21.625" style="128" customWidth="1"/>
    <col min="5398" max="5399" width="9" style="128"/>
    <col min="5400" max="5400" width="8" style="128" customWidth="1"/>
    <col min="5401" max="5632" width="9" style="128"/>
    <col min="5633" max="5633" width="9.375" style="128" customWidth="1"/>
    <col min="5634" max="5634" width="6.75" style="128" customWidth="1"/>
    <col min="5635" max="5635" width="2" style="128" customWidth="1"/>
    <col min="5636" max="5637" width="0" style="128" hidden="1" customWidth="1"/>
    <col min="5638" max="5638" width="24.25" style="128" customWidth="1"/>
    <col min="5639" max="5639" width="6.75" style="128" customWidth="1"/>
    <col min="5640" max="5640" width="2.25" style="128" customWidth="1"/>
    <col min="5641" max="5641" width="8.25" style="128" customWidth="1"/>
    <col min="5642" max="5642" width="2.375" style="128" customWidth="1"/>
    <col min="5643" max="5647" width="21.625" style="128" customWidth="1"/>
    <col min="5648" max="5648" width="2.375" style="128" customWidth="1"/>
    <col min="5649" max="5650" width="0" style="128" hidden="1" customWidth="1"/>
    <col min="5651" max="5651" width="6.75" style="128" customWidth="1"/>
    <col min="5652" max="5652" width="2.375" style="128" customWidth="1"/>
    <col min="5653" max="5653" width="21.625" style="128" customWidth="1"/>
    <col min="5654" max="5655" width="9" style="128"/>
    <col min="5656" max="5656" width="8" style="128" customWidth="1"/>
    <col min="5657" max="5888" width="9" style="128"/>
    <col min="5889" max="5889" width="9.375" style="128" customWidth="1"/>
    <col min="5890" max="5890" width="6.75" style="128" customWidth="1"/>
    <col min="5891" max="5891" width="2" style="128" customWidth="1"/>
    <col min="5892" max="5893" width="0" style="128" hidden="1" customWidth="1"/>
    <col min="5894" max="5894" width="24.25" style="128" customWidth="1"/>
    <col min="5895" max="5895" width="6.75" style="128" customWidth="1"/>
    <col min="5896" max="5896" width="2.25" style="128" customWidth="1"/>
    <col min="5897" max="5897" width="8.25" style="128" customWidth="1"/>
    <col min="5898" max="5898" width="2.375" style="128" customWidth="1"/>
    <col min="5899" max="5903" width="21.625" style="128" customWidth="1"/>
    <col min="5904" max="5904" width="2.375" style="128" customWidth="1"/>
    <col min="5905" max="5906" width="0" style="128" hidden="1" customWidth="1"/>
    <col min="5907" max="5907" width="6.75" style="128" customWidth="1"/>
    <col min="5908" max="5908" width="2.375" style="128" customWidth="1"/>
    <col min="5909" max="5909" width="21.625" style="128" customWidth="1"/>
    <col min="5910" max="5911" width="9" style="128"/>
    <col min="5912" max="5912" width="8" style="128" customWidth="1"/>
    <col min="5913" max="6144" width="9" style="128"/>
    <col min="6145" max="6145" width="9.375" style="128" customWidth="1"/>
    <col min="6146" max="6146" width="6.75" style="128" customWidth="1"/>
    <col min="6147" max="6147" width="2" style="128" customWidth="1"/>
    <col min="6148" max="6149" width="0" style="128" hidden="1" customWidth="1"/>
    <col min="6150" max="6150" width="24.25" style="128" customWidth="1"/>
    <col min="6151" max="6151" width="6.75" style="128" customWidth="1"/>
    <col min="6152" max="6152" width="2.25" style="128" customWidth="1"/>
    <col min="6153" max="6153" width="8.25" style="128" customWidth="1"/>
    <col min="6154" max="6154" width="2.375" style="128" customWidth="1"/>
    <col min="6155" max="6159" width="21.625" style="128" customWidth="1"/>
    <col min="6160" max="6160" width="2.375" style="128" customWidth="1"/>
    <col min="6161" max="6162" width="0" style="128" hidden="1" customWidth="1"/>
    <col min="6163" max="6163" width="6.75" style="128" customWidth="1"/>
    <col min="6164" max="6164" width="2.375" style="128" customWidth="1"/>
    <col min="6165" max="6165" width="21.625" style="128" customWidth="1"/>
    <col min="6166" max="6167" width="9" style="128"/>
    <col min="6168" max="6168" width="8" style="128" customWidth="1"/>
    <col min="6169" max="6400" width="9" style="128"/>
    <col min="6401" max="6401" width="9.375" style="128" customWidth="1"/>
    <col min="6402" max="6402" width="6.75" style="128" customWidth="1"/>
    <col min="6403" max="6403" width="2" style="128" customWidth="1"/>
    <col min="6404" max="6405" width="0" style="128" hidden="1" customWidth="1"/>
    <col min="6406" max="6406" width="24.25" style="128" customWidth="1"/>
    <col min="6407" max="6407" width="6.75" style="128" customWidth="1"/>
    <col min="6408" max="6408" width="2.25" style="128" customWidth="1"/>
    <col min="6409" max="6409" width="8.25" style="128" customWidth="1"/>
    <col min="6410" max="6410" width="2.375" style="128" customWidth="1"/>
    <col min="6411" max="6415" width="21.625" style="128" customWidth="1"/>
    <col min="6416" max="6416" width="2.375" style="128" customWidth="1"/>
    <col min="6417" max="6418" width="0" style="128" hidden="1" customWidth="1"/>
    <col min="6419" max="6419" width="6.75" style="128" customWidth="1"/>
    <col min="6420" max="6420" width="2.375" style="128" customWidth="1"/>
    <col min="6421" max="6421" width="21.625" style="128" customWidth="1"/>
    <col min="6422" max="6423" width="9" style="128"/>
    <col min="6424" max="6424" width="8" style="128" customWidth="1"/>
    <col min="6425" max="6656" width="9" style="128"/>
    <col min="6657" max="6657" width="9.375" style="128" customWidth="1"/>
    <col min="6658" max="6658" width="6.75" style="128" customWidth="1"/>
    <col min="6659" max="6659" width="2" style="128" customWidth="1"/>
    <col min="6660" max="6661" width="0" style="128" hidden="1" customWidth="1"/>
    <col min="6662" max="6662" width="24.25" style="128" customWidth="1"/>
    <col min="6663" max="6663" width="6.75" style="128" customWidth="1"/>
    <col min="6664" max="6664" width="2.25" style="128" customWidth="1"/>
    <col min="6665" max="6665" width="8.25" style="128" customWidth="1"/>
    <col min="6666" max="6666" width="2.375" style="128" customWidth="1"/>
    <col min="6667" max="6671" width="21.625" style="128" customWidth="1"/>
    <col min="6672" max="6672" width="2.375" style="128" customWidth="1"/>
    <col min="6673" max="6674" width="0" style="128" hidden="1" customWidth="1"/>
    <col min="6675" max="6675" width="6.75" style="128" customWidth="1"/>
    <col min="6676" max="6676" width="2.375" style="128" customWidth="1"/>
    <col min="6677" max="6677" width="21.625" style="128" customWidth="1"/>
    <col min="6678" max="6679" width="9" style="128"/>
    <col min="6680" max="6680" width="8" style="128" customWidth="1"/>
    <col min="6681" max="6912" width="9" style="128"/>
    <col min="6913" max="6913" width="9.375" style="128" customWidth="1"/>
    <col min="6914" max="6914" width="6.75" style="128" customWidth="1"/>
    <col min="6915" max="6915" width="2" style="128" customWidth="1"/>
    <col min="6916" max="6917" width="0" style="128" hidden="1" customWidth="1"/>
    <col min="6918" max="6918" width="24.25" style="128" customWidth="1"/>
    <col min="6919" max="6919" width="6.75" style="128" customWidth="1"/>
    <col min="6920" max="6920" width="2.25" style="128" customWidth="1"/>
    <col min="6921" max="6921" width="8.25" style="128" customWidth="1"/>
    <col min="6922" max="6922" width="2.375" style="128" customWidth="1"/>
    <col min="6923" max="6927" width="21.625" style="128" customWidth="1"/>
    <col min="6928" max="6928" width="2.375" style="128" customWidth="1"/>
    <col min="6929" max="6930" width="0" style="128" hidden="1" customWidth="1"/>
    <col min="6931" max="6931" width="6.75" style="128" customWidth="1"/>
    <col min="6932" max="6932" width="2.375" style="128" customWidth="1"/>
    <col min="6933" max="6933" width="21.625" style="128" customWidth="1"/>
    <col min="6934" max="6935" width="9" style="128"/>
    <col min="6936" max="6936" width="8" style="128" customWidth="1"/>
    <col min="6937" max="7168" width="9" style="128"/>
    <col min="7169" max="7169" width="9.375" style="128" customWidth="1"/>
    <col min="7170" max="7170" width="6.75" style="128" customWidth="1"/>
    <col min="7171" max="7171" width="2" style="128" customWidth="1"/>
    <col min="7172" max="7173" width="0" style="128" hidden="1" customWidth="1"/>
    <col min="7174" max="7174" width="24.25" style="128" customWidth="1"/>
    <col min="7175" max="7175" width="6.75" style="128" customWidth="1"/>
    <col min="7176" max="7176" width="2.25" style="128" customWidth="1"/>
    <col min="7177" max="7177" width="8.25" style="128" customWidth="1"/>
    <col min="7178" max="7178" width="2.375" style="128" customWidth="1"/>
    <col min="7179" max="7183" width="21.625" style="128" customWidth="1"/>
    <col min="7184" max="7184" width="2.375" style="128" customWidth="1"/>
    <col min="7185" max="7186" width="0" style="128" hidden="1" customWidth="1"/>
    <col min="7187" max="7187" width="6.75" style="128" customWidth="1"/>
    <col min="7188" max="7188" width="2.375" style="128" customWidth="1"/>
    <col min="7189" max="7189" width="21.625" style="128" customWidth="1"/>
    <col min="7190" max="7191" width="9" style="128"/>
    <col min="7192" max="7192" width="8" style="128" customWidth="1"/>
    <col min="7193" max="7424" width="9" style="128"/>
    <col min="7425" max="7425" width="9.375" style="128" customWidth="1"/>
    <col min="7426" max="7426" width="6.75" style="128" customWidth="1"/>
    <col min="7427" max="7427" width="2" style="128" customWidth="1"/>
    <col min="7428" max="7429" width="0" style="128" hidden="1" customWidth="1"/>
    <col min="7430" max="7430" width="24.25" style="128" customWidth="1"/>
    <col min="7431" max="7431" width="6.75" style="128" customWidth="1"/>
    <col min="7432" max="7432" width="2.25" style="128" customWidth="1"/>
    <col min="7433" max="7433" width="8.25" style="128" customWidth="1"/>
    <col min="7434" max="7434" width="2.375" style="128" customWidth="1"/>
    <col min="7435" max="7439" width="21.625" style="128" customWidth="1"/>
    <col min="7440" max="7440" width="2.375" style="128" customWidth="1"/>
    <col min="7441" max="7442" width="0" style="128" hidden="1" customWidth="1"/>
    <col min="7443" max="7443" width="6.75" style="128" customWidth="1"/>
    <col min="7444" max="7444" width="2.375" style="128" customWidth="1"/>
    <col min="7445" max="7445" width="21.625" style="128" customWidth="1"/>
    <col min="7446" max="7447" width="9" style="128"/>
    <col min="7448" max="7448" width="8" style="128" customWidth="1"/>
    <col min="7449" max="7680" width="9" style="128"/>
    <col min="7681" max="7681" width="9.375" style="128" customWidth="1"/>
    <col min="7682" max="7682" width="6.75" style="128" customWidth="1"/>
    <col min="7683" max="7683" width="2" style="128" customWidth="1"/>
    <col min="7684" max="7685" width="0" style="128" hidden="1" customWidth="1"/>
    <col min="7686" max="7686" width="24.25" style="128" customWidth="1"/>
    <col min="7687" max="7687" width="6.75" style="128" customWidth="1"/>
    <col min="7688" max="7688" width="2.25" style="128" customWidth="1"/>
    <col min="7689" max="7689" width="8.25" style="128" customWidth="1"/>
    <col min="7690" max="7690" width="2.375" style="128" customWidth="1"/>
    <col min="7691" max="7695" width="21.625" style="128" customWidth="1"/>
    <col min="7696" max="7696" width="2.375" style="128" customWidth="1"/>
    <col min="7697" max="7698" width="0" style="128" hidden="1" customWidth="1"/>
    <col min="7699" max="7699" width="6.75" style="128" customWidth="1"/>
    <col min="7700" max="7700" width="2.375" style="128" customWidth="1"/>
    <col min="7701" max="7701" width="21.625" style="128" customWidth="1"/>
    <col min="7702" max="7703" width="9" style="128"/>
    <col min="7704" max="7704" width="8" style="128" customWidth="1"/>
    <col min="7705" max="7936" width="9" style="128"/>
    <col min="7937" max="7937" width="9.375" style="128" customWidth="1"/>
    <col min="7938" max="7938" width="6.75" style="128" customWidth="1"/>
    <col min="7939" max="7939" width="2" style="128" customWidth="1"/>
    <col min="7940" max="7941" width="0" style="128" hidden="1" customWidth="1"/>
    <col min="7942" max="7942" width="24.25" style="128" customWidth="1"/>
    <col min="7943" max="7943" width="6.75" style="128" customWidth="1"/>
    <col min="7944" max="7944" width="2.25" style="128" customWidth="1"/>
    <col min="7945" max="7945" width="8.25" style="128" customWidth="1"/>
    <col min="7946" max="7946" width="2.375" style="128" customWidth="1"/>
    <col min="7947" max="7951" width="21.625" style="128" customWidth="1"/>
    <col min="7952" max="7952" width="2.375" style="128" customWidth="1"/>
    <col min="7953" max="7954" width="0" style="128" hidden="1" customWidth="1"/>
    <col min="7955" max="7955" width="6.75" style="128" customWidth="1"/>
    <col min="7956" max="7956" width="2.375" style="128" customWidth="1"/>
    <col min="7957" max="7957" width="21.625" style="128" customWidth="1"/>
    <col min="7958" max="7959" width="9" style="128"/>
    <col min="7960" max="7960" width="8" style="128" customWidth="1"/>
    <col min="7961" max="8192" width="9" style="128"/>
    <col min="8193" max="8193" width="9.375" style="128" customWidth="1"/>
    <col min="8194" max="8194" width="6.75" style="128" customWidth="1"/>
    <col min="8195" max="8195" width="2" style="128" customWidth="1"/>
    <col min="8196" max="8197" width="0" style="128" hidden="1" customWidth="1"/>
    <col min="8198" max="8198" width="24.25" style="128" customWidth="1"/>
    <col min="8199" max="8199" width="6.75" style="128" customWidth="1"/>
    <col min="8200" max="8200" width="2.25" style="128" customWidth="1"/>
    <col min="8201" max="8201" width="8.25" style="128" customWidth="1"/>
    <col min="8202" max="8202" width="2.375" style="128" customWidth="1"/>
    <col min="8203" max="8207" width="21.625" style="128" customWidth="1"/>
    <col min="8208" max="8208" width="2.375" style="128" customWidth="1"/>
    <col min="8209" max="8210" width="0" style="128" hidden="1" customWidth="1"/>
    <col min="8211" max="8211" width="6.75" style="128" customWidth="1"/>
    <col min="8212" max="8212" width="2.375" style="128" customWidth="1"/>
    <col min="8213" max="8213" width="21.625" style="128" customWidth="1"/>
    <col min="8214" max="8215" width="9" style="128"/>
    <col min="8216" max="8216" width="8" style="128" customWidth="1"/>
    <col min="8217" max="8448" width="9" style="128"/>
    <col min="8449" max="8449" width="9.375" style="128" customWidth="1"/>
    <col min="8450" max="8450" width="6.75" style="128" customWidth="1"/>
    <col min="8451" max="8451" width="2" style="128" customWidth="1"/>
    <col min="8452" max="8453" width="0" style="128" hidden="1" customWidth="1"/>
    <col min="8454" max="8454" width="24.25" style="128" customWidth="1"/>
    <col min="8455" max="8455" width="6.75" style="128" customWidth="1"/>
    <col min="8456" max="8456" width="2.25" style="128" customWidth="1"/>
    <col min="8457" max="8457" width="8.25" style="128" customWidth="1"/>
    <col min="8458" max="8458" width="2.375" style="128" customWidth="1"/>
    <col min="8459" max="8463" width="21.625" style="128" customWidth="1"/>
    <col min="8464" max="8464" width="2.375" style="128" customWidth="1"/>
    <col min="8465" max="8466" width="0" style="128" hidden="1" customWidth="1"/>
    <col min="8467" max="8467" width="6.75" style="128" customWidth="1"/>
    <col min="8468" max="8468" width="2.375" style="128" customWidth="1"/>
    <col min="8469" max="8469" width="21.625" style="128" customWidth="1"/>
    <col min="8470" max="8471" width="9" style="128"/>
    <col min="8472" max="8472" width="8" style="128" customWidth="1"/>
    <col min="8473" max="8704" width="9" style="128"/>
    <col min="8705" max="8705" width="9.375" style="128" customWidth="1"/>
    <col min="8706" max="8706" width="6.75" style="128" customWidth="1"/>
    <col min="8707" max="8707" width="2" style="128" customWidth="1"/>
    <col min="8708" max="8709" width="0" style="128" hidden="1" customWidth="1"/>
    <col min="8710" max="8710" width="24.25" style="128" customWidth="1"/>
    <col min="8711" max="8711" width="6.75" style="128" customWidth="1"/>
    <col min="8712" max="8712" width="2.25" style="128" customWidth="1"/>
    <col min="8713" max="8713" width="8.25" style="128" customWidth="1"/>
    <col min="8714" max="8714" width="2.375" style="128" customWidth="1"/>
    <col min="8715" max="8719" width="21.625" style="128" customWidth="1"/>
    <col min="8720" max="8720" width="2.375" style="128" customWidth="1"/>
    <col min="8721" max="8722" width="0" style="128" hidden="1" customWidth="1"/>
    <col min="8723" max="8723" width="6.75" style="128" customWidth="1"/>
    <col min="8724" max="8724" width="2.375" style="128" customWidth="1"/>
    <col min="8725" max="8725" width="21.625" style="128" customWidth="1"/>
    <col min="8726" max="8727" width="9" style="128"/>
    <col min="8728" max="8728" width="8" style="128" customWidth="1"/>
    <col min="8729" max="8960" width="9" style="128"/>
    <col min="8961" max="8961" width="9.375" style="128" customWidth="1"/>
    <col min="8962" max="8962" width="6.75" style="128" customWidth="1"/>
    <col min="8963" max="8963" width="2" style="128" customWidth="1"/>
    <col min="8964" max="8965" width="0" style="128" hidden="1" customWidth="1"/>
    <col min="8966" max="8966" width="24.25" style="128" customWidth="1"/>
    <col min="8967" max="8967" width="6.75" style="128" customWidth="1"/>
    <col min="8968" max="8968" width="2.25" style="128" customWidth="1"/>
    <col min="8969" max="8969" width="8.25" style="128" customWidth="1"/>
    <col min="8970" max="8970" width="2.375" style="128" customWidth="1"/>
    <col min="8971" max="8975" width="21.625" style="128" customWidth="1"/>
    <col min="8976" max="8976" width="2.375" style="128" customWidth="1"/>
    <col min="8977" max="8978" width="0" style="128" hidden="1" customWidth="1"/>
    <col min="8979" max="8979" width="6.75" style="128" customWidth="1"/>
    <col min="8980" max="8980" width="2.375" style="128" customWidth="1"/>
    <col min="8981" max="8981" width="21.625" style="128" customWidth="1"/>
    <col min="8982" max="8983" width="9" style="128"/>
    <col min="8984" max="8984" width="8" style="128" customWidth="1"/>
    <col min="8985" max="9216" width="9" style="128"/>
    <col min="9217" max="9217" width="9.375" style="128" customWidth="1"/>
    <col min="9218" max="9218" width="6.75" style="128" customWidth="1"/>
    <col min="9219" max="9219" width="2" style="128" customWidth="1"/>
    <col min="9220" max="9221" width="0" style="128" hidden="1" customWidth="1"/>
    <col min="9222" max="9222" width="24.25" style="128" customWidth="1"/>
    <col min="9223" max="9223" width="6.75" style="128" customWidth="1"/>
    <col min="9224" max="9224" width="2.25" style="128" customWidth="1"/>
    <col min="9225" max="9225" width="8.25" style="128" customWidth="1"/>
    <col min="9226" max="9226" width="2.375" style="128" customWidth="1"/>
    <col min="9227" max="9231" width="21.625" style="128" customWidth="1"/>
    <col min="9232" max="9232" width="2.375" style="128" customWidth="1"/>
    <col min="9233" max="9234" width="0" style="128" hidden="1" customWidth="1"/>
    <col min="9235" max="9235" width="6.75" style="128" customWidth="1"/>
    <col min="9236" max="9236" width="2.375" style="128" customWidth="1"/>
    <col min="9237" max="9237" width="21.625" style="128" customWidth="1"/>
    <col min="9238" max="9239" width="9" style="128"/>
    <col min="9240" max="9240" width="8" style="128" customWidth="1"/>
    <col min="9241" max="9472" width="9" style="128"/>
    <col min="9473" max="9473" width="9.375" style="128" customWidth="1"/>
    <col min="9474" max="9474" width="6.75" style="128" customWidth="1"/>
    <col min="9475" max="9475" width="2" style="128" customWidth="1"/>
    <col min="9476" max="9477" width="0" style="128" hidden="1" customWidth="1"/>
    <col min="9478" max="9478" width="24.25" style="128" customWidth="1"/>
    <col min="9479" max="9479" width="6.75" style="128" customWidth="1"/>
    <col min="9480" max="9480" width="2.25" style="128" customWidth="1"/>
    <col min="9481" max="9481" width="8.25" style="128" customWidth="1"/>
    <col min="9482" max="9482" width="2.375" style="128" customWidth="1"/>
    <col min="9483" max="9487" width="21.625" style="128" customWidth="1"/>
    <col min="9488" max="9488" width="2.375" style="128" customWidth="1"/>
    <col min="9489" max="9490" width="0" style="128" hidden="1" customWidth="1"/>
    <col min="9491" max="9491" width="6.75" style="128" customWidth="1"/>
    <col min="9492" max="9492" width="2.375" style="128" customWidth="1"/>
    <col min="9493" max="9493" width="21.625" style="128" customWidth="1"/>
    <col min="9494" max="9495" width="9" style="128"/>
    <col min="9496" max="9496" width="8" style="128" customWidth="1"/>
    <col min="9497" max="9728" width="9" style="128"/>
    <col min="9729" max="9729" width="9.375" style="128" customWidth="1"/>
    <col min="9730" max="9730" width="6.75" style="128" customWidth="1"/>
    <col min="9731" max="9731" width="2" style="128" customWidth="1"/>
    <col min="9732" max="9733" width="0" style="128" hidden="1" customWidth="1"/>
    <col min="9734" max="9734" width="24.25" style="128" customWidth="1"/>
    <col min="9735" max="9735" width="6.75" style="128" customWidth="1"/>
    <col min="9736" max="9736" width="2.25" style="128" customWidth="1"/>
    <col min="9737" max="9737" width="8.25" style="128" customWidth="1"/>
    <col min="9738" max="9738" width="2.375" style="128" customWidth="1"/>
    <col min="9739" max="9743" width="21.625" style="128" customWidth="1"/>
    <col min="9744" max="9744" width="2.375" style="128" customWidth="1"/>
    <col min="9745" max="9746" width="0" style="128" hidden="1" customWidth="1"/>
    <col min="9747" max="9747" width="6.75" style="128" customWidth="1"/>
    <col min="9748" max="9748" width="2.375" style="128" customWidth="1"/>
    <col min="9749" max="9749" width="21.625" style="128" customWidth="1"/>
    <col min="9750" max="9751" width="9" style="128"/>
    <col min="9752" max="9752" width="8" style="128" customWidth="1"/>
    <col min="9753" max="9984" width="9" style="128"/>
    <col min="9985" max="9985" width="9.375" style="128" customWidth="1"/>
    <col min="9986" max="9986" width="6.75" style="128" customWidth="1"/>
    <col min="9987" max="9987" width="2" style="128" customWidth="1"/>
    <col min="9988" max="9989" width="0" style="128" hidden="1" customWidth="1"/>
    <col min="9990" max="9990" width="24.25" style="128" customWidth="1"/>
    <col min="9991" max="9991" width="6.75" style="128" customWidth="1"/>
    <col min="9992" max="9992" width="2.25" style="128" customWidth="1"/>
    <col min="9993" max="9993" width="8.25" style="128" customWidth="1"/>
    <col min="9994" max="9994" width="2.375" style="128" customWidth="1"/>
    <col min="9995" max="9999" width="21.625" style="128" customWidth="1"/>
    <col min="10000" max="10000" width="2.375" style="128" customWidth="1"/>
    <col min="10001" max="10002" width="0" style="128" hidden="1" customWidth="1"/>
    <col min="10003" max="10003" width="6.75" style="128" customWidth="1"/>
    <col min="10004" max="10004" width="2.375" style="128" customWidth="1"/>
    <col min="10005" max="10005" width="21.625" style="128" customWidth="1"/>
    <col min="10006" max="10007" width="9" style="128"/>
    <col min="10008" max="10008" width="8" style="128" customWidth="1"/>
    <col min="10009" max="10240" width="9" style="128"/>
    <col min="10241" max="10241" width="9.375" style="128" customWidth="1"/>
    <col min="10242" max="10242" width="6.75" style="128" customWidth="1"/>
    <col min="10243" max="10243" width="2" style="128" customWidth="1"/>
    <col min="10244" max="10245" width="0" style="128" hidden="1" customWidth="1"/>
    <col min="10246" max="10246" width="24.25" style="128" customWidth="1"/>
    <col min="10247" max="10247" width="6.75" style="128" customWidth="1"/>
    <col min="10248" max="10248" width="2.25" style="128" customWidth="1"/>
    <col min="10249" max="10249" width="8.25" style="128" customWidth="1"/>
    <col min="10250" max="10250" width="2.375" style="128" customWidth="1"/>
    <col min="10251" max="10255" width="21.625" style="128" customWidth="1"/>
    <col min="10256" max="10256" width="2.375" style="128" customWidth="1"/>
    <col min="10257" max="10258" width="0" style="128" hidden="1" customWidth="1"/>
    <col min="10259" max="10259" width="6.75" style="128" customWidth="1"/>
    <col min="10260" max="10260" width="2.375" style="128" customWidth="1"/>
    <col min="10261" max="10261" width="21.625" style="128" customWidth="1"/>
    <col min="10262" max="10263" width="9" style="128"/>
    <col min="10264" max="10264" width="8" style="128" customWidth="1"/>
    <col min="10265" max="10496" width="9" style="128"/>
    <col min="10497" max="10497" width="9.375" style="128" customWidth="1"/>
    <col min="10498" max="10498" width="6.75" style="128" customWidth="1"/>
    <col min="10499" max="10499" width="2" style="128" customWidth="1"/>
    <col min="10500" max="10501" width="0" style="128" hidden="1" customWidth="1"/>
    <col min="10502" max="10502" width="24.25" style="128" customWidth="1"/>
    <col min="10503" max="10503" width="6.75" style="128" customWidth="1"/>
    <col min="10504" max="10504" width="2.25" style="128" customWidth="1"/>
    <col min="10505" max="10505" width="8.25" style="128" customWidth="1"/>
    <col min="10506" max="10506" width="2.375" style="128" customWidth="1"/>
    <col min="10507" max="10511" width="21.625" style="128" customWidth="1"/>
    <col min="10512" max="10512" width="2.375" style="128" customWidth="1"/>
    <col min="10513" max="10514" width="0" style="128" hidden="1" customWidth="1"/>
    <col min="10515" max="10515" width="6.75" style="128" customWidth="1"/>
    <col min="10516" max="10516" width="2.375" style="128" customWidth="1"/>
    <col min="10517" max="10517" width="21.625" style="128" customWidth="1"/>
    <col min="10518" max="10519" width="9" style="128"/>
    <col min="10520" max="10520" width="8" style="128" customWidth="1"/>
    <col min="10521" max="10752" width="9" style="128"/>
    <col min="10753" max="10753" width="9.375" style="128" customWidth="1"/>
    <col min="10754" max="10754" width="6.75" style="128" customWidth="1"/>
    <col min="10755" max="10755" width="2" style="128" customWidth="1"/>
    <col min="10756" max="10757" width="0" style="128" hidden="1" customWidth="1"/>
    <col min="10758" max="10758" width="24.25" style="128" customWidth="1"/>
    <col min="10759" max="10759" width="6.75" style="128" customWidth="1"/>
    <col min="10760" max="10760" width="2.25" style="128" customWidth="1"/>
    <col min="10761" max="10761" width="8.25" style="128" customWidth="1"/>
    <col min="10762" max="10762" width="2.375" style="128" customWidth="1"/>
    <col min="10763" max="10767" width="21.625" style="128" customWidth="1"/>
    <col min="10768" max="10768" width="2.375" style="128" customWidth="1"/>
    <col min="10769" max="10770" width="0" style="128" hidden="1" customWidth="1"/>
    <col min="10771" max="10771" width="6.75" style="128" customWidth="1"/>
    <col min="10772" max="10772" width="2.375" style="128" customWidth="1"/>
    <col min="10773" max="10773" width="21.625" style="128" customWidth="1"/>
    <col min="10774" max="10775" width="9" style="128"/>
    <col min="10776" max="10776" width="8" style="128" customWidth="1"/>
    <col min="10777" max="11008" width="9" style="128"/>
    <col min="11009" max="11009" width="9.375" style="128" customWidth="1"/>
    <col min="11010" max="11010" width="6.75" style="128" customWidth="1"/>
    <col min="11011" max="11011" width="2" style="128" customWidth="1"/>
    <col min="11012" max="11013" width="0" style="128" hidden="1" customWidth="1"/>
    <col min="11014" max="11014" width="24.25" style="128" customWidth="1"/>
    <col min="11015" max="11015" width="6.75" style="128" customWidth="1"/>
    <col min="11016" max="11016" width="2.25" style="128" customWidth="1"/>
    <col min="11017" max="11017" width="8.25" style="128" customWidth="1"/>
    <col min="11018" max="11018" width="2.375" style="128" customWidth="1"/>
    <col min="11019" max="11023" width="21.625" style="128" customWidth="1"/>
    <col min="11024" max="11024" width="2.375" style="128" customWidth="1"/>
    <col min="11025" max="11026" width="0" style="128" hidden="1" customWidth="1"/>
    <col min="11027" max="11027" width="6.75" style="128" customWidth="1"/>
    <col min="11028" max="11028" width="2.375" style="128" customWidth="1"/>
    <col min="11029" max="11029" width="21.625" style="128" customWidth="1"/>
    <col min="11030" max="11031" width="9" style="128"/>
    <col min="11032" max="11032" width="8" style="128" customWidth="1"/>
    <col min="11033" max="11264" width="9" style="128"/>
    <col min="11265" max="11265" width="9.375" style="128" customWidth="1"/>
    <col min="11266" max="11266" width="6.75" style="128" customWidth="1"/>
    <col min="11267" max="11267" width="2" style="128" customWidth="1"/>
    <col min="11268" max="11269" width="0" style="128" hidden="1" customWidth="1"/>
    <col min="11270" max="11270" width="24.25" style="128" customWidth="1"/>
    <col min="11271" max="11271" width="6.75" style="128" customWidth="1"/>
    <col min="11272" max="11272" width="2.25" style="128" customWidth="1"/>
    <col min="11273" max="11273" width="8.25" style="128" customWidth="1"/>
    <col min="11274" max="11274" width="2.375" style="128" customWidth="1"/>
    <col min="11275" max="11279" width="21.625" style="128" customWidth="1"/>
    <col min="11280" max="11280" width="2.375" style="128" customWidth="1"/>
    <col min="11281" max="11282" width="0" style="128" hidden="1" customWidth="1"/>
    <col min="11283" max="11283" width="6.75" style="128" customWidth="1"/>
    <col min="11284" max="11284" width="2.375" style="128" customWidth="1"/>
    <col min="11285" max="11285" width="21.625" style="128" customWidth="1"/>
    <col min="11286" max="11287" width="9" style="128"/>
    <col min="11288" max="11288" width="8" style="128" customWidth="1"/>
    <col min="11289" max="11520" width="9" style="128"/>
    <col min="11521" max="11521" width="9.375" style="128" customWidth="1"/>
    <col min="11522" max="11522" width="6.75" style="128" customWidth="1"/>
    <col min="11523" max="11523" width="2" style="128" customWidth="1"/>
    <col min="11524" max="11525" width="0" style="128" hidden="1" customWidth="1"/>
    <col min="11526" max="11526" width="24.25" style="128" customWidth="1"/>
    <col min="11527" max="11527" width="6.75" style="128" customWidth="1"/>
    <col min="11528" max="11528" width="2.25" style="128" customWidth="1"/>
    <col min="11529" max="11529" width="8.25" style="128" customWidth="1"/>
    <col min="11530" max="11530" width="2.375" style="128" customWidth="1"/>
    <col min="11531" max="11535" width="21.625" style="128" customWidth="1"/>
    <col min="11536" max="11536" width="2.375" style="128" customWidth="1"/>
    <col min="11537" max="11538" width="0" style="128" hidden="1" customWidth="1"/>
    <col min="11539" max="11539" width="6.75" style="128" customWidth="1"/>
    <col min="11540" max="11540" width="2.375" style="128" customWidth="1"/>
    <col min="11541" max="11541" width="21.625" style="128" customWidth="1"/>
    <col min="11542" max="11543" width="9" style="128"/>
    <col min="11544" max="11544" width="8" style="128" customWidth="1"/>
    <col min="11545" max="11776" width="9" style="128"/>
    <col min="11777" max="11777" width="9.375" style="128" customWidth="1"/>
    <col min="11778" max="11778" width="6.75" style="128" customWidth="1"/>
    <col min="11779" max="11779" width="2" style="128" customWidth="1"/>
    <col min="11780" max="11781" width="0" style="128" hidden="1" customWidth="1"/>
    <col min="11782" max="11782" width="24.25" style="128" customWidth="1"/>
    <col min="11783" max="11783" width="6.75" style="128" customWidth="1"/>
    <col min="11784" max="11784" width="2.25" style="128" customWidth="1"/>
    <col min="11785" max="11785" width="8.25" style="128" customWidth="1"/>
    <col min="11786" max="11786" width="2.375" style="128" customWidth="1"/>
    <col min="11787" max="11791" width="21.625" style="128" customWidth="1"/>
    <col min="11792" max="11792" width="2.375" style="128" customWidth="1"/>
    <col min="11793" max="11794" width="0" style="128" hidden="1" customWidth="1"/>
    <col min="11795" max="11795" width="6.75" style="128" customWidth="1"/>
    <col min="11796" max="11796" width="2.375" style="128" customWidth="1"/>
    <col min="11797" max="11797" width="21.625" style="128" customWidth="1"/>
    <col min="11798" max="11799" width="9" style="128"/>
    <col min="11800" max="11800" width="8" style="128" customWidth="1"/>
    <col min="11801" max="12032" width="9" style="128"/>
    <col min="12033" max="12033" width="9.375" style="128" customWidth="1"/>
    <col min="12034" max="12034" width="6.75" style="128" customWidth="1"/>
    <col min="12035" max="12035" width="2" style="128" customWidth="1"/>
    <col min="12036" max="12037" width="0" style="128" hidden="1" customWidth="1"/>
    <col min="12038" max="12038" width="24.25" style="128" customWidth="1"/>
    <col min="12039" max="12039" width="6.75" style="128" customWidth="1"/>
    <col min="12040" max="12040" width="2.25" style="128" customWidth="1"/>
    <col min="12041" max="12041" width="8.25" style="128" customWidth="1"/>
    <col min="12042" max="12042" width="2.375" style="128" customWidth="1"/>
    <col min="12043" max="12047" width="21.625" style="128" customWidth="1"/>
    <col min="12048" max="12048" width="2.375" style="128" customWidth="1"/>
    <col min="12049" max="12050" width="0" style="128" hidden="1" customWidth="1"/>
    <col min="12051" max="12051" width="6.75" style="128" customWidth="1"/>
    <col min="12052" max="12052" width="2.375" style="128" customWidth="1"/>
    <col min="12053" max="12053" width="21.625" style="128" customWidth="1"/>
    <col min="12054" max="12055" width="9" style="128"/>
    <col min="12056" max="12056" width="8" style="128" customWidth="1"/>
    <col min="12057" max="12288" width="9" style="128"/>
    <col min="12289" max="12289" width="9.375" style="128" customWidth="1"/>
    <col min="12290" max="12290" width="6.75" style="128" customWidth="1"/>
    <col min="12291" max="12291" width="2" style="128" customWidth="1"/>
    <col min="12292" max="12293" width="0" style="128" hidden="1" customWidth="1"/>
    <col min="12294" max="12294" width="24.25" style="128" customWidth="1"/>
    <col min="12295" max="12295" width="6.75" style="128" customWidth="1"/>
    <col min="12296" max="12296" width="2.25" style="128" customWidth="1"/>
    <col min="12297" max="12297" width="8.25" style="128" customWidth="1"/>
    <col min="12298" max="12298" width="2.375" style="128" customWidth="1"/>
    <col min="12299" max="12303" width="21.625" style="128" customWidth="1"/>
    <col min="12304" max="12304" width="2.375" style="128" customWidth="1"/>
    <col min="12305" max="12306" width="0" style="128" hidden="1" customWidth="1"/>
    <col min="12307" max="12307" width="6.75" style="128" customWidth="1"/>
    <col min="12308" max="12308" width="2.375" style="128" customWidth="1"/>
    <col min="12309" max="12309" width="21.625" style="128" customWidth="1"/>
    <col min="12310" max="12311" width="9" style="128"/>
    <col min="12312" max="12312" width="8" style="128" customWidth="1"/>
    <col min="12313" max="12544" width="9" style="128"/>
    <col min="12545" max="12545" width="9.375" style="128" customWidth="1"/>
    <col min="12546" max="12546" width="6.75" style="128" customWidth="1"/>
    <col min="12547" max="12547" width="2" style="128" customWidth="1"/>
    <col min="12548" max="12549" width="0" style="128" hidden="1" customWidth="1"/>
    <col min="12550" max="12550" width="24.25" style="128" customWidth="1"/>
    <col min="12551" max="12551" width="6.75" style="128" customWidth="1"/>
    <col min="12552" max="12552" width="2.25" style="128" customWidth="1"/>
    <col min="12553" max="12553" width="8.25" style="128" customWidth="1"/>
    <col min="12554" max="12554" width="2.375" style="128" customWidth="1"/>
    <col min="12555" max="12559" width="21.625" style="128" customWidth="1"/>
    <col min="12560" max="12560" width="2.375" style="128" customWidth="1"/>
    <col min="12561" max="12562" width="0" style="128" hidden="1" customWidth="1"/>
    <col min="12563" max="12563" width="6.75" style="128" customWidth="1"/>
    <col min="12564" max="12564" width="2.375" style="128" customWidth="1"/>
    <col min="12565" max="12565" width="21.625" style="128" customWidth="1"/>
    <col min="12566" max="12567" width="9" style="128"/>
    <col min="12568" max="12568" width="8" style="128" customWidth="1"/>
    <col min="12569" max="12800" width="9" style="128"/>
    <col min="12801" max="12801" width="9.375" style="128" customWidth="1"/>
    <col min="12802" max="12802" width="6.75" style="128" customWidth="1"/>
    <col min="12803" max="12803" width="2" style="128" customWidth="1"/>
    <col min="12804" max="12805" width="0" style="128" hidden="1" customWidth="1"/>
    <col min="12806" max="12806" width="24.25" style="128" customWidth="1"/>
    <col min="12807" max="12807" width="6.75" style="128" customWidth="1"/>
    <col min="12808" max="12808" width="2.25" style="128" customWidth="1"/>
    <col min="12809" max="12809" width="8.25" style="128" customWidth="1"/>
    <col min="12810" max="12810" width="2.375" style="128" customWidth="1"/>
    <col min="12811" max="12815" width="21.625" style="128" customWidth="1"/>
    <col min="12816" max="12816" width="2.375" style="128" customWidth="1"/>
    <col min="12817" max="12818" width="0" style="128" hidden="1" customWidth="1"/>
    <col min="12819" max="12819" width="6.75" style="128" customWidth="1"/>
    <col min="12820" max="12820" width="2.375" style="128" customWidth="1"/>
    <col min="12821" max="12821" width="21.625" style="128" customWidth="1"/>
    <col min="12822" max="12823" width="9" style="128"/>
    <col min="12824" max="12824" width="8" style="128" customWidth="1"/>
    <col min="12825" max="13056" width="9" style="128"/>
    <col min="13057" max="13057" width="9.375" style="128" customWidth="1"/>
    <col min="13058" max="13058" width="6.75" style="128" customWidth="1"/>
    <col min="13059" max="13059" width="2" style="128" customWidth="1"/>
    <col min="13060" max="13061" width="0" style="128" hidden="1" customWidth="1"/>
    <col min="13062" max="13062" width="24.25" style="128" customWidth="1"/>
    <col min="13063" max="13063" width="6.75" style="128" customWidth="1"/>
    <col min="13064" max="13064" width="2.25" style="128" customWidth="1"/>
    <col min="13065" max="13065" width="8.25" style="128" customWidth="1"/>
    <col min="13066" max="13066" width="2.375" style="128" customWidth="1"/>
    <col min="13067" max="13071" width="21.625" style="128" customWidth="1"/>
    <col min="13072" max="13072" width="2.375" style="128" customWidth="1"/>
    <col min="13073" max="13074" width="0" style="128" hidden="1" customWidth="1"/>
    <col min="13075" max="13075" width="6.75" style="128" customWidth="1"/>
    <col min="13076" max="13076" width="2.375" style="128" customWidth="1"/>
    <col min="13077" max="13077" width="21.625" style="128" customWidth="1"/>
    <col min="13078" max="13079" width="9" style="128"/>
    <col min="13080" max="13080" width="8" style="128" customWidth="1"/>
    <col min="13081" max="13312" width="9" style="128"/>
    <col min="13313" max="13313" width="9.375" style="128" customWidth="1"/>
    <col min="13314" max="13314" width="6.75" style="128" customWidth="1"/>
    <col min="13315" max="13315" width="2" style="128" customWidth="1"/>
    <col min="13316" max="13317" width="0" style="128" hidden="1" customWidth="1"/>
    <col min="13318" max="13318" width="24.25" style="128" customWidth="1"/>
    <col min="13319" max="13319" width="6.75" style="128" customWidth="1"/>
    <col min="13320" max="13320" width="2.25" style="128" customWidth="1"/>
    <col min="13321" max="13321" width="8.25" style="128" customWidth="1"/>
    <col min="13322" max="13322" width="2.375" style="128" customWidth="1"/>
    <col min="13323" max="13327" width="21.625" style="128" customWidth="1"/>
    <col min="13328" max="13328" width="2.375" style="128" customWidth="1"/>
    <col min="13329" max="13330" width="0" style="128" hidden="1" customWidth="1"/>
    <col min="13331" max="13331" width="6.75" style="128" customWidth="1"/>
    <col min="13332" max="13332" width="2.375" style="128" customWidth="1"/>
    <col min="13333" max="13333" width="21.625" style="128" customWidth="1"/>
    <col min="13334" max="13335" width="9" style="128"/>
    <col min="13336" max="13336" width="8" style="128" customWidth="1"/>
    <col min="13337" max="13568" width="9" style="128"/>
    <col min="13569" max="13569" width="9.375" style="128" customWidth="1"/>
    <col min="13570" max="13570" width="6.75" style="128" customWidth="1"/>
    <col min="13571" max="13571" width="2" style="128" customWidth="1"/>
    <col min="13572" max="13573" width="0" style="128" hidden="1" customWidth="1"/>
    <col min="13574" max="13574" width="24.25" style="128" customWidth="1"/>
    <col min="13575" max="13575" width="6.75" style="128" customWidth="1"/>
    <col min="13576" max="13576" width="2.25" style="128" customWidth="1"/>
    <col min="13577" max="13577" width="8.25" style="128" customWidth="1"/>
    <col min="13578" max="13578" width="2.375" style="128" customWidth="1"/>
    <col min="13579" max="13583" width="21.625" style="128" customWidth="1"/>
    <col min="13584" max="13584" width="2.375" style="128" customWidth="1"/>
    <col min="13585" max="13586" width="0" style="128" hidden="1" customWidth="1"/>
    <col min="13587" max="13587" width="6.75" style="128" customWidth="1"/>
    <col min="13588" max="13588" width="2.375" style="128" customWidth="1"/>
    <col min="13589" max="13589" width="21.625" style="128" customWidth="1"/>
    <col min="13590" max="13591" width="9" style="128"/>
    <col min="13592" max="13592" width="8" style="128" customWidth="1"/>
    <col min="13593" max="13824" width="9" style="128"/>
    <col min="13825" max="13825" width="9.375" style="128" customWidth="1"/>
    <col min="13826" max="13826" width="6.75" style="128" customWidth="1"/>
    <col min="13827" max="13827" width="2" style="128" customWidth="1"/>
    <col min="13828" max="13829" width="0" style="128" hidden="1" customWidth="1"/>
    <col min="13830" max="13830" width="24.25" style="128" customWidth="1"/>
    <col min="13831" max="13831" width="6.75" style="128" customWidth="1"/>
    <col min="13832" max="13832" width="2.25" style="128" customWidth="1"/>
    <col min="13833" max="13833" width="8.25" style="128" customWidth="1"/>
    <col min="13834" max="13834" width="2.375" style="128" customWidth="1"/>
    <col min="13835" max="13839" width="21.625" style="128" customWidth="1"/>
    <col min="13840" max="13840" width="2.375" style="128" customWidth="1"/>
    <col min="13841" max="13842" width="0" style="128" hidden="1" customWidth="1"/>
    <col min="13843" max="13843" width="6.75" style="128" customWidth="1"/>
    <col min="13844" max="13844" width="2.375" style="128" customWidth="1"/>
    <col min="13845" max="13845" width="21.625" style="128" customWidth="1"/>
    <col min="13846" max="13847" width="9" style="128"/>
    <col min="13848" max="13848" width="8" style="128" customWidth="1"/>
    <col min="13849" max="14080" width="9" style="128"/>
    <col min="14081" max="14081" width="9.375" style="128" customWidth="1"/>
    <col min="14082" max="14082" width="6.75" style="128" customWidth="1"/>
    <col min="14083" max="14083" width="2" style="128" customWidth="1"/>
    <col min="14084" max="14085" width="0" style="128" hidden="1" customWidth="1"/>
    <col min="14086" max="14086" width="24.25" style="128" customWidth="1"/>
    <col min="14087" max="14087" width="6.75" style="128" customWidth="1"/>
    <col min="14088" max="14088" width="2.25" style="128" customWidth="1"/>
    <col min="14089" max="14089" width="8.25" style="128" customWidth="1"/>
    <col min="14090" max="14090" width="2.375" style="128" customWidth="1"/>
    <col min="14091" max="14095" width="21.625" style="128" customWidth="1"/>
    <col min="14096" max="14096" width="2.375" style="128" customWidth="1"/>
    <col min="14097" max="14098" width="0" style="128" hidden="1" customWidth="1"/>
    <col min="14099" max="14099" width="6.75" style="128" customWidth="1"/>
    <col min="14100" max="14100" width="2.375" style="128" customWidth="1"/>
    <col min="14101" max="14101" width="21.625" style="128" customWidth="1"/>
    <col min="14102" max="14103" width="9" style="128"/>
    <col min="14104" max="14104" width="8" style="128" customWidth="1"/>
    <col min="14105" max="14336" width="9" style="128"/>
    <col min="14337" max="14337" width="9.375" style="128" customWidth="1"/>
    <col min="14338" max="14338" width="6.75" style="128" customWidth="1"/>
    <col min="14339" max="14339" width="2" style="128" customWidth="1"/>
    <col min="14340" max="14341" width="0" style="128" hidden="1" customWidth="1"/>
    <col min="14342" max="14342" width="24.25" style="128" customWidth="1"/>
    <col min="14343" max="14343" width="6.75" style="128" customWidth="1"/>
    <col min="14344" max="14344" width="2.25" style="128" customWidth="1"/>
    <col min="14345" max="14345" width="8.25" style="128" customWidth="1"/>
    <col min="14346" max="14346" width="2.375" style="128" customWidth="1"/>
    <col min="14347" max="14351" width="21.625" style="128" customWidth="1"/>
    <col min="14352" max="14352" width="2.375" style="128" customWidth="1"/>
    <col min="14353" max="14354" width="0" style="128" hidden="1" customWidth="1"/>
    <col min="14355" max="14355" width="6.75" style="128" customWidth="1"/>
    <col min="14356" max="14356" width="2.375" style="128" customWidth="1"/>
    <col min="14357" max="14357" width="21.625" style="128" customWidth="1"/>
    <col min="14358" max="14359" width="9" style="128"/>
    <col min="14360" max="14360" width="8" style="128" customWidth="1"/>
    <col min="14361" max="14592" width="9" style="128"/>
    <col min="14593" max="14593" width="9.375" style="128" customWidth="1"/>
    <col min="14594" max="14594" width="6.75" style="128" customWidth="1"/>
    <col min="14595" max="14595" width="2" style="128" customWidth="1"/>
    <col min="14596" max="14597" width="0" style="128" hidden="1" customWidth="1"/>
    <col min="14598" max="14598" width="24.25" style="128" customWidth="1"/>
    <col min="14599" max="14599" width="6.75" style="128" customWidth="1"/>
    <col min="14600" max="14600" width="2.25" style="128" customWidth="1"/>
    <col min="14601" max="14601" width="8.25" style="128" customWidth="1"/>
    <col min="14602" max="14602" width="2.375" style="128" customWidth="1"/>
    <col min="14603" max="14607" width="21.625" style="128" customWidth="1"/>
    <col min="14608" max="14608" width="2.375" style="128" customWidth="1"/>
    <col min="14609" max="14610" width="0" style="128" hidden="1" customWidth="1"/>
    <col min="14611" max="14611" width="6.75" style="128" customWidth="1"/>
    <col min="14612" max="14612" width="2.375" style="128" customWidth="1"/>
    <col min="14613" max="14613" width="21.625" style="128" customWidth="1"/>
    <col min="14614" max="14615" width="9" style="128"/>
    <col min="14616" max="14616" width="8" style="128" customWidth="1"/>
    <col min="14617" max="14848" width="9" style="128"/>
    <col min="14849" max="14849" width="9.375" style="128" customWidth="1"/>
    <col min="14850" max="14850" width="6.75" style="128" customWidth="1"/>
    <col min="14851" max="14851" width="2" style="128" customWidth="1"/>
    <col min="14852" max="14853" width="0" style="128" hidden="1" customWidth="1"/>
    <col min="14854" max="14854" width="24.25" style="128" customWidth="1"/>
    <col min="14855" max="14855" width="6.75" style="128" customWidth="1"/>
    <col min="14856" max="14856" width="2.25" style="128" customWidth="1"/>
    <col min="14857" max="14857" width="8.25" style="128" customWidth="1"/>
    <col min="14858" max="14858" width="2.375" style="128" customWidth="1"/>
    <col min="14859" max="14863" width="21.625" style="128" customWidth="1"/>
    <col min="14864" max="14864" width="2.375" style="128" customWidth="1"/>
    <col min="14865" max="14866" width="0" style="128" hidden="1" customWidth="1"/>
    <col min="14867" max="14867" width="6.75" style="128" customWidth="1"/>
    <col min="14868" max="14868" width="2.375" style="128" customWidth="1"/>
    <col min="14869" max="14869" width="21.625" style="128" customWidth="1"/>
    <col min="14870" max="14871" width="9" style="128"/>
    <col min="14872" max="14872" width="8" style="128" customWidth="1"/>
    <col min="14873" max="15104" width="9" style="128"/>
    <col min="15105" max="15105" width="9.375" style="128" customWidth="1"/>
    <col min="15106" max="15106" width="6.75" style="128" customWidth="1"/>
    <col min="15107" max="15107" width="2" style="128" customWidth="1"/>
    <col min="15108" max="15109" width="0" style="128" hidden="1" customWidth="1"/>
    <col min="15110" max="15110" width="24.25" style="128" customWidth="1"/>
    <col min="15111" max="15111" width="6.75" style="128" customWidth="1"/>
    <col min="15112" max="15112" width="2.25" style="128" customWidth="1"/>
    <col min="15113" max="15113" width="8.25" style="128" customWidth="1"/>
    <col min="15114" max="15114" width="2.375" style="128" customWidth="1"/>
    <col min="15115" max="15119" width="21.625" style="128" customWidth="1"/>
    <col min="15120" max="15120" width="2.375" style="128" customWidth="1"/>
    <col min="15121" max="15122" width="0" style="128" hidden="1" customWidth="1"/>
    <col min="15123" max="15123" width="6.75" style="128" customWidth="1"/>
    <col min="15124" max="15124" width="2.375" style="128" customWidth="1"/>
    <col min="15125" max="15125" width="21.625" style="128" customWidth="1"/>
    <col min="15126" max="15127" width="9" style="128"/>
    <col min="15128" max="15128" width="8" style="128" customWidth="1"/>
    <col min="15129" max="15360" width="9" style="128"/>
    <col min="15361" max="15361" width="9.375" style="128" customWidth="1"/>
    <col min="15362" max="15362" width="6.75" style="128" customWidth="1"/>
    <col min="15363" max="15363" width="2" style="128" customWidth="1"/>
    <col min="15364" max="15365" width="0" style="128" hidden="1" customWidth="1"/>
    <col min="15366" max="15366" width="24.25" style="128" customWidth="1"/>
    <col min="15367" max="15367" width="6.75" style="128" customWidth="1"/>
    <col min="15368" max="15368" width="2.25" style="128" customWidth="1"/>
    <col min="15369" max="15369" width="8.25" style="128" customWidth="1"/>
    <col min="15370" max="15370" width="2.375" style="128" customWidth="1"/>
    <col min="15371" max="15375" width="21.625" style="128" customWidth="1"/>
    <col min="15376" max="15376" width="2.375" style="128" customWidth="1"/>
    <col min="15377" max="15378" width="0" style="128" hidden="1" customWidth="1"/>
    <col min="15379" max="15379" width="6.75" style="128" customWidth="1"/>
    <col min="15380" max="15380" width="2.375" style="128" customWidth="1"/>
    <col min="15381" max="15381" width="21.625" style="128" customWidth="1"/>
    <col min="15382" max="15383" width="9" style="128"/>
    <col min="15384" max="15384" width="8" style="128" customWidth="1"/>
    <col min="15385" max="15616" width="9" style="128"/>
    <col min="15617" max="15617" width="9.375" style="128" customWidth="1"/>
    <col min="15618" max="15618" width="6.75" style="128" customWidth="1"/>
    <col min="15619" max="15619" width="2" style="128" customWidth="1"/>
    <col min="15620" max="15621" width="0" style="128" hidden="1" customWidth="1"/>
    <col min="15622" max="15622" width="24.25" style="128" customWidth="1"/>
    <col min="15623" max="15623" width="6.75" style="128" customWidth="1"/>
    <col min="15624" max="15624" width="2.25" style="128" customWidth="1"/>
    <col min="15625" max="15625" width="8.25" style="128" customWidth="1"/>
    <col min="15626" max="15626" width="2.375" style="128" customWidth="1"/>
    <col min="15627" max="15631" width="21.625" style="128" customWidth="1"/>
    <col min="15632" max="15632" width="2.375" style="128" customWidth="1"/>
    <col min="15633" max="15634" width="0" style="128" hidden="1" customWidth="1"/>
    <col min="15635" max="15635" width="6.75" style="128" customWidth="1"/>
    <col min="15636" max="15636" width="2.375" style="128" customWidth="1"/>
    <col min="15637" max="15637" width="21.625" style="128" customWidth="1"/>
    <col min="15638" max="15639" width="9" style="128"/>
    <col min="15640" max="15640" width="8" style="128" customWidth="1"/>
    <col min="15641" max="15872" width="9" style="128"/>
    <col min="15873" max="15873" width="9.375" style="128" customWidth="1"/>
    <col min="15874" max="15874" width="6.75" style="128" customWidth="1"/>
    <col min="15875" max="15875" width="2" style="128" customWidth="1"/>
    <col min="15876" max="15877" width="0" style="128" hidden="1" customWidth="1"/>
    <col min="15878" max="15878" width="24.25" style="128" customWidth="1"/>
    <col min="15879" max="15879" width="6.75" style="128" customWidth="1"/>
    <col min="15880" max="15880" width="2.25" style="128" customWidth="1"/>
    <col min="15881" max="15881" width="8.25" style="128" customWidth="1"/>
    <col min="15882" max="15882" width="2.375" style="128" customWidth="1"/>
    <col min="15883" max="15887" width="21.625" style="128" customWidth="1"/>
    <col min="15888" max="15888" width="2.375" style="128" customWidth="1"/>
    <col min="15889" max="15890" width="0" style="128" hidden="1" customWidth="1"/>
    <col min="15891" max="15891" width="6.75" style="128" customWidth="1"/>
    <col min="15892" max="15892" width="2.375" style="128" customWidth="1"/>
    <col min="15893" max="15893" width="21.625" style="128" customWidth="1"/>
    <col min="15894" max="15895" width="9" style="128"/>
    <col min="15896" max="15896" width="8" style="128" customWidth="1"/>
    <col min="15897" max="16128" width="9" style="128"/>
    <col min="16129" max="16129" width="9.375" style="128" customWidth="1"/>
    <col min="16130" max="16130" width="6.75" style="128" customWidth="1"/>
    <col min="16131" max="16131" width="2" style="128" customWidth="1"/>
    <col min="16132" max="16133" width="0" style="128" hidden="1" customWidth="1"/>
    <col min="16134" max="16134" width="24.25" style="128" customWidth="1"/>
    <col min="16135" max="16135" width="6.75" style="128" customWidth="1"/>
    <col min="16136" max="16136" width="2.25" style="128" customWidth="1"/>
    <col min="16137" max="16137" width="8.25" style="128" customWidth="1"/>
    <col min="16138" max="16138" width="2.375" style="128" customWidth="1"/>
    <col min="16139" max="16143" width="21.625" style="128" customWidth="1"/>
    <col min="16144" max="16144" width="2.375" style="128" customWidth="1"/>
    <col min="16145" max="16146" width="0" style="128" hidden="1" customWidth="1"/>
    <col min="16147" max="16147" width="6.75" style="128" customWidth="1"/>
    <col min="16148" max="16148" width="2.375" style="128" customWidth="1"/>
    <col min="16149" max="16149" width="21.625" style="128" customWidth="1"/>
    <col min="16150" max="16151" width="9" style="128"/>
    <col min="16152" max="16152" width="8" style="128" customWidth="1"/>
    <col min="16153" max="16384" width="9" style="128"/>
  </cols>
  <sheetData>
    <row r="1" spans="1:27" ht="29.25" customHeight="1" thickBot="1" x14ac:dyDescent="0.25">
      <c r="A1" s="128" t="s">
        <v>10</v>
      </c>
    </row>
    <row r="2" spans="1:27" ht="33" customHeight="1" thickBot="1" x14ac:dyDescent="0.25">
      <c r="A2" s="331" t="s">
        <v>11</v>
      </c>
      <c r="B2" s="332"/>
      <c r="C2" s="332"/>
      <c r="D2" s="332"/>
      <c r="E2" s="332"/>
      <c r="F2" s="332"/>
      <c r="G2" s="332"/>
      <c r="H2" s="332"/>
      <c r="I2" s="332"/>
      <c r="J2" s="332"/>
      <c r="K2" s="332"/>
      <c r="L2" s="332"/>
      <c r="M2" s="332"/>
      <c r="N2" s="332"/>
      <c r="O2" s="333"/>
      <c r="P2" s="129"/>
      <c r="Q2" s="130"/>
      <c r="R2" s="334" t="s">
        <v>12</v>
      </c>
      <c r="S2" s="335"/>
      <c r="T2" s="336"/>
      <c r="U2" s="337"/>
    </row>
    <row r="3" spans="1:27" ht="13.5" customHeight="1" x14ac:dyDescent="0.2">
      <c r="A3" s="131"/>
      <c r="B3" s="131"/>
      <c r="C3" s="131"/>
      <c r="D3" s="131"/>
      <c r="E3" s="131"/>
      <c r="F3" s="131"/>
      <c r="G3" s="131"/>
      <c r="H3" s="131"/>
      <c r="I3" s="131"/>
      <c r="J3" s="131"/>
      <c r="M3" s="132"/>
      <c r="R3" s="133" t="e">
        <f>ROUND(SUM(R9:R30),0)</f>
        <v>#DIV/0!</v>
      </c>
      <c r="S3" s="338" t="str">
        <f>IF(SUM(E9:E30)=0,"ernstig aub",ROUND(SUM(R9:R30),0)/100)</f>
        <v>ernstig aub</v>
      </c>
      <c r="T3" s="339"/>
      <c r="U3" s="340"/>
    </row>
    <row r="4" spans="1:27" ht="27" customHeight="1" x14ac:dyDescent="0.35">
      <c r="A4" s="347" t="s">
        <v>299</v>
      </c>
      <c r="B4" s="348"/>
      <c r="C4" s="134"/>
      <c r="D4" s="134"/>
      <c r="E4" s="135"/>
      <c r="F4" s="349" t="s">
        <v>259</v>
      </c>
      <c r="G4" s="349"/>
      <c r="H4" s="349"/>
      <c r="I4" s="349"/>
      <c r="J4" s="349"/>
      <c r="K4" s="349"/>
      <c r="L4" s="349"/>
      <c r="M4" s="349"/>
      <c r="N4" s="349"/>
      <c r="O4" s="136"/>
      <c r="P4" s="137"/>
      <c r="Q4" s="138"/>
      <c r="R4" s="139"/>
      <c r="S4" s="341"/>
      <c r="T4" s="342"/>
      <c r="U4" s="343"/>
    </row>
    <row r="5" spans="1:27" ht="24.95" customHeight="1" x14ac:dyDescent="0.35">
      <c r="A5" s="350"/>
      <c r="B5" s="351"/>
      <c r="C5" s="140"/>
      <c r="D5" s="140"/>
      <c r="E5" s="141"/>
      <c r="F5" s="352"/>
      <c r="G5" s="351"/>
      <c r="H5" s="351"/>
      <c r="I5" s="351"/>
      <c r="J5" s="351"/>
      <c r="K5" s="351"/>
      <c r="L5" s="351"/>
      <c r="M5" s="351"/>
      <c r="N5" s="351"/>
      <c r="O5" s="142"/>
      <c r="P5" s="137"/>
      <c r="Q5" s="138"/>
      <c r="R5" s="139"/>
      <c r="S5" s="341"/>
      <c r="T5" s="342"/>
      <c r="U5" s="343"/>
      <c r="W5" s="143"/>
      <c r="X5" s="143"/>
    </row>
    <row r="6" spans="1:27" ht="29.25" customHeight="1" thickBot="1" x14ac:dyDescent="0.4">
      <c r="A6" s="350"/>
      <c r="B6" s="353"/>
      <c r="C6" s="144"/>
      <c r="D6" s="144"/>
      <c r="E6" s="141"/>
      <c r="F6" s="354"/>
      <c r="G6" s="355"/>
      <c r="H6" s="355"/>
      <c r="I6" s="355"/>
      <c r="J6" s="355"/>
      <c r="K6" s="355"/>
      <c r="L6" s="355"/>
      <c r="M6" s="355"/>
      <c r="N6" s="355"/>
      <c r="O6" s="145"/>
      <c r="P6" s="137"/>
      <c r="Q6" s="138"/>
      <c r="R6" s="146"/>
      <c r="S6" s="344"/>
      <c r="T6" s="345"/>
      <c r="U6" s="346"/>
      <c r="W6" s="147"/>
    </row>
    <row r="7" spans="1:27" ht="11.25" customHeight="1" x14ac:dyDescent="0.35">
      <c r="A7" s="356"/>
      <c r="B7" s="357"/>
      <c r="C7" s="148"/>
      <c r="D7" s="148"/>
      <c r="E7" s="149"/>
      <c r="F7" s="358"/>
      <c r="G7" s="359"/>
      <c r="H7" s="359"/>
      <c r="I7" s="359"/>
      <c r="J7" s="359"/>
      <c r="K7" s="359"/>
      <c r="L7" s="359"/>
      <c r="M7" s="359"/>
      <c r="N7" s="359"/>
      <c r="O7" s="150"/>
      <c r="P7" s="151"/>
    </row>
    <row r="8" spans="1:27" ht="26.25" thickBot="1" x14ac:dyDescent="0.25">
      <c r="A8" s="152" t="s">
        <v>13</v>
      </c>
      <c r="B8" s="152" t="s">
        <v>14</v>
      </c>
      <c r="C8" s="152"/>
      <c r="D8" s="152"/>
      <c r="E8" s="152"/>
      <c r="F8" s="152" t="s">
        <v>15</v>
      </c>
      <c r="G8" s="152" t="s">
        <v>14</v>
      </c>
      <c r="H8" s="152"/>
      <c r="I8" s="153" t="s">
        <v>16</v>
      </c>
      <c r="J8" s="152"/>
      <c r="K8" s="154" t="s">
        <v>17</v>
      </c>
      <c r="L8" s="155" t="s">
        <v>18</v>
      </c>
      <c r="M8" s="156" t="s">
        <v>19</v>
      </c>
      <c r="N8" s="157" t="s">
        <v>20</v>
      </c>
      <c r="O8" s="158" t="s">
        <v>21</v>
      </c>
      <c r="P8" s="159"/>
      <c r="R8" s="152" t="s">
        <v>22</v>
      </c>
      <c r="S8" s="152" t="s">
        <v>22</v>
      </c>
      <c r="T8" s="152"/>
      <c r="U8" s="153" t="s">
        <v>23</v>
      </c>
      <c r="AA8" s="147"/>
    </row>
    <row r="9" spans="1:27" ht="60" customHeight="1" x14ac:dyDescent="0.2">
      <c r="A9" s="360" t="s">
        <v>24</v>
      </c>
      <c r="B9" s="363" t="e">
        <f>40*100*D9/SUM($E$9:$E$30)</f>
        <v>#DIV/0!</v>
      </c>
      <c r="C9" s="160"/>
      <c r="D9" s="131">
        <f>SUM(G9:G16)</f>
        <v>0</v>
      </c>
      <c r="E9" s="131">
        <f>40*D9</f>
        <v>0</v>
      </c>
      <c r="F9" s="161" t="s">
        <v>25</v>
      </c>
      <c r="G9" s="366">
        <f>15*(I9&lt;&gt;"nvt")</f>
        <v>0</v>
      </c>
      <c r="H9" s="162"/>
      <c r="I9" s="283" t="s">
        <v>55</v>
      </c>
      <c r="J9" s="163"/>
      <c r="K9" s="367" t="s">
        <v>26</v>
      </c>
      <c r="L9" s="367"/>
      <c r="M9" s="367"/>
      <c r="N9" s="367"/>
      <c r="O9" s="367" t="s">
        <v>27</v>
      </c>
      <c r="P9" s="164"/>
      <c r="Q9" s="369">
        <f>IF(G9=0,0,10*G9*(10*($I9="++")+7.5*($I9="+")+5*($I9="+/-")+2.5*($I9="-"))/SUM($G$9:$G$16))</f>
        <v>0</v>
      </c>
      <c r="R9" s="370" t="e">
        <f>SUM(Q9:Q16)*B9/100</f>
        <v>#DIV/0!</v>
      </c>
      <c r="S9" s="373">
        <f>SUM(Q9:Q16)/100</f>
        <v>0</v>
      </c>
      <c r="T9" s="162"/>
      <c r="U9" s="376"/>
    </row>
    <row r="10" spans="1:27" ht="12.75" customHeight="1" x14ac:dyDescent="0.2">
      <c r="A10" s="361"/>
      <c r="B10" s="364"/>
      <c r="C10" s="160"/>
      <c r="D10" s="165"/>
      <c r="E10" s="131"/>
      <c r="F10" s="166" t="s">
        <v>28</v>
      </c>
      <c r="G10" s="366"/>
      <c r="H10" s="162"/>
      <c r="I10" s="284"/>
      <c r="J10" s="167"/>
      <c r="K10" s="368"/>
      <c r="L10" s="368"/>
      <c r="M10" s="368"/>
      <c r="N10" s="368"/>
      <c r="O10" s="368"/>
      <c r="P10" s="168"/>
      <c r="Q10" s="369"/>
      <c r="R10" s="371"/>
      <c r="S10" s="374"/>
      <c r="T10" s="162"/>
      <c r="U10" s="376"/>
    </row>
    <row r="11" spans="1:27" ht="41.25" customHeight="1" x14ac:dyDescent="0.2">
      <c r="A11" s="361"/>
      <c r="B11" s="364"/>
      <c r="C11" s="160"/>
      <c r="D11" s="165"/>
      <c r="E11" s="131"/>
      <c r="F11" s="367" t="s">
        <v>29</v>
      </c>
      <c r="G11" s="366">
        <f>15*(I11&lt;&gt;"nvt")</f>
        <v>0</v>
      </c>
      <c r="H11" s="162"/>
      <c r="I11" s="283" t="s">
        <v>55</v>
      </c>
      <c r="J11" s="163"/>
      <c r="K11" s="367" t="s">
        <v>30</v>
      </c>
      <c r="L11" s="367"/>
      <c r="M11" s="367"/>
      <c r="N11" s="367"/>
      <c r="O11" s="367" t="s">
        <v>31</v>
      </c>
      <c r="P11" s="164"/>
      <c r="Q11" s="369">
        <f>IF(G11=0,0,10*G11*(10*($I11="++")+7.5*($I11="+")+5*($I11="+/-")+2.5*($I11="-"))/SUM($G$9:$G$16))</f>
        <v>0</v>
      </c>
      <c r="R11" s="371"/>
      <c r="S11" s="374"/>
      <c r="T11" s="162"/>
      <c r="U11" s="169"/>
    </row>
    <row r="12" spans="1:27" ht="12.75" customHeight="1" x14ac:dyDescent="0.2">
      <c r="A12" s="361"/>
      <c r="B12" s="364"/>
      <c r="C12" s="160"/>
      <c r="D12" s="165"/>
      <c r="E12" s="131"/>
      <c r="F12" s="368"/>
      <c r="G12" s="366"/>
      <c r="H12" s="162"/>
      <c r="I12" s="284"/>
      <c r="J12" s="167"/>
      <c r="K12" s="368"/>
      <c r="L12" s="368"/>
      <c r="M12" s="368"/>
      <c r="N12" s="368"/>
      <c r="O12" s="368"/>
      <c r="P12" s="168"/>
      <c r="Q12" s="369"/>
      <c r="R12" s="371"/>
      <c r="S12" s="374"/>
      <c r="T12" s="162"/>
      <c r="U12" s="170"/>
    </row>
    <row r="13" spans="1:27" ht="38.25" x14ac:dyDescent="0.2">
      <c r="A13" s="361"/>
      <c r="B13" s="364"/>
      <c r="C13" s="160"/>
      <c r="D13" s="165"/>
      <c r="F13" s="161" t="s">
        <v>32</v>
      </c>
      <c r="G13" s="366">
        <f>40*(I13&lt;&gt;"nvt")</f>
        <v>0</v>
      </c>
      <c r="H13" s="162"/>
      <c r="I13" s="283" t="s">
        <v>55</v>
      </c>
      <c r="J13" s="163"/>
      <c r="K13" s="367" t="s">
        <v>33</v>
      </c>
      <c r="L13" s="367"/>
      <c r="M13" s="367" t="s">
        <v>34</v>
      </c>
      <c r="N13" s="367"/>
      <c r="O13" s="367" t="s">
        <v>35</v>
      </c>
      <c r="P13" s="171"/>
      <c r="Q13" s="369">
        <f>IF(G13=0,0,10*G13*(10*($I13="++")+7.5*($I13="+")+5*($I13="+/-")+2.5*($I13="-"))/SUM($G$9:$G$16))</f>
        <v>0</v>
      </c>
      <c r="R13" s="371"/>
      <c r="S13" s="374"/>
      <c r="T13" s="138"/>
      <c r="U13" s="376" t="s">
        <v>36</v>
      </c>
    </row>
    <row r="14" spans="1:27" ht="12.75" customHeight="1" x14ac:dyDescent="0.2">
      <c r="A14" s="361"/>
      <c r="B14" s="364"/>
      <c r="C14" s="160"/>
      <c r="D14" s="165"/>
      <c r="E14" s="172"/>
      <c r="F14" s="173" t="s">
        <v>37</v>
      </c>
      <c r="G14" s="366"/>
      <c r="H14" s="162"/>
      <c r="I14" s="284"/>
      <c r="J14" s="167"/>
      <c r="K14" s="368"/>
      <c r="L14" s="368"/>
      <c r="M14" s="368"/>
      <c r="N14" s="368"/>
      <c r="O14" s="368"/>
      <c r="P14" s="171"/>
      <c r="Q14" s="369"/>
      <c r="R14" s="371"/>
      <c r="S14" s="374"/>
      <c r="T14" s="138"/>
      <c r="U14" s="376"/>
    </row>
    <row r="15" spans="1:27" ht="80.25" customHeight="1" x14ac:dyDescent="0.2">
      <c r="A15" s="361"/>
      <c r="B15" s="364"/>
      <c r="C15" s="160"/>
      <c r="D15" s="165"/>
      <c r="E15" s="131"/>
      <c r="F15" s="161" t="s">
        <v>38</v>
      </c>
      <c r="G15" s="366">
        <f>30*(I15&lt;&gt;"nvt")</f>
        <v>0</v>
      </c>
      <c r="H15" s="162"/>
      <c r="I15" s="283" t="s">
        <v>55</v>
      </c>
      <c r="J15" s="163"/>
      <c r="K15" s="367" t="s">
        <v>39</v>
      </c>
      <c r="L15" s="367"/>
      <c r="M15" s="367" t="s">
        <v>40</v>
      </c>
      <c r="N15" s="367"/>
      <c r="O15" s="367" t="s">
        <v>41</v>
      </c>
      <c r="P15" s="171"/>
      <c r="Q15" s="369">
        <f>IF(G15=0,0,10*G15*(10*($I15="++")+7.5*($I15="+")+5*($I15="+/-")+2.5*($I15="-"))/SUM($G$9:$G$16))</f>
        <v>0</v>
      </c>
      <c r="R15" s="371"/>
      <c r="S15" s="374"/>
      <c r="T15" s="138"/>
      <c r="U15" s="376"/>
    </row>
    <row r="16" spans="1:27" ht="13.5" customHeight="1" thickBot="1" x14ac:dyDescent="0.25">
      <c r="A16" s="362"/>
      <c r="B16" s="365"/>
      <c r="C16" s="160"/>
      <c r="D16" s="165"/>
      <c r="E16" s="131"/>
      <c r="F16" s="173" t="s">
        <v>42</v>
      </c>
      <c r="G16" s="366"/>
      <c r="H16" s="162"/>
      <c r="I16" s="284"/>
      <c r="J16" s="167"/>
      <c r="K16" s="368"/>
      <c r="L16" s="368"/>
      <c r="M16" s="368"/>
      <c r="N16" s="368"/>
      <c r="O16" s="368"/>
      <c r="P16" s="171"/>
      <c r="Q16" s="369"/>
      <c r="R16" s="372"/>
      <c r="S16" s="375"/>
      <c r="T16" s="138"/>
      <c r="U16" s="376"/>
    </row>
    <row r="17" spans="1:21" ht="13.5" thickBot="1" x14ac:dyDescent="0.25">
      <c r="I17" s="90"/>
      <c r="Q17" s="175"/>
      <c r="U17" s="176"/>
    </row>
    <row r="18" spans="1:21" ht="88.5" customHeight="1" x14ac:dyDescent="0.2">
      <c r="A18" s="360" t="s">
        <v>43</v>
      </c>
      <c r="B18" s="363" t="e">
        <f>30*100*D18/SUM($E$9:$E$30)</f>
        <v>#DIV/0!</v>
      </c>
      <c r="C18" s="160"/>
      <c r="D18" s="131">
        <f>SUM(G18:G23)</f>
        <v>0</v>
      </c>
      <c r="E18" s="131">
        <f>30*D18</f>
        <v>0</v>
      </c>
      <c r="F18" s="161" t="s">
        <v>44</v>
      </c>
      <c r="G18" s="366">
        <f>40*(I18&lt;&gt;"nvt")</f>
        <v>0</v>
      </c>
      <c r="H18" s="138"/>
      <c r="I18" s="283" t="s">
        <v>55</v>
      </c>
      <c r="K18" s="367" t="s">
        <v>45</v>
      </c>
      <c r="L18" s="367"/>
      <c r="M18" s="367" t="s">
        <v>46</v>
      </c>
      <c r="N18" s="367"/>
      <c r="O18" s="367" t="s">
        <v>47</v>
      </c>
      <c r="P18" s="171"/>
      <c r="Q18" s="369">
        <f>IF(G18=0,0,10*G18*(10*($I18="++")+7.5*($I18="+")+5*($I18="+/-")+2.5*($I18="-"))/SUM($G$18:$G$23))</f>
        <v>0</v>
      </c>
      <c r="R18" s="370" t="e">
        <f>SUM(Q18:Q23)*B18/100</f>
        <v>#DIV/0!</v>
      </c>
      <c r="S18" s="373">
        <f>SUM(Q18:Q23)/100</f>
        <v>0</v>
      </c>
      <c r="T18" s="171"/>
      <c r="U18" s="377" t="s">
        <v>248</v>
      </c>
    </row>
    <row r="19" spans="1:21" ht="11.25" customHeight="1" x14ac:dyDescent="0.2">
      <c r="A19" s="361"/>
      <c r="B19" s="364"/>
      <c r="C19" s="160"/>
      <c r="D19" s="165"/>
      <c r="F19" s="173" t="s">
        <v>48</v>
      </c>
      <c r="G19" s="366"/>
      <c r="H19" s="138"/>
      <c r="I19" s="284"/>
      <c r="K19" s="368"/>
      <c r="L19" s="368"/>
      <c r="M19" s="368"/>
      <c r="N19" s="368"/>
      <c r="O19" s="368"/>
      <c r="P19" s="171"/>
      <c r="Q19" s="369"/>
      <c r="R19" s="371"/>
      <c r="S19" s="374"/>
      <c r="T19" s="171"/>
      <c r="U19" s="377"/>
    </row>
    <row r="20" spans="1:21" ht="75.75" customHeight="1" x14ac:dyDescent="0.25">
      <c r="A20" s="361"/>
      <c r="B20" s="364"/>
      <c r="C20" s="160"/>
      <c r="D20" s="177"/>
      <c r="F20" s="161" t="s">
        <v>49</v>
      </c>
      <c r="G20" s="366">
        <f>40*(I20&lt;&gt;"nvt")</f>
        <v>0</v>
      </c>
      <c r="H20" s="138"/>
      <c r="I20" s="283" t="s">
        <v>55</v>
      </c>
      <c r="K20" s="367" t="s">
        <v>50</v>
      </c>
      <c r="L20" s="367"/>
      <c r="M20" s="367" t="s">
        <v>51</v>
      </c>
      <c r="N20" s="367"/>
      <c r="O20" s="367" t="s">
        <v>52</v>
      </c>
      <c r="P20" s="171"/>
      <c r="Q20" s="369">
        <f>IF(G20=0,0,10*G20*(10*($I20="++")+7.5*($I20="+")+5*($I20="+/-")+2.5*($I20="-"))/SUM($G$18:$G$23))</f>
        <v>0</v>
      </c>
      <c r="R20" s="371"/>
      <c r="S20" s="374"/>
      <c r="T20" s="171"/>
      <c r="U20" s="377" t="s">
        <v>53</v>
      </c>
    </row>
    <row r="21" spans="1:21" ht="12.75" customHeight="1" x14ac:dyDescent="0.25">
      <c r="A21" s="361"/>
      <c r="B21" s="364"/>
      <c r="C21" s="160"/>
      <c r="D21" s="177"/>
      <c r="F21" s="173" t="s">
        <v>48</v>
      </c>
      <c r="G21" s="366"/>
      <c r="H21" s="138"/>
      <c r="I21" s="284"/>
      <c r="K21" s="368"/>
      <c r="L21" s="368"/>
      <c r="M21" s="368"/>
      <c r="N21" s="368"/>
      <c r="O21" s="368"/>
      <c r="P21" s="171"/>
      <c r="Q21" s="369"/>
      <c r="R21" s="371"/>
      <c r="S21" s="374"/>
      <c r="T21" s="171"/>
      <c r="U21" s="377"/>
    </row>
    <row r="22" spans="1:21" ht="130.5" customHeight="1" x14ac:dyDescent="0.25">
      <c r="A22" s="361"/>
      <c r="B22" s="364"/>
      <c r="C22" s="160"/>
      <c r="D22" s="177"/>
      <c r="F22" s="161" t="s">
        <v>54</v>
      </c>
      <c r="G22" s="366">
        <f>20*(I22&lt;&gt;"nvt")</f>
        <v>0</v>
      </c>
      <c r="H22" s="138"/>
      <c r="I22" s="283" t="s">
        <v>55</v>
      </c>
      <c r="K22" s="367" t="s">
        <v>56</v>
      </c>
      <c r="L22" s="367"/>
      <c r="M22" s="367" t="s">
        <v>57</v>
      </c>
      <c r="N22" s="367"/>
      <c r="O22" s="367" t="s">
        <v>58</v>
      </c>
      <c r="P22" s="171"/>
      <c r="Q22" s="369">
        <f>IF(G22=0,0,10*G22*(10*($I22="++")+7.5*($I22="+")+5*($I22="+/-")+2.5*($I22="-"))/SUM($G$18:$G$23))</f>
        <v>0</v>
      </c>
      <c r="R22" s="371"/>
      <c r="S22" s="374"/>
      <c r="T22" s="171"/>
      <c r="U22" s="377"/>
    </row>
    <row r="23" spans="1:21" ht="13.5" customHeight="1" thickBot="1" x14ac:dyDescent="0.3">
      <c r="A23" s="362"/>
      <c r="B23" s="365"/>
      <c r="C23" s="160"/>
      <c r="D23" s="177"/>
      <c r="F23" s="173" t="s">
        <v>59</v>
      </c>
      <c r="G23" s="366"/>
      <c r="H23" s="138"/>
      <c r="I23" s="284"/>
      <c r="K23" s="368"/>
      <c r="L23" s="368"/>
      <c r="M23" s="368"/>
      <c r="N23" s="368"/>
      <c r="O23" s="368"/>
      <c r="P23" s="171"/>
      <c r="Q23" s="369"/>
      <c r="R23" s="372"/>
      <c r="S23" s="375"/>
      <c r="T23" s="171"/>
      <c r="U23" s="377"/>
    </row>
    <row r="24" spans="1:21" ht="13.5" thickBot="1" x14ac:dyDescent="0.25">
      <c r="A24" s="178"/>
      <c r="B24" s="138"/>
      <c r="C24" s="138"/>
      <c r="D24" s="138"/>
      <c r="F24" s="167"/>
      <c r="G24" s="138"/>
      <c r="H24" s="138"/>
      <c r="I24" s="95"/>
      <c r="K24" s="171"/>
      <c r="L24" s="138"/>
      <c r="M24" s="138"/>
      <c r="N24" s="138"/>
      <c r="O24" s="171"/>
      <c r="P24" s="171"/>
      <c r="Q24" s="175"/>
      <c r="R24" s="171"/>
      <c r="S24" s="171"/>
      <c r="T24" s="171"/>
      <c r="U24" s="179"/>
    </row>
    <row r="25" spans="1:21" ht="60" customHeight="1" x14ac:dyDescent="0.2">
      <c r="A25" s="360" t="s">
        <v>60</v>
      </c>
      <c r="B25" s="363" t="e">
        <f>30*100*D25/SUM($E$9:$E$30)</f>
        <v>#DIV/0!</v>
      </c>
      <c r="C25" s="160"/>
      <c r="D25" s="131">
        <f>SUM(G25:G30)</f>
        <v>0</v>
      </c>
      <c r="E25" s="131">
        <f>30*D25</f>
        <v>0</v>
      </c>
      <c r="F25" s="161" t="s">
        <v>61</v>
      </c>
      <c r="G25" s="366">
        <f>30*(I25&lt;&gt;"nvt")</f>
        <v>0</v>
      </c>
      <c r="H25" s="162"/>
      <c r="I25" s="283" t="s">
        <v>55</v>
      </c>
      <c r="K25" s="367" t="s">
        <v>62</v>
      </c>
      <c r="L25" s="367"/>
      <c r="M25" s="367" t="s">
        <v>63</v>
      </c>
      <c r="N25" s="367"/>
      <c r="O25" s="367" t="s">
        <v>64</v>
      </c>
      <c r="P25" s="171"/>
      <c r="Q25" s="369">
        <f>IF(G25=0,0,10*G25*(10*($I25="++")+7.5*($I25="+")+5*($I25="+/-")+2.5*($I25="-"))/SUM($G$25:$G$30))</f>
        <v>0</v>
      </c>
      <c r="R25" s="370" t="e">
        <f>SUM(Q25:Q30)*B25/100</f>
        <v>#DIV/0!</v>
      </c>
      <c r="S25" s="373">
        <f>SUM(Q25:Q30)/100</f>
        <v>0</v>
      </c>
      <c r="T25" s="171"/>
      <c r="U25" s="377" t="s">
        <v>200</v>
      </c>
    </row>
    <row r="26" spans="1:21" ht="13.5" customHeight="1" thickBot="1" x14ac:dyDescent="0.25">
      <c r="A26" s="361"/>
      <c r="B26" s="364"/>
      <c r="C26" s="160"/>
      <c r="D26" s="165"/>
      <c r="F26" s="166" t="s">
        <v>65</v>
      </c>
      <c r="G26" s="366"/>
      <c r="H26" s="162"/>
      <c r="I26" s="284"/>
      <c r="K26" s="368"/>
      <c r="L26" s="368"/>
      <c r="M26" s="368"/>
      <c r="N26" s="368"/>
      <c r="O26" s="368"/>
      <c r="P26" s="171"/>
      <c r="Q26" s="369"/>
      <c r="R26" s="371"/>
      <c r="S26" s="374"/>
      <c r="T26" s="171"/>
      <c r="U26" s="377"/>
    </row>
    <row r="27" spans="1:21" ht="55.5" customHeight="1" x14ac:dyDescent="0.25">
      <c r="A27" s="361"/>
      <c r="B27" s="364"/>
      <c r="C27" s="160"/>
      <c r="D27" s="177"/>
      <c r="F27" s="180" t="s">
        <v>66</v>
      </c>
      <c r="G27" s="366">
        <f>30*(I27&lt;&gt;"nvt")</f>
        <v>0</v>
      </c>
      <c r="H27" s="138"/>
      <c r="I27" s="283" t="s">
        <v>55</v>
      </c>
      <c r="K27" s="367" t="s">
        <v>67</v>
      </c>
      <c r="L27" s="367"/>
      <c r="M27" s="367"/>
      <c r="N27" s="367"/>
      <c r="O27" s="367" t="s">
        <v>68</v>
      </c>
      <c r="P27" s="171"/>
      <c r="Q27" s="369">
        <f>IF(G27=0,0,10*G27*(10*($I27="++")+7.5*($I27="+")+5*($I27="+/-")+2.5*($I27="-"))/SUM($G$25:$G$30))</f>
        <v>0</v>
      </c>
      <c r="R27" s="371"/>
      <c r="S27" s="374"/>
      <c r="T27" s="171"/>
      <c r="U27" s="377"/>
    </row>
    <row r="28" spans="1:21" ht="12.75" customHeight="1" x14ac:dyDescent="0.25">
      <c r="A28" s="361"/>
      <c r="B28" s="364"/>
      <c r="C28" s="160"/>
      <c r="D28" s="177"/>
      <c r="F28" s="166" t="s">
        <v>69</v>
      </c>
      <c r="G28" s="366"/>
      <c r="H28" s="138"/>
      <c r="I28" s="284"/>
      <c r="K28" s="368"/>
      <c r="L28" s="368"/>
      <c r="M28" s="368"/>
      <c r="N28" s="368"/>
      <c r="O28" s="368"/>
      <c r="P28" s="171"/>
      <c r="Q28" s="369"/>
      <c r="R28" s="371"/>
      <c r="S28" s="374"/>
      <c r="T28" s="171"/>
      <c r="U28" s="377"/>
    </row>
    <row r="29" spans="1:21" ht="42.75" customHeight="1" x14ac:dyDescent="0.25">
      <c r="A29" s="361"/>
      <c r="B29" s="364"/>
      <c r="C29" s="160"/>
      <c r="D29" s="177"/>
      <c r="F29" s="161" t="s">
        <v>70</v>
      </c>
      <c r="G29" s="366">
        <f>40*(I29&lt;&gt;"nvt")</f>
        <v>0</v>
      </c>
      <c r="H29" s="138"/>
      <c r="I29" s="283" t="s">
        <v>55</v>
      </c>
      <c r="K29" s="367" t="s">
        <v>71</v>
      </c>
      <c r="L29" s="367"/>
      <c r="M29" s="367"/>
      <c r="N29" s="367"/>
      <c r="O29" s="367" t="s">
        <v>72</v>
      </c>
      <c r="P29" s="171"/>
      <c r="Q29" s="369">
        <f>IF(G29=0,0,10*G29*(10*($I29="++")+7.5*($I29="+")+5*($I29="+/-")+2.5*($I29="-"))/SUM($G$25:$G$30))</f>
        <v>0</v>
      </c>
      <c r="R29" s="371"/>
      <c r="S29" s="374"/>
      <c r="T29" s="171"/>
      <c r="U29" s="377"/>
    </row>
    <row r="30" spans="1:21" ht="13.5" customHeight="1" thickBot="1" x14ac:dyDescent="0.3">
      <c r="A30" s="362"/>
      <c r="B30" s="365"/>
      <c r="C30" s="160"/>
      <c r="D30" s="177"/>
      <c r="F30" s="166" t="s">
        <v>73</v>
      </c>
      <c r="G30" s="366"/>
      <c r="H30" s="138"/>
      <c r="I30" s="284"/>
      <c r="K30" s="368"/>
      <c r="L30" s="368"/>
      <c r="M30" s="368"/>
      <c r="N30" s="368"/>
      <c r="O30" s="368"/>
      <c r="P30" s="171"/>
      <c r="Q30" s="369"/>
      <c r="R30" s="372"/>
      <c r="S30" s="375"/>
      <c r="T30" s="171"/>
      <c r="U30" s="377"/>
    </row>
    <row r="31" spans="1:21" x14ac:dyDescent="0.2">
      <c r="Q31" s="175"/>
    </row>
    <row r="33" spans="2:24" hidden="1" x14ac:dyDescent="0.2">
      <c r="B33" s="128" t="e">
        <f>SUM(B9:B32)</f>
        <v>#DIV/0!</v>
      </c>
      <c r="R33" s="128" t="e">
        <f>SUM(R9:R32)</f>
        <v>#DIV/0!</v>
      </c>
    </row>
    <row r="36" spans="2:24" hidden="1" x14ac:dyDescent="0.2"/>
    <row r="37" spans="2:24" ht="25.5" hidden="1" x14ac:dyDescent="0.35">
      <c r="X37" s="181" t="s">
        <v>55</v>
      </c>
    </row>
    <row r="38" spans="2:24" ht="25.5" hidden="1" x14ac:dyDescent="0.35">
      <c r="X38" s="182" t="s">
        <v>17</v>
      </c>
    </row>
    <row r="39" spans="2:24" ht="25.5" hidden="1" x14ac:dyDescent="0.35">
      <c r="X39" s="182" t="s">
        <v>18</v>
      </c>
    </row>
    <row r="40" spans="2:24" ht="25.5" hidden="1" x14ac:dyDescent="0.35">
      <c r="X40" s="182" t="s">
        <v>19</v>
      </c>
    </row>
    <row r="41" spans="2:24" ht="25.5" hidden="1" x14ac:dyDescent="0.35">
      <c r="X41" s="182" t="s">
        <v>20</v>
      </c>
    </row>
    <row r="42" spans="2:24" ht="25.5" hidden="1" x14ac:dyDescent="0.35">
      <c r="X42" s="183" t="s">
        <v>21</v>
      </c>
    </row>
    <row r="43" spans="2:24" hidden="1" x14ac:dyDescent="0.2"/>
    <row r="44" spans="2:24" hidden="1" x14ac:dyDescent="0.2"/>
  </sheetData>
  <sheetProtection sheet="1" objects="1" scenarios="1"/>
  <mergeCells count="113">
    <mergeCell ref="Q25:Q26"/>
    <mergeCell ref="R25:R30"/>
    <mergeCell ref="S25:S30"/>
    <mergeCell ref="U25:U26"/>
    <mergeCell ref="O27:O28"/>
    <mergeCell ref="Q27:Q28"/>
    <mergeCell ref="U27:U28"/>
    <mergeCell ref="O29:O30"/>
    <mergeCell ref="Q29:Q30"/>
    <mergeCell ref="U29:U30"/>
    <mergeCell ref="A25:A30"/>
    <mergeCell ref="B25:B30"/>
    <mergeCell ref="G25:G26"/>
    <mergeCell ref="I25:I26"/>
    <mergeCell ref="K25:K26"/>
    <mergeCell ref="L25:L26"/>
    <mergeCell ref="M25:M26"/>
    <mergeCell ref="N25:N26"/>
    <mergeCell ref="O25:O26"/>
    <mergeCell ref="G29:G30"/>
    <mergeCell ref="I29:I30"/>
    <mergeCell ref="K29:K30"/>
    <mergeCell ref="L29:L30"/>
    <mergeCell ref="M29:M30"/>
    <mergeCell ref="N29:N30"/>
    <mergeCell ref="G27:G28"/>
    <mergeCell ref="I27:I28"/>
    <mergeCell ref="K27:K28"/>
    <mergeCell ref="L27:L28"/>
    <mergeCell ref="M27:M28"/>
    <mergeCell ref="N27:N28"/>
    <mergeCell ref="U20:U21"/>
    <mergeCell ref="G22:G23"/>
    <mergeCell ref="I22:I23"/>
    <mergeCell ref="K22:K23"/>
    <mergeCell ref="L22:L23"/>
    <mergeCell ref="M22:M23"/>
    <mergeCell ref="N22:N23"/>
    <mergeCell ref="O22:O23"/>
    <mergeCell ref="Q22:Q23"/>
    <mergeCell ref="U22:U23"/>
    <mergeCell ref="O15:O16"/>
    <mergeCell ref="Q15:Q16"/>
    <mergeCell ref="U15:U16"/>
    <mergeCell ref="A18:A23"/>
    <mergeCell ref="B18:B23"/>
    <mergeCell ref="G18:G19"/>
    <mergeCell ref="I18:I19"/>
    <mergeCell ref="K18:K19"/>
    <mergeCell ref="L18:L19"/>
    <mergeCell ref="M18:M19"/>
    <mergeCell ref="N18:N19"/>
    <mergeCell ref="O18:O19"/>
    <mergeCell ref="Q18:Q19"/>
    <mergeCell ref="R18:R23"/>
    <mergeCell ref="S18:S23"/>
    <mergeCell ref="U18:U19"/>
    <mergeCell ref="G20:G21"/>
    <mergeCell ref="I20:I21"/>
    <mergeCell ref="K20:K21"/>
    <mergeCell ref="L20:L21"/>
    <mergeCell ref="M20:M21"/>
    <mergeCell ref="N20:N21"/>
    <mergeCell ref="O20:O21"/>
    <mergeCell ref="Q20:Q21"/>
    <mergeCell ref="O9:O10"/>
    <mergeCell ref="Q9:Q10"/>
    <mergeCell ref="R9:R16"/>
    <mergeCell ref="S9:S16"/>
    <mergeCell ref="U9:U10"/>
    <mergeCell ref="F11:F12"/>
    <mergeCell ref="G11:G12"/>
    <mergeCell ref="I11:I12"/>
    <mergeCell ref="K11:K12"/>
    <mergeCell ref="L11:L12"/>
    <mergeCell ref="M11:M12"/>
    <mergeCell ref="N11:N12"/>
    <mergeCell ref="O11:O12"/>
    <mergeCell ref="Q11:Q12"/>
    <mergeCell ref="G13:G14"/>
    <mergeCell ref="I13:I14"/>
    <mergeCell ref="K13:K14"/>
    <mergeCell ref="L13:L14"/>
    <mergeCell ref="M13:M14"/>
    <mergeCell ref="N13:N14"/>
    <mergeCell ref="O13:O14"/>
    <mergeCell ref="Q13:Q14"/>
    <mergeCell ref="U13:U14"/>
    <mergeCell ref="G15:G16"/>
    <mergeCell ref="A7:B7"/>
    <mergeCell ref="F7:N7"/>
    <mergeCell ref="A9:A16"/>
    <mergeCell ref="B9:B16"/>
    <mergeCell ref="G9:G10"/>
    <mergeCell ref="I9:I10"/>
    <mergeCell ref="K9:K10"/>
    <mergeCell ref="L9:L10"/>
    <mergeCell ref="M9:M10"/>
    <mergeCell ref="N9:N10"/>
    <mergeCell ref="I15:I16"/>
    <mergeCell ref="K15:K16"/>
    <mergeCell ref="L15:L16"/>
    <mergeCell ref="M15:M16"/>
    <mergeCell ref="N15:N16"/>
    <mergeCell ref="A2:O2"/>
    <mergeCell ref="R2:U2"/>
    <mergeCell ref="S3:U6"/>
    <mergeCell ref="A4:B4"/>
    <mergeCell ref="F4:N4"/>
    <mergeCell ref="A5:B5"/>
    <mergeCell ref="F5:N5"/>
    <mergeCell ref="A6:B6"/>
    <mergeCell ref="F6:N6"/>
  </mergeCells>
  <conditionalFormatting sqref="F20">
    <cfRule type="colorScale" priority="38">
      <colorScale>
        <cfvo type="min"/>
        <cfvo type="percentile" val="50"/>
        <cfvo type="max"/>
        <color rgb="FFF8696B"/>
        <color rgb="FFFFEB84"/>
        <color rgb="FF63BE7B"/>
      </colorScale>
    </cfRule>
  </conditionalFormatting>
  <conditionalFormatting sqref="M9:M10 M24:M30 M13:M17">
    <cfRule type="expression" dxfId="727" priority="43" stopIfTrue="1">
      <formula>$I9="+/-"</formula>
    </cfRule>
    <cfRule type="expression" dxfId="726" priority="44" stopIfTrue="1">
      <formula>$I9="nvt"</formula>
    </cfRule>
  </conditionalFormatting>
  <conditionalFormatting sqref="K9:K10 K24:K30 K13:K17">
    <cfRule type="expression" dxfId="725" priority="39" stopIfTrue="1">
      <formula>$I9="++"</formula>
    </cfRule>
    <cfRule type="expression" dxfId="724" priority="40" stopIfTrue="1">
      <formula>$I9="nvt"</formula>
    </cfRule>
  </conditionalFormatting>
  <conditionalFormatting sqref="L9:L10 L22:L30 L13:L17">
    <cfRule type="expression" dxfId="723" priority="41" stopIfTrue="1">
      <formula>$I9="+"</formula>
    </cfRule>
    <cfRule type="expression" dxfId="722" priority="42" stopIfTrue="1">
      <formula>$I9="nvt"</formula>
    </cfRule>
  </conditionalFormatting>
  <conditionalFormatting sqref="N9:N10 N22:N30 N13:N17">
    <cfRule type="expression" dxfId="721" priority="45" stopIfTrue="1">
      <formula>$I9="-"</formula>
    </cfRule>
    <cfRule type="expression" dxfId="720" priority="46" stopIfTrue="1">
      <formula>$I9="nvt"</formula>
    </cfRule>
  </conditionalFormatting>
  <conditionalFormatting sqref="O24:O30 O9:O10 O13:O17">
    <cfRule type="expression" dxfId="719" priority="47" stopIfTrue="1">
      <formula>$I9="--"</formula>
    </cfRule>
    <cfRule type="expression" dxfId="718" priority="48" stopIfTrue="1">
      <formula>$I9="nvt"</formula>
    </cfRule>
  </conditionalFormatting>
  <conditionalFormatting sqref="M11:M12">
    <cfRule type="expression" dxfId="717" priority="32" stopIfTrue="1">
      <formula>$I11="+/-"</formula>
    </cfRule>
    <cfRule type="expression" dxfId="716" priority="33" stopIfTrue="1">
      <formula>$I11="nvt"</formula>
    </cfRule>
  </conditionalFormatting>
  <conditionalFormatting sqref="K11:K12">
    <cfRule type="expression" dxfId="715" priority="28" stopIfTrue="1">
      <formula>$I11="++"</formula>
    </cfRule>
    <cfRule type="expression" dxfId="714" priority="29" stopIfTrue="1">
      <formula>$I11="nvt"</formula>
    </cfRule>
  </conditionalFormatting>
  <conditionalFormatting sqref="L11:L12">
    <cfRule type="expression" dxfId="713" priority="30" stopIfTrue="1">
      <formula>$I11="+"</formula>
    </cfRule>
    <cfRule type="expression" dxfId="712" priority="31" stopIfTrue="1">
      <formula>$I11="nvt"</formula>
    </cfRule>
  </conditionalFormatting>
  <conditionalFormatting sqref="N11:N12">
    <cfRule type="expression" dxfId="711" priority="34" stopIfTrue="1">
      <formula>$I11="-"</formula>
    </cfRule>
    <cfRule type="expression" dxfId="710" priority="35" stopIfTrue="1">
      <formula>$I11="nvt"</formula>
    </cfRule>
  </conditionalFormatting>
  <conditionalFormatting sqref="O11:O12">
    <cfRule type="expression" dxfId="709" priority="36" stopIfTrue="1">
      <formula>$I11="--"</formula>
    </cfRule>
    <cfRule type="expression" dxfId="708" priority="37" stopIfTrue="1">
      <formula>$I11="nvt"</formula>
    </cfRule>
  </conditionalFormatting>
  <conditionalFormatting sqref="L18:L19">
    <cfRule type="expression" dxfId="707" priority="24" stopIfTrue="1">
      <formula>$I18="+"</formula>
    </cfRule>
    <cfRule type="expression" dxfId="706" priority="25" stopIfTrue="1">
      <formula>$I18="nvt"</formula>
    </cfRule>
  </conditionalFormatting>
  <conditionalFormatting sqref="N18:N19">
    <cfRule type="expression" dxfId="705" priority="26" stopIfTrue="1">
      <formula>$I18="-"</formula>
    </cfRule>
    <cfRule type="expression" dxfId="704" priority="27" stopIfTrue="1">
      <formula>$I18="nvt"</formula>
    </cfRule>
  </conditionalFormatting>
  <conditionalFormatting sqref="L20:L21">
    <cfRule type="expression" dxfId="703" priority="20" stopIfTrue="1">
      <formula>$I20="+"</formula>
    </cfRule>
    <cfRule type="expression" dxfId="702" priority="21" stopIfTrue="1">
      <formula>$I20="nvt"</formula>
    </cfRule>
  </conditionalFormatting>
  <conditionalFormatting sqref="N20:N21">
    <cfRule type="expression" dxfId="701" priority="22" stopIfTrue="1">
      <formula>$I20="-"</formula>
    </cfRule>
    <cfRule type="expression" dxfId="700" priority="23" stopIfTrue="1">
      <formula>$I20="nvt"</formula>
    </cfRule>
  </conditionalFormatting>
  <conditionalFormatting sqref="F22">
    <cfRule type="colorScale" priority="19">
      <colorScale>
        <cfvo type="min"/>
        <cfvo type="percentile" val="50"/>
        <cfvo type="max"/>
        <color rgb="FFF8696B"/>
        <color rgb="FFFFEB84"/>
        <color rgb="FF63BE7B"/>
      </colorScale>
    </cfRule>
  </conditionalFormatting>
  <conditionalFormatting sqref="K22:K23">
    <cfRule type="expression" dxfId="699" priority="17" stopIfTrue="1">
      <formula>$I22="++"</formula>
    </cfRule>
    <cfRule type="expression" dxfId="698" priority="18" stopIfTrue="1">
      <formula>$I22="nvt"</formula>
    </cfRule>
  </conditionalFormatting>
  <conditionalFormatting sqref="M22:M23">
    <cfRule type="expression" dxfId="697" priority="15" stopIfTrue="1">
      <formula>$I22="+/-"</formula>
    </cfRule>
    <cfRule type="expression" dxfId="696" priority="16" stopIfTrue="1">
      <formula>$I22="nvt"</formula>
    </cfRule>
  </conditionalFormatting>
  <conditionalFormatting sqref="O22:O23">
    <cfRule type="expression" dxfId="695" priority="13" stopIfTrue="1">
      <formula>$I22="--"</formula>
    </cfRule>
    <cfRule type="expression" dxfId="694" priority="14" stopIfTrue="1">
      <formula>$I22="nvt"</formula>
    </cfRule>
  </conditionalFormatting>
  <conditionalFormatting sqref="K20:K21">
    <cfRule type="expression" dxfId="693" priority="11" stopIfTrue="1">
      <formula>$I20="++"</formula>
    </cfRule>
    <cfRule type="expression" dxfId="692" priority="12" stopIfTrue="1">
      <formula>$I20="nvt"</formula>
    </cfRule>
  </conditionalFormatting>
  <conditionalFormatting sqref="M20:M21">
    <cfRule type="expression" dxfId="691" priority="9" stopIfTrue="1">
      <formula>$I20="+/-"</formula>
    </cfRule>
    <cfRule type="expression" dxfId="690" priority="10" stopIfTrue="1">
      <formula>$I20="nvt"</formula>
    </cfRule>
  </conditionalFormatting>
  <conditionalFormatting sqref="O18:O19">
    <cfRule type="expression" dxfId="689" priority="1" stopIfTrue="1">
      <formula>$I18="--"</formula>
    </cfRule>
    <cfRule type="expression" dxfId="688" priority="2" stopIfTrue="1">
      <formula>$I18="nvt"</formula>
    </cfRule>
  </conditionalFormatting>
  <conditionalFormatting sqref="O20:O21">
    <cfRule type="expression" dxfId="687" priority="7" stopIfTrue="1">
      <formula>$I20="--"</formula>
    </cfRule>
    <cfRule type="expression" dxfId="686" priority="8" stopIfTrue="1">
      <formula>$I20="nvt"</formula>
    </cfRule>
  </conditionalFormatting>
  <conditionalFormatting sqref="K18:K19">
    <cfRule type="expression" dxfId="685" priority="5" stopIfTrue="1">
      <formula>$I18="++"</formula>
    </cfRule>
    <cfRule type="expression" dxfId="684" priority="6" stopIfTrue="1">
      <formula>$I18="nvt"</formula>
    </cfRule>
  </conditionalFormatting>
  <conditionalFormatting sqref="M18:M19">
    <cfRule type="expression" dxfId="683" priority="3" stopIfTrue="1">
      <formula>$I18="+/-"</formula>
    </cfRule>
    <cfRule type="expression" dxfId="682" priority="4" stopIfTrue="1">
      <formula>$I18="nvt"</formula>
    </cfRule>
  </conditionalFormatting>
  <dataValidations count="1">
    <dataValidation type="list" allowBlank="1" showInputMessage="1" showErrorMessage="1" sqref="I25:I30 JE25:JE30 TA25:TA30 ACW25:ACW30 AMS25:AMS30 AWO25:AWO30 BGK25:BGK30 BQG25:BQG30 CAC25:CAC30 CJY25:CJY30 CTU25:CTU30 DDQ25:DDQ30 DNM25:DNM30 DXI25:DXI30 EHE25:EHE30 ERA25:ERA30 FAW25:FAW30 FKS25:FKS30 FUO25:FUO30 GEK25:GEK30 GOG25:GOG30 GYC25:GYC30 HHY25:HHY30 HRU25:HRU30 IBQ25:IBQ30 ILM25:ILM30 IVI25:IVI30 JFE25:JFE30 JPA25:JPA30 JYW25:JYW30 KIS25:KIS30 KSO25:KSO30 LCK25:LCK30 LMG25:LMG30 LWC25:LWC30 MFY25:MFY30 MPU25:MPU30 MZQ25:MZQ30 NJM25:NJM30 NTI25:NTI30 ODE25:ODE30 ONA25:ONA30 OWW25:OWW30 PGS25:PGS30 PQO25:PQO30 QAK25:QAK30 QKG25:QKG30 QUC25:QUC30 RDY25:RDY30 RNU25:RNU30 RXQ25:RXQ30 SHM25:SHM30 SRI25:SRI30 TBE25:TBE30 TLA25:TLA30 TUW25:TUW30 UES25:UES30 UOO25:UOO30 UYK25:UYK30 VIG25:VIG30 VSC25:VSC30 WBY25:WBY30 WLU25:WLU30 WVQ25:WVQ30 I65561:I65566 JE65561:JE65566 TA65561:TA65566 ACW65561:ACW65566 AMS65561:AMS65566 AWO65561:AWO65566 BGK65561:BGK65566 BQG65561:BQG65566 CAC65561:CAC65566 CJY65561:CJY65566 CTU65561:CTU65566 DDQ65561:DDQ65566 DNM65561:DNM65566 DXI65561:DXI65566 EHE65561:EHE65566 ERA65561:ERA65566 FAW65561:FAW65566 FKS65561:FKS65566 FUO65561:FUO65566 GEK65561:GEK65566 GOG65561:GOG65566 GYC65561:GYC65566 HHY65561:HHY65566 HRU65561:HRU65566 IBQ65561:IBQ65566 ILM65561:ILM65566 IVI65561:IVI65566 JFE65561:JFE65566 JPA65561:JPA65566 JYW65561:JYW65566 KIS65561:KIS65566 KSO65561:KSO65566 LCK65561:LCK65566 LMG65561:LMG65566 LWC65561:LWC65566 MFY65561:MFY65566 MPU65561:MPU65566 MZQ65561:MZQ65566 NJM65561:NJM65566 NTI65561:NTI65566 ODE65561:ODE65566 ONA65561:ONA65566 OWW65561:OWW65566 PGS65561:PGS65566 PQO65561:PQO65566 QAK65561:QAK65566 QKG65561:QKG65566 QUC65561:QUC65566 RDY65561:RDY65566 RNU65561:RNU65566 RXQ65561:RXQ65566 SHM65561:SHM65566 SRI65561:SRI65566 TBE65561:TBE65566 TLA65561:TLA65566 TUW65561:TUW65566 UES65561:UES65566 UOO65561:UOO65566 UYK65561:UYK65566 VIG65561:VIG65566 VSC65561:VSC65566 WBY65561:WBY65566 WLU65561:WLU65566 WVQ65561:WVQ65566 I131097:I131102 JE131097:JE131102 TA131097:TA131102 ACW131097:ACW131102 AMS131097:AMS131102 AWO131097:AWO131102 BGK131097:BGK131102 BQG131097:BQG131102 CAC131097:CAC131102 CJY131097:CJY131102 CTU131097:CTU131102 DDQ131097:DDQ131102 DNM131097:DNM131102 DXI131097:DXI131102 EHE131097:EHE131102 ERA131097:ERA131102 FAW131097:FAW131102 FKS131097:FKS131102 FUO131097:FUO131102 GEK131097:GEK131102 GOG131097:GOG131102 GYC131097:GYC131102 HHY131097:HHY131102 HRU131097:HRU131102 IBQ131097:IBQ131102 ILM131097:ILM131102 IVI131097:IVI131102 JFE131097:JFE131102 JPA131097:JPA131102 JYW131097:JYW131102 KIS131097:KIS131102 KSO131097:KSO131102 LCK131097:LCK131102 LMG131097:LMG131102 LWC131097:LWC131102 MFY131097:MFY131102 MPU131097:MPU131102 MZQ131097:MZQ131102 NJM131097:NJM131102 NTI131097:NTI131102 ODE131097:ODE131102 ONA131097:ONA131102 OWW131097:OWW131102 PGS131097:PGS131102 PQO131097:PQO131102 QAK131097:QAK131102 QKG131097:QKG131102 QUC131097:QUC131102 RDY131097:RDY131102 RNU131097:RNU131102 RXQ131097:RXQ131102 SHM131097:SHM131102 SRI131097:SRI131102 TBE131097:TBE131102 TLA131097:TLA131102 TUW131097:TUW131102 UES131097:UES131102 UOO131097:UOO131102 UYK131097:UYK131102 VIG131097:VIG131102 VSC131097:VSC131102 WBY131097:WBY131102 WLU131097:WLU131102 WVQ131097:WVQ131102 I196633:I196638 JE196633:JE196638 TA196633:TA196638 ACW196633:ACW196638 AMS196633:AMS196638 AWO196633:AWO196638 BGK196633:BGK196638 BQG196633:BQG196638 CAC196633:CAC196638 CJY196633:CJY196638 CTU196633:CTU196638 DDQ196633:DDQ196638 DNM196633:DNM196638 DXI196633:DXI196638 EHE196633:EHE196638 ERA196633:ERA196638 FAW196633:FAW196638 FKS196633:FKS196638 FUO196633:FUO196638 GEK196633:GEK196638 GOG196633:GOG196638 GYC196633:GYC196638 HHY196633:HHY196638 HRU196633:HRU196638 IBQ196633:IBQ196638 ILM196633:ILM196638 IVI196633:IVI196638 JFE196633:JFE196638 JPA196633:JPA196638 JYW196633:JYW196638 KIS196633:KIS196638 KSO196633:KSO196638 LCK196633:LCK196638 LMG196633:LMG196638 LWC196633:LWC196638 MFY196633:MFY196638 MPU196633:MPU196638 MZQ196633:MZQ196638 NJM196633:NJM196638 NTI196633:NTI196638 ODE196633:ODE196638 ONA196633:ONA196638 OWW196633:OWW196638 PGS196633:PGS196638 PQO196633:PQO196638 QAK196633:QAK196638 QKG196633:QKG196638 QUC196633:QUC196638 RDY196633:RDY196638 RNU196633:RNU196638 RXQ196633:RXQ196638 SHM196633:SHM196638 SRI196633:SRI196638 TBE196633:TBE196638 TLA196633:TLA196638 TUW196633:TUW196638 UES196633:UES196638 UOO196633:UOO196638 UYK196633:UYK196638 VIG196633:VIG196638 VSC196633:VSC196638 WBY196633:WBY196638 WLU196633:WLU196638 WVQ196633:WVQ196638 I262169:I262174 JE262169:JE262174 TA262169:TA262174 ACW262169:ACW262174 AMS262169:AMS262174 AWO262169:AWO262174 BGK262169:BGK262174 BQG262169:BQG262174 CAC262169:CAC262174 CJY262169:CJY262174 CTU262169:CTU262174 DDQ262169:DDQ262174 DNM262169:DNM262174 DXI262169:DXI262174 EHE262169:EHE262174 ERA262169:ERA262174 FAW262169:FAW262174 FKS262169:FKS262174 FUO262169:FUO262174 GEK262169:GEK262174 GOG262169:GOG262174 GYC262169:GYC262174 HHY262169:HHY262174 HRU262169:HRU262174 IBQ262169:IBQ262174 ILM262169:ILM262174 IVI262169:IVI262174 JFE262169:JFE262174 JPA262169:JPA262174 JYW262169:JYW262174 KIS262169:KIS262174 KSO262169:KSO262174 LCK262169:LCK262174 LMG262169:LMG262174 LWC262169:LWC262174 MFY262169:MFY262174 MPU262169:MPU262174 MZQ262169:MZQ262174 NJM262169:NJM262174 NTI262169:NTI262174 ODE262169:ODE262174 ONA262169:ONA262174 OWW262169:OWW262174 PGS262169:PGS262174 PQO262169:PQO262174 QAK262169:QAK262174 QKG262169:QKG262174 QUC262169:QUC262174 RDY262169:RDY262174 RNU262169:RNU262174 RXQ262169:RXQ262174 SHM262169:SHM262174 SRI262169:SRI262174 TBE262169:TBE262174 TLA262169:TLA262174 TUW262169:TUW262174 UES262169:UES262174 UOO262169:UOO262174 UYK262169:UYK262174 VIG262169:VIG262174 VSC262169:VSC262174 WBY262169:WBY262174 WLU262169:WLU262174 WVQ262169:WVQ262174 I327705:I327710 JE327705:JE327710 TA327705:TA327710 ACW327705:ACW327710 AMS327705:AMS327710 AWO327705:AWO327710 BGK327705:BGK327710 BQG327705:BQG327710 CAC327705:CAC327710 CJY327705:CJY327710 CTU327705:CTU327710 DDQ327705:DDQ327710 DNM327705:DNM327710 DXI327705:DXI327710 EHE327705:EHE327710 ERA327705:ERA327710 FAW327705:FAW327710 FKS327705:FKS327710 FUO327705:FUO327710 GEK327705:GEK327710 GOG327705:GOG327710 GYC327705:GYC327710 HHY327705:HHY327710 HRU327705:HRU327710 IBQ327705:IBQ327710 ILM327705:ILM327710 IVI327705:IVI327710 JFE327705:JFE327710 JPA327705:JPA327710 JYW327705:JYW327710 KIS327705:KIS327710 KSO327705:KSO327710 LCK327705:LCK327710 LMG327705:LMG327710 LWC327705:LWC327710 MFY327705:MFY327710 MPU327705:MPU327710 MZQ327705:MZQ327710 NJM327705:NJM327710 NTI327705:NTI327710 ODE327705:ODE327710 ONA327705:ONA327710 OWW327705:OWW327710 PGS327705:PGS327710 PQO327705:PQO327710 QAK327705:QAK327710 QKG327705:QKG327710 QUC327705:QUC327710 RDY327705:RDY327710 RNU327705:RNU327710 RXQ327705:RXQ327710 SHM327705:SHM327710 SRI327705:SRI327710 TBE327705:TBE327710 TLA327705:TLA327710 TUW327705:TUW327710 UES327705:UES327710 UOO327705:UOO327710 UYK327705:UYK327710 VIG327705:VIG327710 VSC327705:VSC327710 WBY327705:WBY327710 WLU327705:WLU327710 WVQ327705:WVQ327710 I393241:I393246 JE393241:JE393246 TA393241:TA393246 ACW393241:ACW393246 AMS393241:AMS393246 AWO393241:AWO393246 BGK393241:BGK393246 BQG393241:BQG393246 CAC393241:CAC393246 CJY393241:CJY393246 CTU393241:CTU393246 DDQ393241:DDQ393246 DNM393241:DNM393246 DXI393241:DXI393246 EHE393241:EHE393246 ERA393241:ERA393246 FAW393241:FAW393246 FKS393241:FKS393246 FUO393241:FUO393246 GEK393241:GEK393246 GOG393241:GOG393246 GYC393241:GYC393246 HHY393241:HHY393246 HRU393241:HRU393246 IBQ393241:IBQ393246 ILM393241:ILM393246 IVI393241:IVI393246 JFE393241:JFE393246 JPA393241:JPA393246 JYW393241:JYW393246 KIS393241:KIS393246 KSO393241:KSO393246 LCK393241:LCK393246 LMG393241:LMG393246 LWC393241:LWC393246 MFY393241:MFY393246 MPU393241:MPU393246 MZQ393241:MZQ393246 NJM393241:NJM393246 NTI393241:NTI393246 ODE393241:ODE393246 ONA393241:ONA393246 OWW393241:OWW393246 PGS393241:PGS393246 PQO393241:PQO393246 QAK393241:QAK393246 QKG393241:QKG393246 QUC393241:QUC393246 RDY393241:RDY393246 RNU393241:RNU393246 RXQ393241:RXQ393246 SHM393241:SHM393246 SRI393241:SRI393246 TBE393241:TBE393246 TLA393241:TLA393246 TUW393241:TUW393246 UES393241:UES393246 UOO393241:UOO393246 UYK393241:UYK393246 VIG393241:VIG393246 VSC393241:VSC393246 WBY393241:WBY393246 WLU393241:WLU393246 WVQ393241:WVQ393246 I458777:I458782 JE458777:JE458782 TA458777:TA458782 ACW458777:ACW458782 AMS458777:AMS458782 AWO458777:AWO458782 BGK458777:BGK458782 BQG458777:BQG458782 CAC458777:CAC458782 CJY458777:CJY458782 CTU458777:CTU458782 DDQ458777:DDQ458782 DNM458777:DNM458782 DXI458777:DXI458782 EHE458777:EHE458782 ERA458777:ERA458782 FAW458777:FAW458782 FKS458777:FKS458782 FUO458777:FUO458782 GEK458777:GEK458782 GOG458777:GOG458782 GYC458777:GYC458782 HHY458777:HHY458782 HRU458777:HRU458782 IBQ458777:IBQ458782 ILM458777:ILM458782 IVI458777:IVI458782 JFE458777:JFE458782 JPA458777:JPA458782 JYW458777:JYW458782 KIS458777:KIS458782 KSO458777:KSO458782 LCK458777:LCK458782 LMG458777:LMG458782 LWC458777:LWC458782 MFY458777:MFY458782 MPU458777:MPU458782 MZQ458777:MZQ458782 NJM458777:NJM458782 NTI458777:NTI458782 ODE458777:ODE458782 ONA458777:ONA458782 OWW458777:OWW458782 PGS458777:PGS458782 PQO458777:PQO458782 QAK458777:QAK458782 QKG458777:QKG458782 QUC458777:QUC458782 RDY458777:RDY458782 RNU458777:RNU458782 RXQ458777:RXQ458782 SHM458777:SHM458782 SRI458777:SRI458782 TBE458777:TBE458782 TLA458777:TLA458782 TUW458777:TUW458782 UES458777:UES458782 UOO458777:UOO458782 UYK458777:UYK458782 VIG458777:VIG458782 VSC458777:VSC458782 WBY458777:WBY458782 WLU458777:WLU458782 WVQ458777:WVQ458782 I524313:I524318 JE524313:JE524318 TA524313:TA524318 ACW524313:ACW524318 AMS524313:AMS524318 AWO524313:AWO524318 BGK524313:BGK524318 BQG524313:BQG524318 CAC524313:CAC524318 CJY524313:CJY524318 CTU524313:CTU524318 DDQ524313:DDQ524318 DNM524313:DNM524318 DXI524313:DXI524318 EHE524313:EHE524318 ERA524313:ERA524318 FAW524313:FAW524318 FKS524313:FKS524318 FUO524313:FUO524318 GEK524313:GEK524318 GOG524313:GOG524318 GYC524313:GYC524318 HHY524313:HHY524318 HRU524313:HRU524318 IBQ524313:IBQ524318 ILM524313:ILM524318 IVI524313:IVI524318 JFE524313:JFE524318 JPA524313:JPA524318 JYW524313:JYW524318 KIS524313:KIS524318 KSO524313:KSO524318 LCK524313:LCK524318 LMG524313:LMG524318 LWC524313:LWC524318 MFY524313:MFY524318 MPU524313:MPU524318 MZQ524313:MZQ524318 NJM524313:NJM524318 NTI524313:NTI524318 ODE524313:ODE524318 ONA524313:ONA524318 OWW524313:OWW524318 PGS524313:PGS524318 PQO524313:PQO524318 QAK524313:QAK524318 QKG524313:QKG524318 QUC524313:QUC524318 RDY524313:RDY524318 RNU524313:RNU524318 RXQ524313:RXQ524318 SHM524313:SHM524318 SRI524313:SRI524318 TBE524313:TBE524318 TLA524313:TLA524318 TUW524313:TUW524318 UES524313:UES524318 UOO524313:UOO524318 UYK524313:UYK524318 VIG524313:VIG524318 VSC524313:VSC524318 WBY524313:WBY524318 WLU524313:WLU524318 WVQ524313:WVQ524318 I589849:I589854 JE589849:JE589854 TA589849:TA589854 ACW589849:ACW589854 AMS589849:AMS589854 AWO589849:AWO589854 BGK589849:BGK589854 BQG589849:BQG589854 CAC589849:CAC589854 CJY589849:CJY589854 CTU589849:CTU589854 DDQ589849:DDQ589854 DNM589849:DNM589854 DXI589849:DXI589854 EHE589849:EHE589854 ERA589849:ERA589854 FAW589849:FAW589854 FKS589849:FKS589854 FUO589849:FUO589854 GEK589849:GEK589854 GOG589849:GOG589854 GYC589849:GYC589854 HHY589849:HHY589854 HRU589849:HRU589854 IBQ589849:IBQ589854 ILM589849:ILM589854 IVI589849:IVI589854 JFE589849:JFE589854 JPA589849:JPA589854 JYW589849:JYW589854 KIS589849:KIS589854 KSO589849:KSO589854 LCK589849:LCK589854 LMG589849:LMG589854 LWC589849:LWC589854 MFY589849:MFY589854 MPU589849:MPU589854 MZQ589849:MZQ589854 NJM589849:NJM589854 NTI589849:NTI589854 ODE589849:ODE589854 ONA589849:ONA589854 OWW589849:OWW589854 PGS589849:PGS589854 PQO589849:PQO589854 QAK589849:QAK589854 QKG589849:QKG589854 QUC589849:QUC589854 RDY589849:RDY589854 RNU589849:RNU589854 RXQ589849:RXQ589854 SHM589849:SHM589854 SRI589849:SRI589854 TBE589849:TBE589854 TLA589849:TLA589854 TUW589849:TUW589854 UES589849:UES589854 UOO589849:UOO589854 UYK589849:UYK589854 VIG589849:VIG589854 VSC589849:VSC589854 WBY589849:WBY589854 WLU589849:WLU589854 WVQ589849:WVQ589854 I655385:I655390 JE655385:JE655390 TA655385:TA655390 ACW655385:ACW655390 AMS655385:AMS655390 AWO655385:AWO655390 BGK655385:BGK655390 BQG655385:BQG655390 CAC655385:CAC655390 CJY655385:CJY655390 CTU655385:CTU655390 DDQ655385:DDQ655390 DNM655385:DNM655390 DXI655385:DXI655390 EHE655385:EHE655390 ERA655385:ERA655390 FAW655385:FAW655390 FKS655385:FKS655390 FUO655385:FUO655390 GEK655385:GEK655390 GOG655385:GOG655390 GYC655385:GYC655390 HHY655385:HHY655390 HRU655385:HRU655390 IBQ655385:IBQ655390 ILM655385:ILM655390 IVI655385:IVI655390 JFE655385:JFE655390 JPA655385:JPA655390 JYW655385:JYW655390 KIS655385:KIS655390 KSO655385:KSO655390 LCK655385:LCK655390 LMG655385:LMG655390 LWC655385:LWC655390 MFY655385:MFY655390 MPU655385:MPU655390 MZQ655385:MZQ655390 NJM655385:NJM655390 NTI655385:NTI655390 ODE655385:ODE655390 ONA655385:ONA655390 OWW655385:OWW655390 PGS655385:PGS655390 PQO655385:PQO655390 QAK655385:QAK655390 QKG655385:QKG655390 QUC655385:QUC655390 RDY655385:RDY655390 RNU655385:RNU655390 RXQ655385:RXQ655390 SHM655385:SHM655390 SRI655385:SRI655390 TBE655385:TBE655390 TLA655385:TLA655390 TUW655385:TUW655390 UES655385:UES655390 UOO655385:UOO655390 UYK655385:UYK655390 VIG655385:VIG655390 VSC655385:VSC655390 WBY655385:WBY655390 WLU655385:WLU655390 WVQ655385:WVQ655390 I720921:I720926 JE720921:JE720926 TA720921:TA720926 ACW720921:ACW720926 AMS720921:AMS720926 AWO720921:AWO720926 BGK720921:BGK720926 BQG720921:BQG720926 CAC720921:CAC720926 CJY720921:CJY720926 CTU720921:CTU720926 DDQ720921:DDQ720926 DNM720921:DNM720926 DXI720921:DXI720926 EHE720921:EHE720926 ERA720921:ERA720926 FAW720921:FAW720926 FKS720921:FKS720926 FUO720921:FUO720926 GEK720921:GEK720926 GOG720921:GOG720926 GYC720921:GYC720926 HHY720921:HHY720926 HRU720921:HRU720926 IBQ720921:IBQ720926 ILM720921:ILM720926 IVI720921:IVI720926 JFE720921:JFE720926 JPA720921:JPA720926 JYW720921:JYW720926 KIS720921:KIS720926 KSO720921:KSO720926 LCK720921:LCK720926 LMG720921:LMG720926 LWC720921:LWC720926 MFY720921:MFY720926 MPU720921:MPU720926 MZQ720921:MZQ720926 NJM720921:NJM720926 NTI720921:NTI720926 ODE720921:ODE720926 ONA720921:ONA720926 OWW720921:OWW720926 PGS720921:PGS720926 PQO720921:PQO720926 QAK720921:QAK720926 QKG720921:QKG720926 QUC720921:QUC720926 RDY720921:RDY720926 RNU720921:RNU720926 RXQ720921:RXQ720926 SHM720921:SHM720926 SRI720921:SRI720926 TBE720921:TBE720926 TLA720921:TLA720926 TUW720921:TUW720926 UES720921:UES720926 UOO720921:UOO720926 UYK720921:UYK720926 VIG720921:VIG720926 VSC720921:VSC720926 WBY720921:WBY720926 WLU720921:WLU720926 WVQ720921:WVQ720926 I786457:I786462 JE786457:JE786462 TA786457:TA786462 ACW786457:ACW786462 AMS786457:AMS786462 AWO786457:AWO786462 BGK786457:BGK786462 BQG786457:BQG786462 CAC786457:CAC786462 CJY786457:CJY786462 CTU786457:CTU786462 DDQ786457:DDQ786462 DNM786457:DNM786462 DXI786457:DXI786462 EHE786457:EHE786462 ERA786457:ERA786462 FAW786457:FAW786462 FKS786457:FKS786462 FUO786457:FUO786462 GEK786457:GEK786462 GOG786457:GOG786462 GYC786457:GYC786462 HHY786457:HHY786462 HRU786457:HRU786462 IBQ786457:IBQ786462 ILM786457:ILM786462 IVI786457:IVI786462 JFE786457:JFE786462 JPA786457:JPA786462 JYW786457:JYW786462 KIS786457:KIS786462 KSO786457:KSO786462 LCK786457:LCK786462 LMG786457:LMG786462 LWC786457:LWC786462 MFY786457:MFY786462 MPU786457:MPU786462 MZQ786457:MZQ786462 NJM786457:NJM786462 NTI786457:NTI786462 ODE786457:ODE786462 ONA786457:ONA786462 OWW786457:OWW786462 PGS786457:PGS786462 PQO786457:PQO786462 QAK786457:QAK786462 QKG786457:QKG786462 QUC786457:QUC786462 RDY786457:RDY786462 RNU786457:RNU786462 RXQ786457:RXQ786462 SHM786457:SHM786462 SRI786457:SRI786462 TBE786457:TBE786462 TLA786457:TLA786462 TUW786457:TUW786462 UES786457:UES786462 UOO786457:UOO786462 UYK786457:UYK786462 VIG786457:VIG786462 VSC786457:VSC786462 WBY786457:WBY786462 WLU786457:WLU786462 WVQ786457:WVQ786462 I851993:I851998 JE851993:JE851998 TA851993:TA851998 ACW851993:ACW851998 AMS851993:AMS851998 AWO851993:AWO851998 BGK851993:BGK851998 BQG851993:BQG851998 CAC851993:CAC851998 CJY851993:CJY851998 CTU851993:CTU851998 DDQ851993:DDQ851998 DNM851993:DNM851998 DXI851993:DXI851998 EHE851993:EHE851998 ERA851993:ERA851998 FAW851993:FAW851998 FKS851993:FKS851998 FUO851993:FUO851998 GEK851993:GEK851998 GOG851993:GOG851998 GYC851993:GYC851998 HHY851993:HHY851998 HRU851993:HRU851998 IBQ851993:IBQ851998 ILM851993:ILM851998 IVI851993:IVI851998 JFE851993:JFE851998 JPA851993:JPA851998 JYW851993:JYW851998 KIS851993:KIS851998 KSO851993:KSO851998 LCK851993:LCK851998 LMG851993:LMG851998 LWC851993:LWC851998 MFY851993:MFY851998 MPU851993:MPU851998 MZQ851993:MZQ851998 NJM851993:NJM851998 NTI851993:NTI851998 ODE851993:ODE851998 ONA851993:ONA851998 OWW851993:OWW851998 PGS851993:PGS851998 PQO851993:PQO851998 QAK851993:QAK851998 QKG851993:QKG851998 QUC851993:QUC851998 RDY851993:RDY851998 RNU851993:RNU851998 RXQ851993:RXQ851998 SHM851993:SHM851998 SRI851993:SRI851998 TBE851993:TBE851998 TLA851993:TLA851998 TUW851993:TUW851998 UES851993:UES851998 UOO851993:UOO851998 UYK851993:UYK851998 VIG851993:VIG851998 VSC851993:VSC851998 WBY851993:WBY851998 WLU851993:WLU851998 WVQ851993:WVQ851998 I917529:I917534 JE917529:JE917534 TA917529:TA917534 ACW917529:ACW917534 AMS917529:AMS917534 AWO917529:AWO917534 BGK917529:BGK917534 BQG917529:BQG917534 CAC917529:CAC917534 CJY917529:CJY917534 CTU917529:CTU917534 DDQ917529:DDQ917534 DNM917529:DNM917534 DXI917529:DXI917534 EHE917529:EHE917534 ERA917529:ERA917534 FAW917529:FAW917534 FKS917529:FKS917534 FUO917529:FUO917534 GEK917529:GEK917534 GOG917529:GOG917534 GYC917529:GYC917534 HHY917529:HHY917534 HRU917529:HRU917534 IBQ917529:IBQ917534 ILM917529:ILM917534 IVI917529:IVI917534 JFE917529:JFE917534 JPA917529:JPA917534 JYW917529:JYW917534 KIS917529:KIS917534 KSO917529:KSO917534 LCK917529:LCK917534 LMG917529:LMG917534 LWC917529:LWC917534 MFY917529:MFY917534 MPU917529:MPU917534 MZQ917529:MZQ917534 NJM917529:NJM917534 NTI917529:NTI917534 ODE917529:ODE917534 ONA917529:ONA917534 OWW917529:OWW917534 PGS917529:PGS917534 PQO917529:PQO917534 QAK917529:QAK917534 QKG917529:QKG917534 QUC917529:QUC917534 RDY917529:RDY917534 RNU917529:RNU917534 RXQ917529:RXQ917534 SHM917529:SHM917534 SRI917529:SRI917534 TBE917529:TBE917534 TLA917529:TLA917534 TUW917529:TUW917534 UES917529:UES917534 UOO917529:UOO917534 UYK917529:UYK917534 VIG917529:VIG917534 VSC917529:VSC917534 WBY917529:WBY917534 WLU917529:WLU917534 WVQ917529:WVQ917534 I983065:I983070 JE983065:JE983070 TA983065:TA983070 ACW983065:ACW983070 AMS983065:AMS983070 AWO983065:AWO983070 BGK983065:BGK983070 BQG983065:BQG983070 CAC983065:CAC983070 CJY983065:CJY983070 CTU983065:CTU983070 DDQ983065:DDQ983070 DNM983065:DNM983070 DXI983065:DXI983070 EHE983065:EHE983070 ERA983065:ERA983070 FAW983065:FAW983070 FKS983065:FKS983070 FUO983065:FUO983070 GEK983065:GEK983070 GOG983065:GOG983070 GYC983065:GYC983070 HHY983065:HHY983070 HRU983065:HRU983070 IBQ983065:IBQ983070 ILM983065:ILM983070 IVI983065:IVI983070 JFE983065:JFE983070 JPA983065:JPA983070 JYW983065:JYW983070 KIS983065:KIS983070 KSO983065:KSO983070 LCK983065:LCK983070 LMG983065:LMG983070 LWC983065:LWC983070 MFY983065:MFY983070 MPU983065:MPU983070 MZQ983065:MZQ983070 NJM983065:NJM983070 NTI983065:NTI983070 ODE983065:ODE983070 ONA983065:ONA983070 OWW983065:OWW983070 PGS983065:PGS983070 PQO983065:PQO983070 QAK983065:QAK983070 QKG983065:QKG983070 QUC983065:QUC983070 RDY983065:RDY983070 RNU983065:RNU983070 RXQ983065:RXQ983070 SHM983065:SHM983070 SRI983065:SRI983070 TBE983065:TBE983070 TLA983065:TLA983070 TUW983065:TUW983070 UES983065:UES983070 UOO983065:UOO983070 UYK983065:UYK983070 VIG983065:VIG983070 VSC983065:VSC983070 WBY983065:WBY983070 WLU983065:WLU983070 WVQ983065:WVQ983070 I9:I16 JE9:JE16 TA9:TA16 ACW9:ACW16 AMS9:AMS16 AWO9:AWO16 BGK9:BGK16 BQG9:BQG16 CAC9:CAC16 CJY9:CJY16 CTU9:CTU16 DDQ9:DDQ16 DNM9:DNM16 DXI9:DXI16 EHE9:EHE16 ERA9:ERA16 FAW9:FAW16 FKS9:FKS16 FUO9:FUO16 GEK9:GEK16 GOG9:GOG16 GYC9:GYC16 HHY9:HHY16 HRU9:HRU16 IBQ9:IBQ16 ILM9:ILM16 IVI9:IVI16 JFE9:JFE16 JPA9:JPA16 JYW9:JYW16 KIS9:KIS16 KSO9:KSO16 LCK9:LCK16 LMG9:LMG16 LWC9:LWC16 MFY9:MFY16 MPU9:MPU16 MZQ9:MZQ16 NJM9:NJM16 NTI9:NTI16 ODE9:ODE16 ONA9:ONA16 OWW9:OWW16 PGS9:PGS16 PQO9:PQO16 QAK9:QAK16 QKG9:QKG16 QUC9:QUC16 RDY9:RDY16 RNU9:RNU16 RXQ9:RXQ16 SHM9:SHM16 SRI9:SRI16 TBE9:TBE16 TLA9:TLA16 TUW9:TUW16 UES9:UES16 UOO9:UOO16 UYK9:UYK16 VIG9:VIG16 VSC9:VSC16 WBY9:WBY16 WLU9:WLU16 WVQ9:WVQ16 I65545:I65552 JE65545:JE65552 TA65545:TA65552 ACW65545:ACW65552 AMS65545:AMS65552 AWO65545:AWO65552 BGK65545:BGK65552 BQG65545:BQG65552 CAC65545:CAC65552 CJY65545:CJY65552 CTU65545:CTU65552 DDQ65545:DDQ65552 DNM65545:DNM65552 DXI65545:DXI65552 EHE65545:EHE65552 ERA65545:ERA65552 FAW65545:FAW65552 FKS65545:FKS65552 FUO65545:FUO65552 GEK65545:GEK65552 GOG65545:GOG65552 GYC65545:GYC65552 HHY65545:HHY65552 HRU65545:HRU65552 IBQ65545:IBQ65552 ILM65545:ILM65552 IVI65545:IVI65552 JFE65545:JFE65552 JPA65545:JPA65552 JYW65545:JYW65552 KIS65545:KIS65552 KSO65545:KSO65552 LCK65545:LCK65552 LMG65545:LMG65552 LWC65545:LWC65552 MFY65545:MFY65552 MPU65545:MPU65552 MZQ65545:MZQ65552 NJM65545:NJM65552 NTI65545:NTI65552 ODE65545:ODE65552 ONA65545:ONA65552 OWW65545:OWW65552 PGS65545:PGS65552 PQO65545:PQO65552 QAK65545:QAK65552 QKG65545:QKG65552 QUC65545:QUC65552 RDY65545:RDY65552 RNU65545:RNU65552 RXQ65545:RXQ65552 SHM65545:SHM65552 SRI65545:SRI65552 TBE65545:TBE65552 TLA65545:TLA65552 TUW65545:TUW65552 UES65545:UES65552 UOO65545:UOO65552 UYK65545:UYK65552 VIG65545:VIG65552 VSC65545:VSC65552 WBY65545:WBY65552 WLU65545:WLU65552 WVQ65545:WVQ65552 I131081:I131088 JE131081:JE131088 TA131081:TA131088 ACW131081:ACW131088 AMS131081:AMS131088 AWO131081:AWO131088 BGK131081:BGK131088 BQG131081:BQG131088 CAC131081:CAC131088 CJY131081:CJY131088 CTU131081:CTU131088 DDQ131081:DDQ131088 DNM131081:DNM131088 DXI131081:DXI131088 EHE131081:EHE131088 ERA131081:ERA131088 FAW131081:FAW131088 FKS131081:FKS131088 FUO131081:FUO131088 GEK131081:GEK131088 GOG131081:GOG131088 GYC131081:GYC131088 HHY131081:HHY131088 HRU131081:HRU131088 IBQ131081:IBQ131088 ILM131081:ILM131088 IVI131081:IVI131088 JFE131081:JFE131088 JPA131081:JPA131088 JYW131081:JYW131088 KIS131081:KIS131088 KSO131081:KSO131088 LCK131081:LCK131088 LMG131081:LMG131088 LWC131081:LWC131088 MFY131081:MFY131088 MPU131081:MPU131088 MZQ131081:MZQ131088 NJM131081:NJM131088 NTI131081:NTI131088 ODE131081:ODE131088 ONA131081:ONA131088 OWW131081:OWW131088 PGS131081:PGS131088 PQO131081:PQO131088 QAK131081:QAK131088 QKG131081:QKG131088 QUC131081:QUC131088 RDY131081:RDY131088 RNU131081:RNU131088 RXQ131081:RXQ131088 SHM131081:SHM131088 SRI131081:SRI131088 TBE131081:TBE131088 TLA131081:TLA131088 TUW131081:TUW131088 UES131081:UES131088 UOO131081:UOO131088 UYK131081:UYK131088 VIG131081:VIG131088 VSC131081:VSC131088 WBY131081:WBY131088 WLU131081:WLU131088 WVQ131081:WVQ131088 I196617:I196624 JE196617:JE196624 TA196617:TA196624 ACW196617:ACW196624 AMS196617:AMS196624 AWO196617:AWO196624 BGK196617:BGK196624 BQG196617:BQG196624 CAC196617:CAC196624 CJY196617:CJY196624 CTU196617:CTU196624 DDQ196617:DDQ196624 DNM196617:DNM196624 DXI196617:DXI196624 EHE196617:EHE196624 ERA196617:ERA196624 FAW196617:FAW196624 FKS196617:FKS196624 FUO196617:FUO196624 GEK196617:GEK196624 GOG196617:GOG196624 GYC196617:GYC196624 HHY196617:HHY196624 HRU196617:HRU196624 IBQ196617:IBQ196624 ILM196617:ILM196624 IVI196617:IVI196624 JFE196617:JFE196624 JPA196617:JPA196624 JYW196617:JYW196624 KIS196617:KIS196624 KSO196617:KSO196624 LCK196617:LCK196624 LMG196617:LMG196624 LWC196617:LWC196624 MFY196617:MFY196624 MPU196617:MPU196624 MZQ196617:MZQ196624 NJM196617:NJM196624 NTI196617:NTI196624 ODE196617:ODE196624 ONA196617:ONA196624 OWW196617:OWW196624 PGS196617:PGS196624 PQO196617:PQO196624 QAK196617:QAK196624 QKG196617:QKG196624 QUC196617:QUC196624 RDY196617:RDY196624 RNU196617:RNU196624 RXQ196617:RXQ196624 SHM196617:SHM196624 SRI196617:SRI196624 TBE196617:TBE196624 TLA196617:TLA196624 TUW196617:TUW196624 UES196617:UES196624 UOO196617:UOO196624 UYK196617:UYK196624 VIG196617:VIG196624 VSC196617:VSC196624 WBY196617:WBY196624 WLU196617:WLU196624 WVQ196617:WVQ196624 I262153:I262160 JE262153:JE262160 TA262153:TA262160 ACW262153:ACW262160 AMS262153:AMS262160 AWO262153:AWO262160 BGK262153:BGK262160 BQG262153:BQG262160 CAC262153:CAC262160 CJY262153:CJY262160 CTU262153:CTU262160 DDQ262153:DDQ262160 DNM262153:DNM262160 DXI262153:DXI262160 EHE262153:EHE262160 ERA262153:ERA262160 FAW262153:FAW262160 FKS262153:FKS262160 FUO262153:FUO262160 GEK262153:GEK262160 GOG262153:GOG262160 GYC262153:GYC262160 HHY262153:HHY262160 HRU262153:HRU262160 IBQ262153:IBQ262160 ILM262153:ILM262160 IVI262153:IVI262160 JFE262153:JFE262160 JPA262153:JPA262160 JYW262153:JYW262160 KIS262153:KIS262160 KSO262153:KSO262160 LCK262153:LCK262160 LMG262153:LMG262160 LWC262153:LWC262160 MFY262153:MFY262160 MPU262153:MPU262160 MZQ262153:MZQ262160 NJM262153:NJM262160 NTI262153:NTI262160 ODE262153:ODE262160 ONA262153:ONA262160 OWW262153:OWW262160 PGS262153:PGS262160 PQO262153:PQO262160 QAK262153:QAK262160 QKG262153:QKG262160 QUC262153:QUC262160 RDY262153:RDY262160 RNU262153:RNU262160 RXQ262153:RXQ262160 SHM262153:SHM262160 SRI262153:SRI262160 TBE262153:TBE262160 TLA262153:TLA262160 TUW262153:TUW262160 UES262153:UES262160 UOO262153:UOO262160 UYK262153:UYK262160 VIG262153:VIG262160 VSC262153:VSC262160 WBY262153:WBY262160 WLU262153:WLU262160 WVQ262153:WVQ262160 I327689:I327696 JE327689:JE327696 TA327689:TA327696 ACW327689:ACW327696 AMS327689:AMS327696 AWO327689:AWO327696 BGK327689:BGK327696 BQG327689:BQG327696 CAC327689:CAC327696 CJY327689:CJY327696 CTU327689:CTU327696 DDQ327689:DDQ327696 DNM327689:DNM327696 DXI327689:DXI327696 EHE327689:EHE327696 ERA327689:ERA327696 FAW327689:FAW327696 FKS327689:FKS327696 FUO327689:FUO327696 GEK327689:GEK327696 GOG327689:GOG327696 GYC327689:GYC327696 HHY327689:HHY327696 HRU327689:HRU327696 IBQ327689:IBQ327696 ILM327689:ILM327696 IVI327689:IVI327696 JFE327689:JFE327696 JPA327689:JPA327696 JYW327689:JYW327696 KIS327689:KIS327696 KSO327689:KSO327696 LCK327689:LCK327696 LMG327689:LMG327696 LWC327689:LWC327696 MFY327689:MFY327696 MPU327689:MPU327696 MZQ327689:MZQ327696 NJM327689:NJM327696 NTI327689:NTI327696 ODE327689:ODE327696 ONA327689:ONA327696 OWW327689:OWW327696 PGS327689:PGS327696 PQO327689:PQO327696 QAK327689:QAK327696 QKG327689:QKG327696 QUC327689:QUC327696 RDY327689:RDY327696 RNU327689:RNU327696 RXQ327689:RXQ327696 SHM327689:SHM327696 SRI327689:SRI327696 TBE327689:TBE327696 TLA327689:TLA327696 TUW327689:TUW327696 UES327689:UES327696 UOO327689:UOO327696 UYK327689:UYK327696 VIG327689:VIG327696 VSC327689:VSC327696 WBY327689:WBY327696 WLU327689:WLU327696 WVQ327689:WVQ327696 I393225:I393232 JE393225:JE393232 TA393225:TA393232 ACW393225:ACW393232 AMS393225:AMS393232 AWO393225:AWO393232 BGK393225:BGK393232 BQG393225:BQG393232 CAC393225:CAC393232 CJY393225:CJY393232 CTU393225:CTU393232 DDQ393225:DDQ393232 DNM393225:DNM393232 DXI393225:DXI393232 EHE393225:EHE393232 ERA393225:ERA393232 FAW393225:FAW393232 FKS393225:FKS393232 FUO393225:FUO393232 GEK393225:GEK393232 GOG393225:GOG393232 GYC393225:GYC393232 HHY393225:HHY393232 HRU393225:HRU393232 IBQ393225:IBQ393232 ILM393225:ILM393232 IVI393225:IVI393232 JFE393225:JFE393232 JPA393225:JPA393232 JYW393225:JYW393232 KIS393225:KIS393232 KSO393225:KSO393232 LCK393225:LCK393232 LMG393225:LMG393232 LWC393225:LWC393232 MFY393225:MFY393232 MPU393225:MPU393232 MZQ393225:MZQ393232 NJM393225:NJM393232 NTI393225:NTI393232 ODE393225:ODE393232 ONA393225:ONA393232 OWW393225:OWW393232 PGS393225:PGS393232 PQO393225:PQO393232 QAK393225:QAK393232 QKG393225:QKG393232 QUC393225:QUC393232 RDY393225:RDY393232 RNU393225:RNU393232 RXQ393225:RXQ393232 SHM393225:SHM393232 SRI393225:SRI393232 TBE393225:TBE393232 TLA393225:TLA393232 TUW393225:TUW393232 UES393225:UES393232 UOO393225:UOO393232 UYK393225:UYK393232 VIG393225:VIG393232 VSC393225:VSC393232 WBY393225:WBY393232 WLU393225:WLU393232 WVQ393225:WVQ393232 I458761:I458768 JE458761:JE458768 TA458761:TA458768 ACW458761:ACW458768 AMS458761:AMS458768 AWO458761:AWO458768 BGK458761:BGK458768 BQG458761:BQG458768 CAC458761:CAC458768 CJY458761:CJY458768 CTU458761:CTU458768 DDQ458761:DDQ458768 DNM458761:DNM458768 DXI458761:DXI458768 EHE458761:EHE458768 ERA458761:ERA458768 FAW458761:FAW458768 FKS458761:FKS458768 FUO458761:FUO458768 GEK458761:GEK458768 GOG458761:GOG458768 GYC458761:GYC458768 HHY458761:HHY458768 HRU458761:HRU458768 IBQ458761:IBQ458768 ILM458761:ILM458768 IVI458761:IVI458768 JFE458761:JFE458768 JPA458761:JPA458768 JYW458761:JYW458768 KIS458761:KIS458768 KSO458761:KSO458768 LCK458761:LCK458768 LMG458761:LMG458768 LWC458761:LWC458768 MFY458761:MFY458768 MPU458761:MPU458768 MZQ458761:MZQ458768 NJM458761:NJM458768 NTI458761:NTI458768 ODE458761:ODE458768 ONA458761:ONA458768 OWW458761:OWW458768 PGS458761:PGS458768 PQO458761:PQO458768 QAK458761:QAK458768 QKG458761:QKG458768 QUC458761:QUC458768 RDY458761:RDY458768 RNU458761:RNU458768 RXQ458761:RXQ458768 SHM458761:SHM458768 SRI458761:SRI458768 TBE458761:TBE458768 TLA458761:TLA458768 TUW458761:TUW458768 UES458761:UES458768 UOO458761:UOO458768 UYK458761:UYK458768 VIG458761:VIG458768 VSC458761:VSC458768 WBY458761:WBY458768 WLU458761:WLU458768 WVQ458761:WVQ458768 I524297:I524304 JE524297:JE524304 TA524297:TA524304 ACW524297:ACW524304 AMS524297:AMS524304 AWO524297:AWO524304 BGK524297:BGK524304 BQG524297:BQG524304 CAC524297:CAC524304 CJY524297:CJY524304 CTU524297:CTU524304 DDQ524297:DDQ524304 DNM524297:DNM524304 DXI524297:DXI524304 EHE524297:EHE524304 ERA524297:ERA524304 FAW524297:FAW524304 FKS524297:FKS524304 FUO524297:FUO524304 GEK524297:GEK524304 GOG524297:GOG524304 GYC524297:GYC524304 HHY524297:HHY524304 HRU524297:HRU524304 IBQ524297:IBQ524304 ILM524297:ILM524304 IVI524297:IVI524304 JFE524297:JFE524304 JPA524297:JPA524304 JYW524297:JYW524304 KIS524297:KIS524304 KSO524297:KSO524304 LCK524297:LCK524304 LMG524297:LMG524304 LWC524297:LWC524304 MFY524297:MFY524304 MPU524297:MPU524304 MZQ524297:MZQ524304 NJM524297:NJM524304 NTI524297:NTI524304 ODE524297:ODE524304 ONA524297:ONA524304 OWW524297:OWW524304 PGS524297:PGS524304 PQO524297:PQO524304 QAK524297:QAK524304 QKG524297:QKG524304 QUC524297:QUC524304 RDY524297:RDY524304 RNU524297:RNU524304 RXQ524297:RXQ524304 SHM524297:SHM524304 SRI524297:SRI524304 TBE524297:TBE524304 TLA524297:TLA524304 TUW524297:TUW524304 UES524297:UES524304 UOO524297:UOO524304 UYK524297:UYK524304 VIG524297:VIG524304 VSC524297:VSC524304 WBY524297:WBY524304 WLU524297:WLU524304 WVQ524297:WVQ524304 I589833:I589840 JE589833:JE589840 TA589833:TA589840 ACW589833:ACW589840 AMS589833:AMS589840 AWO589833:AWO589840 BGK589833:BGK589840 BQG589833:BQG589840 CAC589833:CAC589840 CJY589833:CJY589840 CTU589833:CTU589840 DDQ589833:DDQ589840 DNM589833:DNM589840 DXI589833:DXI589840 EHE589833:EHE589840 ERA589833:ERA589840 FAW589833:FAW589840 FKS589833:FKS589840 FUO589833:FUO589840 GEK589833:GEK589840 GOG589833:GOG589840 GYC589833:GYC589840 HHY589833:HHY589840 HRU589833:HRU589840 IBQ589833:IBQ589840 ILM589833:ILM589840 IVI589833:IVI589840 JFE589833:JFE589840 JPA589833:JPA589840 JYW589833:JYW589840 KIS589833:KIS589840 KSO589833:KSO589840 LCK589833:LCK589840 LMG589833:LMG589840 LWC589833:LWC589840 MFY589833:MFY589840 MPU589833:MPU589840 MZQ589833:MZQ589840 NJM589833:NJM589840 NTI589833:NTI589840 ODE589833:ODE589840 ONA589833:ONA589840 OWW589833:OWW589840 PGS589833:PGS589840 PQO589833:PQO589840 QAK589833:QAK589840 QKG589833:QKG589840 QUC589833:QUC589840 RDY589833:RDY589840 RNU589833:RNU589840 RXQ589833:RXQ589840 SHM589833:SHM589840 SRI589833:SRI589840 TBE589833:TBE589840 TLA589833:TLA589840 TUW589833:TUW589840 UES589833:UES589840 UOO589833:UOO589840 UYK589833:UYK589840 VIG589833:VIG589840 VSC589833:VSC589840 WBY589833:WBY589840 WLU589833:WLU589840 WVQ589833:WVQ589840 I655369:I655376 JE655369:JE655376 TA655369:TA655376 ACW655369:ACW655376 AMS655369:AMS655376 AWO655369:AWO655376 BGK655369:BGK655376 BQG655369:BQG655376 CAC655369:CAC655376 CJY655369:CJY655376 CTU655369:CTU655376 DDQ655369:DDQ655376 DNM655369:DNM655376 DXI655369:DXI655376 EHE655369:EHE655376 ERA655369:ERA655376 FAW655369:FAW655376 FKS655369:FKS655376 FUO655369:FUO655376 GEK655369:GEK655376 GOG655369:GOG655376 GYC655369:GYC655376 HHY655369:HHY655376 HRU655369:HRU655376 IBQ655369:IBQ655376 ILM655369:ILM655376 IVI655369:IVI655376 JFE655369:JFE655376 JPA655369:JPA655376 JYW655369:JYW655376 KIS655369:KIS655376 KSO655369:KSO655376 LCK655369:LCK655376 LMG655369:LMG655376 LWC655369:LWC655376 MFY655369:MFY655376 MPU655369:MPU655376 MZQ655369:MZQ655376 NJM655369:NJM655376 NTI655369:NTI655376 ODE655369:ODE655376 ONA655369:ONA655376 OWW655369:OWW655376 PGS655369:PGS655376 PQO655369:PQO655376 QAK655369:QAK655376 QKG655369:QKG655376 QUC655369:QUC655376 RDY655369:RDY655376 RNU655369:RNU655376 RXQ655369:RXQ655376 SHM655369:SHM655376 SRI655369:SRI655376 TBE655369:TBE655376 TLA655369:TLA655376 TUW655369:TUW655376 UES655369:UES655376 UOO655369:UOO655376 UYK655369:UYK655376 VIG655369:VIG655376 VSC655369:VSC655376 WBY655369:WBY655376 WLU655369:WLU655376 WVQ655369:WVQ655376 I720905:I720912 JE720905:JE720912 TA720905:TA720912 ACW720905:ACW720912 AMS720905:AMS720912 AWO720905:AWO720912 BGK720905:BGK720912 BQG720905:BQG720912 CAC720905:CAC720912 CJY720905:CJY720912 CTU720905:CTU720912 DDQ720905:DDQ720912 DNM720905:DNM720912 DXI720905:DXI720912 EHE720905:EHE720912 ERA720905:ERA720912 FAW720905:FAW720912 FKS720905:FKS720912 FUO720905:FUO720912 GEK720905:GEK720912 GOG720905:GOG720912 GYC720905:GYC720912 HHY720905:HHY720912 HRU720905:HRU720912 IBQ720905:IBQ720912 ILM720905:ILM720912 IVI720905:IVI720912 JFE720905:JFE720912 JPA720905:JPA720912 JYW720905:JYW720912 KIS720905:KIS720912 KSO720905:KSO720912 LCK720905:LCK720912 LMG720905:LMG720912 LWC720905:LWC720912 MFY720905:MFY720912 MPU720905:MPU720912 MZQ720905:MZQ720912 NJM720905:NJM720912 NTI720905:NTI720912 ODE720905:ODE720912 ONA720905:ONA720912 OWW720905:OWW720912 PGS720905:PGS720912 PQO720905:PQO720912 QAK720905:QAK720912 QKG720905:QKG720912 QUC720905:QUC720912 RDY720905:RDY720912 RNU720905:RNU720912 RXQ720905:RXQ720912 SHM720905:SHM720912 SRI720905:SRI720912 TBE720905:TBE720912 TLA720905:TLA720912 TUW720905:TUW720912 UES720905:UES720912 UOO720905:UOO720912 UYK720905:UYK720912 VIG720905:VIG720912 VSC720905:VSC720912 WBY720905:WBY720912 WLU720905:WLU720912 WVQ720905:WVQ720912 I786441:I786448 JE786441:JE786448 TA786441:TA786448 ACW786441:ACW786448 AMS786441:AMS786448 AWO786441:AWO786448 BGK786441:BGK786448 BQG786441:BQG786448 CAC786441:CAC786448 CJY786441:CJY786448 CTU786441:CTU786448 DDQ786441:DDQ786448 DNM786441:DNM786448 DXI786441:DXI786448 EHE786441:EHE786448 ERA786441:ERA786448 FAW786441:FAW786448 FKS786441:FKS786448 FUO786441:FUO786448 GEK786441:GEK786448 GOG786441:GOG786448 GYC786441:GYC786448 HHY786441:HHY786448 HRU786441:HRU786448 IBQ786441:IBQ786448 ILM786441:ILM786448 IVI786441:IVI786448 JFE786441:JFE786448 JPA786441:JPA786448 JYW786441:JYW786448 KIS786441:KIS786448 KSO786441:KSO786448 LCK786441:LCK786448 LMG786441:LMG786448 LWC786441:LWC786448 MFY786441:MFY786448 MPU786441:MPU786448 MZQ786441:MZQ786448 NJM786441:NJM786448 NTI786441:NTI786448 ODE786441:ODE786448 ONA786441:ONA786448 OWW786441:OWW786448 PGS786441:PGS786448 PQO786441:PQO786448 QAK786441:QAK786448 QKG786441:QKG786448 QUC786441:QUC786448 RDY786441:RDY786448 RNU786441:RNU786448 RXQ786441:RXQ786448 SHM786441:SHM786448 SRI786441:SRI786448 TBE786441:TBE786448 TLA786441:TLA786448 TUW786441:TUW786448 UES786441:UES786448 UOO786441:UOO786448 UYK786441:UYK786448 VIG786441:VIG786448 VSC786441:VSC786448 WBY786441:WBY786448 WLU786441:WLU786448 WVQ786441:WVQ786448 I851977:I851984 JE851977:JE851984 TA851977:TA851984 ACW851977:ACW851984 AMS851977:AMS851984 AWO851977:AWO851984 BGK851977:BGK851984 BQG851977:BQG851984 CAC851977:CAC851984 CJY851977:CJY851984 CTU851977:CTU851984 DDQ851977:DDQ851984 DNM851977:DNM851984 DXI851977:DXI851984 EHE851977:EHE851984 ERA851977:ERA851984 FAW851977:FAW851984 FKS851977:FKS851984 FUO851977:FUO851984 GEK851977:GEK851984 GOG851977:GOG851984 GYC851977:GYC851984 HHY851977:HHY851984 HRU851977:HRU851984 IBQ851977:IBQ851984 ILM851977:ILM851984 IVI851977:IVI851984 JFE851977:JFE851984 JPA851977:JPA851984 JYW851977:JYW851984 KIS851977:KIS851984 KSO851977:KSO851984 LCK851977:LCK851984 LMG851977:LMG851984 LWC851977:LWC851984 MFY851977:MFY851984 MPU851977:MPU851984 MZQ851977:MZQ851984 NJM851977:NJM851984 NTI851977:NTI851984 ODE851977:ODE851984 ONA851977:ONA851984 OWW851977:OWW851984 PGS851977:PGS851984 PQO851977:PQO851984 QAK851977:QAK851984 QKG851977:QKG851984 QUC851977:QUC851984 RDY851977:RDY851984 RNU851977:RNU851984 RXQ851977:RXQ851984 SHM851977:SHM851984 SRI851977:SRI851984 TBE851977:TBE851984 TLA851977:TLA851984 TUW851977:TUW851984 UES851977:UES851984 UOO851977:UOO851984 UYK851977:UYK851984 VIG851977:VIG851984 VSC851977:VSC851984 WBY851977:WBY851984 WLU851977:WLU851984 WVQ851977:WVQ851984 I917513:I917520 JE917513:JE917520 TA917513:TA917520 ACW917513:ACW917520 AMS917513:AMS917520 AWO917513:AWO917520 BGK917513:BGK917520 BQG917513:BQG917520 CAC917513:CAC917520 CJY917513:CJY917520 CTU917513:CTU917520 DDQ917513:DDQ917520 DNM917513:DNM917520 DXI917513:DXI917520 EHE917513:EHE917520 ERA917513:ERA917520 FAW917513:FAW917520 FKS917513:FKS917520 FUO917513:FUO917520 GEK917513:GEK917520 GOG917513:GOG917520 GYC917513:GYC917520 HHY917513:HHY917520 HRU917513:HRU917520 IBQ917513:IBQ917520 ILM917513:ILM917520 IVI917513:IVI917520 JFE917513:JFE917520 JPA917513:JPA917520 JYW917513:JYW917520 KIS917513:KIS917520 KSO917513:KSO917520 LCK917513:LCK917520 LMG917513:LMG917520 LWC917513:LWC917520 MFY917513:MFY917520 MPU917513:MPU917520 MZQ917513:MZQ917520 NJM917513:NJM917520 NTI917513:NTI917520 ODE917513:ODE917520 ONA917513:ONA917520 OWW917513:OWW917520 PGS917513:PGS917520 PQO917513:PQO917520 QAK917513:QAK917520 QKG917513:QKG917520 QUC917513:QUC917520 RDY917513:RDY917520 RNU917513:RNU917520 RXQ917513:RXQ917520 SHM917513:SHM917520 SRI917513:SRI917520 TBE917513:TBE917520 TLA917513:TLA917520 TUW917513:TUW917520 UES917513:UES917520 UOO917513:UOO917520 UYK917513:UYK917520 VIG917513:VIG917520 VSC917513:VSC917520 WBY917513:WBY917520 WLU917513:WLU917520 WVQ917513:WVQ917520 I983049:I983056 JE983049:JE983056 TA983049:TA983056 ACW983049:ACW983056 AMS983049:AMS983056 AWO983049:AWO983056 BGK983049:BGK983056 BQG983049:BQG983056 CAC983049:CAC983056 CJY983049:CJY983056 CTU983049:CTU983056 DDQ983049:DDQ983056 DNM983049:DNM983056 DXI983049:DXI983056 EHE983049:EHE983056 ERA983049:ERA983056 FAW983049:FAW983056 FKS983049:FKS983056 FUO983049:FUO983056 GEK983049:GEK983056 GOG983049:GOG983056 GYC983049:GYC983056 HHY983049:HHY983056 HRU983049:HRU983056 IBQ983049:IBQ983056 ILM983049:ILM983056 IVI983049:IVI983056 JFE983049:JFE983056 JPA983049:JPA983056 JYW983049:JYW983056 KIS983049:KIS983056 KSO983049:KSO983056 LCK983049:LCK983056 LMG983049:LMG983056 LWC983049:LWC983056 MFY983049:MFY983056 MPU983049:MPU983056 MZQ983049:MZQ983056 NJM983049:NJM983056 NTI983049:NTI983056 ODE983049:ODE983056 ONA983049:ONA983056 OWW983049:OWW983056 PGS983049:PGS983056 PQO983049:PQO983056 QAK983049:QAK983056 QKG983049:QKG983056 QUC983049:QUC983056 RDY983049:RDY983056 RNU983049:RNU983056 RXQ983049:RXQ983056 SHM983049:SHM983056 SRI983049:SRI983056 TBE983049:TBE983056 TLA983049:TLA983056 TUW983049:TUW983056 UES983049:UES983056 UOO983049:UOO983056 UYK983049:UYK983056 VIG983049:VIG983056 VSC983049:VSC983056 WBY983049:WBY983056 WLU983049:WLU983056 WVQ983049:WVQ983056 I18:I23 JE18:JE23 TA18:TA23 ACW18:ACW23 AMS18:AMS23 AWO18:AWO23 BGK18:BGK23 BQG18:BQG23 CAC18:CAC23 CJY18:CJY23 CTU18:CTU23 DDQ18:DDQ23 DNM18:DNM23 DXI18:DXI23 EHE18:EHE23 ERA18:ERA23 FAW18:FAW23 FKS18:FKS23 FUO18:FUO23 GEK18:GEK23 GOG18:GOG23 GYC18:GYC23 HHY18:HHY23 HRU18:HRU23 IBQ18:IBQ23 ILM18:ILM23 IVI18:IVI23 JFE18:JFE23 JPA18:JPA23 JYW18:JYW23 KIS18:KIS23 KSO18:KSO23 LCK18:LCK23 LMG18:LMG23 LWC18:LWC23 MFY18:MFY23 MPU18:MPU23 MZQ18:MZQ23 NJM18:NJM23 NTI18:NTI23 ODE18:ODE23 ONA18:ONA23 OWW18:OWW23 PGS18:PGS23 PQO18:PQO23 QAK18:QAK23 QKG18:QKG23 QUC18:QUC23 RDY18:RDY23 RNU18:RNU23 RXQ18:RXQ23 SHM18:SHM23 SRI18:SRI23 TBE18:TBE23 TLA18:TLA23 TUW18:TUW23 UES18:UES23 UOO18:UOO23 UYK18:UYK23 VIG18:VIG23 VSC18:VSC23 WBY18:WBY23 WLU18:WLU23 WVQ18:WVQ23 I65554:I65559 JE65554:JE65559 TA65554:TA65559 ACW65554:ACW65559 AMS65554:AMS65559 AWO65554:AWO65559 BGK65554:BGK65559 BQG65554:BQG65559 CAC65554:CAC65559 CJY65554:CJY65559 CTU65554:CTU65559 DDQ65554:DDQ65559 DNM65554:DNM65559 DXI65554:DXI65559 EHE65554:EHE65559 ERA65554:ERA65559 FAW65554:FAW65559 FKS65554:FKS65559 FUO65554:FUO65559 GEK65554:GEK65559 GOG65554:GOG65559 GYC65554:GYC65559 HHY65554:HHY65559 HRU65554:HRU65559 IBQ65554:IBQ65559 ILM65554:ILM65559 IVI65554:IVI65559 JFE65554:JFE65559 JPA65554:JPA65559 JYW65554:JYW65559 KIS65554:KIS65559 KSO65554:KSO65559 LCK65554:LCK65559 LMG65554:LMG65559 LWC65554:LWC65559 MFY65554:MFY65559 MPU65554:MPU65559 MZQ65554:MZQ65559 NJM65554:NJM65559 NTI65554:NTI65559 ODE65554:ODE65559 ONA65554:ONA65559 OWW65554:OWW65559 PGS65554:PGS65559 PQO65554:PQO65559 QAK65554:QAK65559 QKG65554:QKG65559 QUC65554:QUC65559 RDY65554:RDY65559 RNU65554:RNU65559 RXQ65554:RXQ65559 SHM65554:SHM65559 SRI65554:SRI65559 TBE65554:TBE65559 TLA65554:TLA65559 TUW65554:TUW65559 UES65554:UES65559 UOO65554:UOO65559 UYK65554:UYK65559 VIG65554:VIG65559 VSC65554:VSC65559 WBY65554:WBY65559 WLU65554:WLU65559 WVQ65554:WVQ65559 I131090:I131095 JE131090:JE131095 TA131090:TA131095 ACW131090:ACW131095 AMS131090:AMS131095 AWO131090:AWO131095 BGK131090:BGK131095 BQG131090:BQG131095 CAC131090:CAC131095 CJY131090:CJY131095 CTU131090:CTU131095 DDQ131090:DDQ131095 DNM131090:DNM131095 DXI131090:DXI131095 EHE131090:EHE131095 ERA131090:ERA131095 FAW131090:FAW131095 FKS131090:FKS131095 FUO131090:FUO131095 GEK131090:GEK131095 GOG131090:GOG131095 GYC131090:GYC131095 HHY131090:HHY131095 HRU131090:HRU131095 IBQ131090:IBQ131095 ILM131090:ILM131095 IVI131090:IVI131095 JFE131090:JFE131095 JPA131090:JPA131095 JYW131090:JYW131095 KIS131090:KIS131095 KSO131090:KSO131095 LCK131090:LCK131095 LMG131090:LMG131095 LWC131090:LWC131095 MFY131090:MFY131095 MPU131090:MPU131095 MZQ131090:MZQ131095 NJM131090:NJM131095 NTI131090:NTI131095 ODE131090:ODE131095 ONA131090:ONA131095 OWW131090:OWW131095 PGS131090:PGS131095 PQO131090:PQO131095 QAK131090:QAK131095 QKG131090:QKG131095 QUC131090:QUC131095 RDY131090:RDY131095 RNU131090:RNU131095 RXQ131090:RXQ131095 SHM131090:SHM131095 SRI131090:SRI131095 TBE131090:TBE131095 TLA131090:TLA131095 TUW131090:TUW131095 UES131090:UES131095 UOO131090:UOO131095 UYK131090:UYK131095 VIG131090:VIG131095 VSC131090:VSC131095 WBY131090:WBY131095 WLU131090:WLU131095 WVQ131090:WVQ131095 I196626:I196631 JE196626:JE196631 TA196626:TA196631 ACW196626:ACW196631 AMS196626:AMS196631 AWO196626:AWO196631 BGK196626:BGK196631 BQG196626:BQG196631 CAC196626:CAC196631 CJY196626:CJY196631 CTU196626:CTU196631 DDQ196626:DDQ196631 DNM196626:DNM196631 DXI196626:DXI196631 EHE196626:EHE196631 ERA196626:ERA196631 FAW196626:FAW196631 FKS196626:FKS196631 FUO196626:FUO196631 GEK196626:GEK196631 GOG196626:GOG196631 GYC196626:GYC196631 HHY196626:HHY196631 HRU196626:HRU196631 IBQ196626:IBQ196631 ILM196626:ILM196631 IVI196626:IVI196631 JFE196626:JFE196631 JPA196626:JPA196631 JYW196626:JYW196631 KIS196626:KIS196631 KSO196626:KSO196631 LCK196626:LCK196631 LMG196626:LMG196631 LWC196626:LWC196631 MFY196626:MFY196631 MPU196626:MPU196631 MZQ196626:MZQ196631 NJM196626:NJM196631 NTI196626:NTI196631 ODE196626:ODE196631 ONA196626:ONA196631 OWW196626:OWW196631 PGS196626:PGS196631 PQO196626:PQO196631 QAK196626:QAK196631 QKG196626:QKG196631 QUC196626:QUC196631 RDY196626:RDY196631 RNU196626:RNU196631 RXQ196626:RXQ196631 SHM196626:SHM196631 SRI196626:SRI196631 TBE196626:TBE196631 TLA196626:TLA196631 TUW196626:TUW196631 UES196626:UES196631 UOO196626:UOO196631 UYK196626:UYK196631 VIG196626:VIG196631 VSC196626:VSC196631 WBY196626:WBY196631 WLU196626:WLU196631 WVQ196626:WVQ196631 I262162:I262167 JE262162:JE262167 TA262162:TA262167 ACW262162:ACW262167 AMS262162:AMS262167 AWO262162:AWO262167 BGK262162:BGK262167 BQG262162:BQG262167 CAC262162:CAC262167 CJY262162:CJY262167 CTU262162:CTU262167 DDQ262162:DDQ262167 DNM262162:DNM262167 DXI262162:DXI262167 EHE262162:EHE262167 ERA262162:ERA262167 FAW262162:FAW262167 FKS262162:FKS262167 FUO262162:FUO262167 GEK262162:GEK262167 GOG262162:GOG262167 GYC262162:GYC262167 HHY262162:HHY262167 HRU262162:HRU262167 IBQ262162:IBQ262167 ILM262162:ILM262167 IVI262162:IVI262167 JFE262162:JFE262167 JPA262162:JPA262167 JYW262162:JYW262167 KIS262162:KIS262167 KSO262162:KSO262167 LCK262162:LCK262167 LMG262162:LMG262167 LWC262162:LWC262167 MFY262162:MFY262167 MPU262162:MPU262167 MZQ262162:MZQ262167 NJM262162:NJM262167 NTI262162:NTI262167 ODE262162:ODE262167 ONA262162:ONA262167 OWW262162:OWW262167 PGS262162:PGS262167 PQO262162:PQO262167 QAK262162:QAK262167 QKG262162:QKG262167 QUC262162:QUC262167 RDY262162:RDY262167 RNU262162:RNU262167 RXQ262162:RXQ262167 SHM262162:SHM262167 SRI262162:SRI262167 TBE262162:TBE262167 TLA262162:TLA262167 TUW262162:TUW262167 UES262162:UES262167 UOO262162:UOO262167 UYK262162:UYK262167 VIG262162:VIG262167 VSC262162:VSC262167 WBY262162:WBY262167 WLU262162:WLU262167 WVQ262162:WVQ262167 I327698:I327703 JE327698:JE327703 TA327698:TA327703 ACW327698:ACW327703 AMS327698:AMS327703 AWO327698:AWO327703 BGK327698:BGK327703 BQG327698:BQG327703 CAC327698:CAC327703 CJY327698:CJY327703 CTU327698:CTU327703 DDQ327698:DDQ327703 DNM327698:DNM327703 DXI327698:DXI327703 EHE327698:EHE327703 ERA327698:ERA327703 FAW327698:FAW327703 FKS327698:FKS327703 FUO327698:FUO327703 GEK327698:GEK327703 GOG327698:GOG327703 GYC327698:GYC327703 HHY327698:HHY327703 HRU327698:HRU327703 IBQ327698:IBQ327703 ILM327698:ILM327703 IVI327698:IVI327703 JFE327698:JFE327703 JPA327698:JPA327703 JYW327698:JYW327703 KIS327698:KIS327703 KSO327698:KSO327703 LCK327698:LCK327703 LMG327698:LMG327703 LWC327698:LWC327703 MFY327698:MFY327703 MPU327698:MPU327703 MZQ327698:MZQ327703 NJM327698:NJM327703 NTI327698:NTI327703 ODE327698:ODE327703 ONA327698:ONA327703 OWW327698:OWW327703 PGS327698:PGS327703 PQO327698:PQO327703 QAK327698:QAK327703 QKG327698:QKG327703 QUC327698:QUC327703 RDY327698:RDY327703 RNU327698:RNU327703 RXQ327698:RXQ327703 SHM327698:SHM327703 SRI327698:SRI327703 TBE327698:TBE327703 TLA327698:TLA327703 TUW327698:TUW327703 UES327698:UES327703 UOO327698:UOO327703 UYK327698:UYK327703 VIG327698:VIG327703 VSC327698:VSC327703 WBY327698:WBY327703 WLU327698:WLU327703 WVQ327698:WVQ327703 I393234:I393239 JE393234:JE393239 TA393234:TA393239 ACW393234:ACW393239 AMS393234:AMS393239 AWO393234:AWO393239 BGK393234:BGK393239 BQG393234:BQG393239 CAC393234:CAC393239 CJY393234:CJY393239 CTU393234:CTU393239 DDQ393234:DDQ393239 DNM393234:DNM393239 DXI393234:DXI393239 EHE393234:EHE393239 ERA393234:ERA393239 FAW393234:FAW393239 FKS393234:FKS393239 FUO393234:FUO393239 GEK393234:GEK393239 GOG393234:GOG393239 GYC393234:GYC393239 HHY393234:HHY393239 HRU393234:HRU393239 IBQ393234:IBQ393239 ILM393234:ILM393239 IVI393234:IVI393239 JFE393234:JFE393239 JPA393234:JPA393239 JYW393234:JYW393239 KIS393234:KIS393239 KSO393234:KSO393239 LCK393234:LCK393239 LMG393234:LMG393239 LWC393234:LWC393239 MFY393234:MFY393239 MPU393234:MPU393239 MZQ393234:MZQ393239 NJM393234:NJM393239 NTI393234:NTI393239 ODE393234:ODE393239 ONA393234:ONA393239 OWW393234:OWW393239 PGS393234:PGS393239 PQO393234:PQO393239 QAK393234:QAK393239 QKG393234:QKG393239 QUC393234:QUC393239 RDY393234:RDY393239 RNU393234:RNU393239 RXQ393234:RXQ393239 SHM393234:SHM393239 SRI393234:SRI393239 TBE393234:TBE393239 TLA393234:TLA393239 TUW393234:TUW393239 UES393234:UES393239 UOO393234:UOO393239 UYK393234:UYK393239 VIG393234:VIG393239 VSC393234:VSC393239 WBY393234:WBY393239 WLU393234:WLU393239 WVQ393234:WVQ393239 I458770:I458775 JE458770:JE458775 TA458770:TA458775 ACW458770:ACW458775 AMS458770:AMS458775 AWO458770:AWO458775 BGK458770:BGK458775 BQG458770:BQG458775 CAC458770:CAC458775 CJY458770:CJY458775 CTU458770:CTU458775 DDQ458770:DDQ458775 DNM458770:DNM458775 DXI458770:DXI458775 EHE458770:EHE458775 ERA458770:ERA458775 FAW458770:FAW458775 FKS458770:FKS458775 FUO458770:FUO458775 GEK458770:GEK458775 GOG458770:GOG458775 GYC458770:GYC458775 HHY458770:HHY458775 HRU458770:HRU458775 IBQ458770:IBQ458775 ILM458770:ILM458775 IVI458770:IVI458775 JFE458770:JFE458775 JPA458770:JPA458775 JYW458770:JYW458775 KIS458770:KIS458775 KSO458770:KSO458775 LCK458770:LCK458775 LMG458770:LMG458775 LWC458770:LWC458775 MFY458770:MFY458775 MPU458770:MPU458775 MZQ458770:MZQ458775 NJM458770:NJM458775 NTI458770:NTI458775 ODE458770:ODE458775 ONA458770:ONA458775 OWW458770:OWW458775 PGS458770:PGS458775 PQO458770:PQO458775 QAK458770:QAK458775 QKG458770:QKG458775 QUC458770:QUC458775 RDY458770:RDY458775 RNU458770:RNU458775 RXQ458770:RXQ458775 SHM458770:SHM458775 SRI458770:SRI458775 TBE458770:TBE458775 TLA458770:TLA458775 TUW458770:TUW458775 UES458770:UES458775 UOO458770:UOO458775 UYK458770:UYK458775 VIG458770:VIG458775 VSC458770:VSC458775 WBY458770:WBY458775 WLU458770:WLU458775 WVQ458770:WVQ458775 I524306:I524311 JE524306:JE524311 TA524306:TA524311 ACW524306:ACW524311 AMS524306:AMS524311 AWO524306:AWO524311 BGK524306:BGK524311 BQG524306:BQG524311 CAC524306:CAC524311 CJY524306:CJY524311 CTU524306:CTU524311 DDQ524306:DDQ524311 DNM524306:DNM524311 DXI524306:DXI524311 EHE524306:EHE524311 ERA524306:ERA524311 FAW524306:FAW524311 FKS524306:FKS524311 FUO524306:FUO524311 GEK524306:GEK524311 GOG524306:GOG524311 GYC524306:GYC524311 HHY524306:HHY524311 HRU524306:HRU524311 IBQ524306:IBQ524311 ILM524306:ILM524311 IVI524306:IVI524311 JFE524306:JFE524311 JPA524306:JPA524311 JYW524306:JYW524311 KIS524306:KIS524311 KSO524306:KSO524311 LCK524306:LCK524311 LMG524306:LMG524311 LWC524306:LWC524311 MFY524306:MFY524311 MPU524306:MPU524311 MZQ524306:MZQ524311 NJM524306:NJM524311 NTI524306:NTI524311 ODE524306:ODE524311 ONA524306:ONA524311 OWW524306:OWW524311 PGS524306:PGS524311 PQO524306:PQO524311 QAK524306:QAK524311 QKG524306:QKG524311 QUC524306:QUC524311 RDY524306:RDY524311 RNU524306:RNU524311 RXQ524306:RXQ524311 SHM524306:SHM524311 SRI524306:SRI524311 TBE524306:TBE524311 TLA524306:TLA524311 TUW524306:TUW524311 UES524306:UES524311 UOO524306:UOO524311 UYK524306:UYK524311 VIG524306:VIG524311 VSC524306:VSC524311 WBY524306:WBY524311 WLU524306:WLU524311 WVQ524306:WVQ524311 I589842:I589847 JE589842:JE589847 TA589842:TA589847 ACW589842:ACW589847 AMS589842:AMS589847 AWO589842:AWO589847 BGK589842:BGK589847 BQG589842:BQG589847 CAC589842:CAC589847 CJY589842:CJY589847 CTU589842:CTU589847 DDQ589842:DDQ589847 DNM589842:DNM589847 DXI589842:DXI589847 EHE589842:EHE589847 ERA589842:ERA589847 FAW589842:FAW589847 FKS589842:FKS589847 FUO589842:FUO589847 GEK589842:GEK589847 GOG589842:GOG589847 GYC589842:GYC589847 HHY589842:HHY589847 HRU589842:HRU589847 IBQ589842:IBQ589847 ILM589842:ILM589847 IVI589842:IVI589847 JFE589842:JFE589847 JPA589842:JPA589847 JYW589842:JYW589847 KIS589842:KIS589847 KSO589842:KSO589847 LCK589842:LCK589847 LMG589842:LMG589847 LWC589842:LWC589847 MFY589842:MFY589847 MPU589842:MPU589847 MZQ589842:MZQ589847 NJM589842:NJM589847 NTI589842:NTI589847 ODE589842:ODE589847 ONA589842:ONA589847 OWW589842:OWW589847 PGS589842:PGS589847 PQO589842:PQO589847 QAK589842:QAK589847 QKG589842:QKG589847 QUC589842:QUC589847 RDY589842:RDY589847 RNU589842:RNU589847 RXQ589842:RXQ589847 SHM589842:SHM589847 SRI589842:SRI589847 TBE589842:TBE589847 TLA589842:TLA589847 TUW589842:TUW589847 UES589842:UES589847 UOO589842:UOO589847 UYK589842:UYK589847 VIG589842:VIG589847 VSC589842:VSC589847 WBY589842:WBY589847 WLU589842:WLU589847 WVQ589842:WVQ589847 I655378:I655383 JE655378:JE655383 TA655378:TA655383 ACW655378:ACW655383 AMS655378:AMS655383 AWO655378:AWO655383 BGK655378:BGK655383 BQG655378:BQG655383 CAC655378:CAC655383 CJY655378:CJY655383 CTU655378:CTU655383 DDQ655378:DDQ655383 DNM655378:DNM655383 DXI655378:DXI655383 EHE655378:EHE655383 ERA655378:ERA655383 FAW655378:FAW655383 FKS655378:FKS655383 FUO655378:FUO655383 GEK655378:GEK655383 GOG655378:GOG655383 GYC655378:GYC655383 HHY655378:HHY655383 HRU655378:HRU655383 IBQ655378:IBQ655383 ILM655378:ILM655383 IVI655378:IVI655383 JFE655378:JFE655383 JPA655378:JPA655383 JYW655378:JYW655383 KIS655378:KIS655383 KSO655378:KSO655383 LCK655378:LCK655383 LMG655378:LMG655383 LWC655378:LWC655383 MFY655378:MFY655383 MPU655378:MPU655383 MZQ655378:MZQ655383 NJM655378:NJM655383 NTI655378:NTI655383 ODE655378:ODE655383 ONA655378:ONA655383 OWW655378:OWW655383 PGS655378:PGS655383 PQO655378:PQO655383 QAK655378:QAK655383 QKG655378:QKG655383 QUC655378:QUC655383 RDY655378:RDY655383 RNU655378:RNU655383 RXQ655378:RXQ655383 SHM655378:SHM655383 SRI655378:SRI655383 TBE655378:TBE655383 TLA655378:TLA655383 TUW655378:TUW655383 UES655378:UES655383 UOO655378:UOO655383 UYK655378:UYK655383 VIG655378:VIG655383 VSC655378:VSC655383 WBY655378:WBY655383 WLU655378:WLU655383 WVQ655378:WVQ655383 I720914:I720919 JE720914:JE720919 TA720914:TA720919 ACW720914:ACW720919 AMS720914:AMS720919 AWO720914:AWO720919 BGK720914:BGK720919 BQG720914:BQG720919 CAC720914:CAC720919 CJY720914:CJY720919 CTU720914:CTU720919 DDQ720914:DDQ720919 DNM720914:DNM720919 DXI720914:DXI720919 EHE720914:EHE720919 ERA720914:ERA720919 FAW720914:FAW720919 FKS720914:FKS720919 FUO720914:FUO720919 GEK720914:GEK720919 GOG720914:GOG720919 GYC720914:GYC720919 HHY720914:HHY720919 HRU720914:HRU720919 IBQ720914:IBQ720919 ILM720914:ILM720919 IVI720914:IVI720919 JFE720914:JFE720919 JPA720914:JPA720919 JYW720914:JYW720919 KIS720914:KIS720919 KSO720914:KSO720919 LCK720914:LCK720919 LMG720914:LMG720919 LWC720914:LWC720919 MFY720914:MFY720919 MPU720914:MPU720919 MZQ720914:MZQ720919 NJM720914:NJM720919 NTI720914:NTI720919 ODE720914:ODE720919 ONA720914:ONA720919 OWW720914:OWW720919 PGS720914:PGS720919 PQO720914:PQO720919 QAK720914:QAK720919 QKG720914:QKG720919 QUC720914:QUC720919 RDY720914:RDY720919 RNU720914:RNU720919 RXQ720914:RXQ720919 SHM720914:SHM720919 SRI720914:SRI720919 TBE720914:TBE720919 TLA720914:TLA720919 TUW720914:TUW720919 UES720914:UES720919 UOO720914:UOO720919 UYK720914:UYK720919 VIG720914:VIG720919 VSC720914:VSC720919 WBY720914:WBY720919 WLU720914:WLU720919 WVQ720914:WVQ720919 I786450:I786455 JE786450:JE786455 TA786450:TA786455 ACW786450:ACW786455 AMS786450:AMS786455 AWO786450:AWO786455 BGK786450:BGK786455 BQG786450:BQG786455 CAC786450:CAC786455 CJY786450:CJY786455 CTU786450:CTU786455 DDQ786450:DDQ786455 DNM786450:DNM786455 DXI786450:DXI786455 EHE786450:EHE786455 ERA786450:ERA786455 FAW786450:FAW786455 FKS786450:FKS786455 FUO786450:FUO786455 GEK786450:GEK786455 GOG786450:GOG786455 GYC786450:GYC786455 HHY786450:HHY786455 HRU786450:HRU786455 IBQ786450:IBQ786455 ILM786450:ILM786455 IVI786450:IVI786455 JFE786450:JFE786455 JPA786450:JPA786455 JYW786450:JYW786455 KIS786450:KIS786455 KSO786450:KSO786455 LCK786450:LCK786455 LMG786450:LMG786455 LWC786450:LWC786455 MFY786450:MFY786455 MPU786450:MPU786455 MZQ786450:MZQ786455 NJM786450:NJM786455 NTI786450:NTI786455 ODE786450:ODE786455 ONA786450:ONA786455 OWW786450:OWW786455 PGS786450:PGS786455 PQO786450:PQO786455 QAK786450:QAK786455 QKG786450:QKG786455 QUC786450:QUC786455 RDY786450:RDY786455 RNU786450:RNU786455 RXQ786450:RXQ786455 SHM786450:SHM786455 SRI786450:SRI786455 TBE786450:TBE786455 TLA786450:TLA786455 TUW786450:TUW786455 UES786450:UES786455 UOO786450:UOO786455 UYK786450:UYK786455 VIG786450:VIG786455 VSC786450:VSC786455 WBY786450:WBY786455 WLU786450:WLU786455 WVQ786450:WVQ786455 I851986:I851991 JE851986:JE851991 TA851986:TA851991 ACW851986:ACW851991 AMS851986:AMS851991 AWO851986:AWO851991 BGK851986:BGK851991 BQG851986:BQG851991 CAC851986:CAC851991 CJY851986:CJY851991 CTU851986:CTU851991 DDQ851986:DDQ851991 DNM851986:DNM851991 DXI851986:DXI851991 EHE851986:EHE851991 ERA851986:ERA851991 FAW851986:FAW851991 FKS851986:FKS851991 FUO851986:FUO851991 GEK851986:GEK851991 GOG851986:GOG851991 GYC851986:GYC851991 HHY851986:HHY851991 HRU851986:HRU851991 IBQ851986:IBQ851991 ILM851986:ILM851991 IVI851986:IVI851991 JFE851986:JFE851991 JPA851986:JPA851991 JYW851986:JYW851991 KIS851986:KIS851991 KSO851986:KSO851991 LCK851986:LCK851991 LMG851986:LMG851991 LWC851986:LWC851991 MFY851986:MFY851991 MPU851986:MPU851991 MZQ851986:MZQ851991 NJM851986:NJM851991 NTI851986:NTI851991 ODE851986:ODE851991 ONA851986:ONA851991 OWW851986:OWW851991 PGS851986:PGS851991 PQO851986:PQO851991 QAK851986:QAK851991 QKG851986:QKG851991 QUC851986:QUC851991 RDY851986:RDY851991 RNU851986:RNU851991 RXQ851986:RXQ851991 SHM851986:SHM851991 SRI851986:SRI851991 TBE851986:TBE851991 TLA851986:TLA851991 TUW851986:TUW851991 UES851986:UES851991 UOO851986:UOO851991 UYK851986:UYK851991 VIG851986:VIG851991 VSC851986:VSC851991 WBY851986:WBY851991 WLU851986:WLU851991 WVQ851986:WVQ851991 I917522:I917527 JE917522:JE917527 TA917522:TA917527 ACW917522:ACW917527 AMS917522:AMS917527 AWO917522:AWO917527 BGK917522:BGK917527 BQG917522:BQG917527 CAC917522:CAC917527 CJY917522:CJY917527 CTU917522:CTU917527 DDQ917522:DDQ917527 DNM917522:DNM917527 DXI917522:DXI917527 EHE917522:EHE917527 ERA917522:ERA917527 FAW917522:FAW917527 FKS917522:FKS917527 FUO917522:FUO917527 GEK917522:GEK917527 GOG917522:GOG917527 GYC917522:GYC917527 HHY917522:HHY917527 HRU917522:HRU917527 IBQ917522:IBQ917527 ILM917522:ILM917527 IVI917522:IVI917527 JFE917522:JFE917527 JPA917522:JPA917527 JYW917522:JYW917527 KIS917522:KIS917527 KSO917522:KSO917527 LCK917522:LCK917527 LMG917522:LMG917527 LWC917522:LWC917527 MFY917522:MFY917527 MPU917522:MPU917527 MZQ917522:MZQ917527 NJM917522:NJM917527 NTI917522:NTI917527 ODE917522:ODE917527 ONA917522:ONA917527 OWW917522:OWW917527 PGS917522:PGS917527 PQO917522:PQO917527 QAK917522:QAK917527 QKG917522:QKG917527 QUC917522:QUC917527 RDY917522:RDY917527 RNU917522:RNU917527 RXQ917522:RXQ917527 SHM917522:SHM917527 SRI917522:SRI917527 TBE917522:TBE917527 TLA917522:TLA917527 TUW917522:TUW917527 UES917522:UES917527 UOO917522:UOO917527 UYK917522:UYK917527 VIG917522:VIG917527 VSC917522:VSC917527 WBY917522:WBY917527 WLU917522:WLU917527 WVQ917522:WVQ917527 I983058:I983063 JE983058:JE983063 TA983058:TA983063 ACW983058:ACW983063 AMS983058:AMS983063 AWO983058:AWO983063 BGK983058:BGK983063 BQG983058:BQG983063 CAC983058:CAC983063 CJY983058:CJY983063 CTU983058:CTU983063 DDQ983058:DDQ983063 DNM983058:DNM983063 DXI983058:DXI983063 EHE983058:EHE983063 ERA983058:ERA983063 FAW983058:FAW983063 FKS983058:FKS983063 FUO983058:FUO983063 GEK983058:GEK983063 GOG983058:GOG983063 GYC983058:GYC983063 HHY983058:HHY983063 HRU983058:HRU983063 IBQ983058:IBQ983063 ILM983058:ILM983063 IVI983058:IVI983063 JFE983058:JFE983063 JPA983058:JPA983063 JYW983058:JYW983063 KIS983058:KIS983063 KSO983058:KSO983063 LCK983058:LCK983063 LMG983058:LMG983063 LWC983058:LWC983063 MFY983058:MFY983063 MPU983058:MPU983063 MZQ983058:MZQ983063 NJM983058:NJM983063 NTI983058:NTI983063 ODE983058:ODE983063 ONA983058:ONA983063 OWW983058:OWW983063 PGS983058:PGS983063 PQO983058:PQO983063 QAK983058:QAK983063 QKG983058:QKG983063 QUC983058:QUC983063 RDY983058:RDY983063 RNU983058:RNU983063 RXQ983058:RXQ983063 SHM983058:SHM983063 SRI983058:SRI983063 TBE983058:TBE983063 TLA983058:TLA983063 TUW983058:TUW983063 UES983058:UES983063 UOO983058:UOO983063 UYK983058:UYK983063 VIG983058:VIG983063 VSC983058:VSC983063 WBY983058:WBY983063 WLU983058:WLU983063 WVQ983058:WVQ983063">
      <formula1>($X$37:$X$1107)</formula1>
    </dataValidation>
  </dataValidations>
  <pageMargins left="0.7" right="0.7" top="0.75" bottom="0.75" header="0.3" footer="0.3"/>
  <pageSetup paperSize="9" scale="57"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66"/>
    <pageSetUpPr fitToPage="1"/>
  </sheetPr>
  <dimension ref="A1:AA85"/>
  <sheetViews>
    <sheetView zoomScale="75" zoomScaleNormal="75" workbookViewId="0">
      <selection activeCell="I9" sqref="I9:I66"/>
    </sheetView>
  </sheetViews>
  <sheetFormatPr defaultRowHeight="12.75" x14ac:dyDescent="0.2"/>
  <cols>
    <col min="1" max="1" width="9.375" style="128" customWidth="1"/>
    <col min="2" max="2" width="6.75" style="128" customWidth="1"/>
    <col min="3" max="3" width="2" style="128" customWidth="1"/>
    <col min="4" max="4" width="6.75" style="128" hidden="1" customWidth="1"/>
    <col min="5" max="5" width="4.875" style="128" hidden="1" customWidth="1"/>
    <col min="6" max="6" width="24.25" style="128" customWidth="1"/>
    <col min="7" max="7" width="6.75" style="128" customWidth="1"/>
    <col min="8" max="8" width="2.25" style="128" customWidth="1"/>
    <col min="9" max="9" width="8.25" style="128" customWidth="1"/>
    <col min="10" max="10" width="2.375" style="128" customWidth="1"/>
    <col min="11" max="15" width="21.625" style="128" customWidth="1"/>
    <col min="16" max="16" width="2.375" style="128" customWidth="1"/>
    <col min="17" max="17" width="6.5" style="128" hidden="1" customWidth="1"/>
    <col min="18" max="18" width="10.625" style="128" hidden="1" customWidth="1"/>
    <col min="19" max="19" width="6.75" style="128" customWidth="1"/>
    <col min="20" max="20" width="2.375" style="128" customWidth="1"/>
    <col min="21" max="21" width="21.625" style="128" customWidth="1"/>
    <col min="22" max="23" width="9" style="128"/>
    <col min="24" max="24" width="8" style="128" customWidth="1"/>
    <col min="25" max="256" width="9" style="128"/>
    <col min="257" max="257" width="9.375" style="128" customWidth="1"/>
    <col min="258" max="258" width="6.75" style="128" customWidth="1"/>
    <col min="259" max="259" width="2" style="128" customWidth="1"/>
    <col min="260" max="261" width="0" style="128" hidden="1" customWidth="1"/>
    <col min="262" max="262" width="24.25" style="128" customWidth="1"/>
    <col min="263" max="263" width="6.75" style="128" customWidth="1"/>
    <col min="264" max="264" width="2.25" style="128" customWidth="1"/>
    <col min="265" max="265" width="8.25" style="128" customWidth="1"/>
    <col min="266" max="266" width="2.375" style="128" customWidth="1"/>
    <col min="267" max="271" width="21.625" style="128" customWidth="1"/>
    <col min="272" max="272" width="2.375" style="128" customWidth="1"/>
    <col min="273" max="274" width="0" style="128" hidden="1" customWidth="1"/>
    <col min="275" max="275" width="6.75" style="128" customWidth="1"/>
    <col min="276" max="276" width="2.375" style="128" customWidth="1"/>
    <col min="277" max="277" width="21.625" style="128" customWidth="1"/>
    <col min="278" max="279" width="9" style="128"/>
    <col min="280" max="280" width="8" style="128" customWidth="1"/>
    <col min="281" max="512" width="9" style="128"/>
    <col min="513" max="513" width="9.375" style="128" customWidth="1"/>
    <col min="514" max="514" width="6.75" style="128" customWidth="1"/>
    <col min="515" max="515" width="2" style="128" customWidth="1"/>
    <col min="516" max="517" width="0" style="128" hidden="1" customWidth="1"/>
    <col min="518" max="518" width="24.25" style="128" customWidth="1"/>
    <col min="519" max="519" width="6.75" style="128" customWidth="1"/>
    <col min="520" max="520" width="2.25" style="128" customWidth="1"/>
    <col min="521" max="521" width="8.25" style="128" customWidth="1"/>
    <col min="522" max="522" width="2.375" style="128" customWidth="1"/>
    <col min="523" max="527" width="21.625" style="128" customWidth="1"/>
    <col min="528" max="528" width="2.375" style="128" customWidth="1"/>
    <col min="529" max="530" width="0" style="128" hidden="1" customWidth="1"/>
    <col min="531" max="531" width="6.75" style="128" customWidth="1"/>
    <col min="532" max="532" width="2.375" style="128" customWidth="1"/>
    <col min="533" max="533" width="21.625" style="128" customWidth="1"/>
    <col min="534" max="535" width="9" style="128"/>
    <col min="536" max="536" width="8" style="128" customWidth="1"/>
    <col min="537" max="768" width="9" style="128"/>
    <col min="769" max="769" width="9.375" style="128" customWidth="1"/>
    <col min="770" max="770" width="6.75" style="128" customWidth="1"/>
    <col min="771" max="771" width="2" style="128" customWidth="1"/>
    <col min="772" max="773" width="0" style="128" hidden="1" customWidth="1"/>
    <col min="774" max="774" width="24.25" style="128" customWidth="1"/>
    <col min="775" max="775" width="6.75" style="128" customWidth="1"/>
    <col min="776" max="776" width="2.25" style="128" customWidth="1"/>
    <col min="777" max="777" width="8.25" style="128" customWidth="1"/>
    <col min="778" max="778" width="2.375" style="128" customWidth="1"/>
    <col min="779" max="783" width="21.625" style="128" customWidth="1"/>
    <col min="784" max="784" width="2.375" style="128" customWidth="1"/>
    <col min="785" max="786" width="0" style="128" hidden="1" customWidth="1"/>
    <col min="787" max="787" width="6.75" style="128" customWidth="1"/>
    <col min="788" max="788" width="2.375" style="128" customWidth="1"/>
    <col min="789" max="789" width="21.625" style="128" customWidth="1"/>
    <col min="790" max="791" width="9" style="128"/>
    <col min="792" max="792" width="8" style="128" customWidth="1"/>
    <col min="793" max="1024" width="9" style="128"/>
    <col min="1025" max="1025" width="9.375" style="128" customWidth="1"/>
    <col min="1026" max="1026" width="6.75" style="128" customWidth="1"/>
    <col min="1027" max="1027" width="2" style="128" customWidth="1"/>
    <col min="1028" max="1029" width="0" style="128" hidden="1" customWidth="1"/>
    <col min="1030" max="1030" width="24.25" style="128" customWidth="1"/>
    <col min="1031" max="1031" width="6.75" style="128" customWidth="1"/>
    <col min="1032" max="1032" width="2.25" style="128" customWidth="1"/>
    <col min="1033" max="1033" width="8.25" style="128" customWidth="1"/>
    <col min="1034" max="1034" width="2.375" style="128" customWidth="1"/>
    <col min="1035" max="1039" width="21.625" style="128" customWidth="1"/>
    <col min="1040" max="1040" width="2.375" style="128" customWidth="1"/>
    <col min="1041" max="1042" width="0" style="128" hidden="1" customWidth="1"/>
    <col min="1043" max="1043" width="6.75" style="128" customWidth="1"/>
    <col min="1044" max="1044" width="2.375" style="128" customWidth="1"/>
    <col min="1045" max="1045" width="21.625" style="128" customWidth="1"/>
    <col min="1046" max="1047" width="9" style="128"/>
    <col min="1048" max="1048" width="8" style="128" customWidth="1"/>
    <col min="1049" max="1280" width="9" style="128"/>
    <col min="1281" max="1281" width="9.375" style="128" customWidth="1"/>
    <col min="1282" max="1282" width="6.75" style="128" customWidth="1"/>
    <col min="1283" max="1283" width="2" style="128" customWidth="1"/>
    <col min="1284" max="1285" width="0" style="128" hidden="1" customWidth="1"/>
    <col min="1286" max="1286" width="24.25" style="128" customWidth="1"/>
    <col min="1287" max="1287" width="6.75" style="128" customWidth="1"/>
    <col min="1288" max="1288" width="2.25" style="128" customWidth="1"/>
    <col min="1289" max="1289" width="8.25" style="128" customWidth="1"/>
    <col min="1290" max="1290" width="2.375" style="128" customWidth="1"/>
    <col min="1291" max="1295" width="21.625" style="128" customWidth="1"/>
    <col min="1296" max="1296" width="2.375" style="128" customWidth="1"/>
    <col min="1297" max="1298" width="0" style="128" hidden="1" customWidth="1"/>
    <col min="1299" max="1299" width="6.75" style="128" customWidth="1"/>
    <col min="1300" max="1300" width="2.375" style="128" customWidth="1"/>
    <col min="1301" max="1301" width="21.625" style="128" customWidth="1"/>
    <col min="1302" max="1303" width="9" style="128"/>
    <col min="1304" max="1304" width="8" style="128" customWidth="1"/>
    <col min="1305" max="1536" width="9" style="128"/>
    <col min="1537" max="1537" width="9.375" style="128" customWidth="1"/>
    <col min="1538" max="1538" width="6.75" style="128" customWidth="1"/>
    <col min="1539" max="1539" width="2" style="128" customWidth="1"/>
    <col min="1540" max="1541" width="0" style="128" hidden="1" customWidth="1"/>
    <col min="1542" max="1542" width="24.25" style="128" customWidth="1"/>
    <col min="1543" max="1543" width="6.75" style="128" customWidth="1"/>
    <col min="1544" max="1544" width="2.25" style="128" customWidth="1"/>
    <col min="1545" max="1545" width="8.25" style="128" customWidth="1"/>
    <col min="1546" max="1546" width="2.375" style="128" customWidth="1"/>
    <col min="1547" max="1551" width="21.625" style="128" customWidth="1"/>
    <col min="1552" max="1552" width="2.375" style="128" customWidth="1"/>
    <col min="1553" max="1554" width="0" style="128" hidden="1" customWidth="1"/>
    <col min="1555" max="1555" width="6.75" style="128" customWidth="1"/>
    <col min="1556" max="1556" width="2.375" style="128" customWidth="1"/>
    <col min="1557" max="1557" width="21.625" style="128" customWidth="1"/>
    <col min="1558" max="1559" width="9" style="128"/>
    <col min="1560" max="1560" width="8" style="128" customWidth="1"/>
    <col min="1561" max="1792" width="9" style="128"/>
    <col min="1793" max="1793" width="9.375" style="128" customWidth="1"/>
    <col min="1794" max="1794" width="6.75" style="128" customWidth="1"/>
    <col min="1795" max="1795" width="2" style="128" customWidth="1"/>
    <col min="1796" max="1797" width="0" style="128" hidden="1" customWidth="1"/>
    <col min="1798" max="1798" width="24.25" style="128" customWidth="1"/>
    <col min="1799" max="1799" width="6.75" style="128" customWidth="1"/>
    <col min="1800" max="1800" width="2.25" style="128" customWidth="1"/>
    <col min="1801" max="1801" width="8.25" style="128" customWidth="1"/>
    <col min="1802" max="1802" width="2.375" style="128" customWidth="1"/>
    <col min="1803" max="1807" width="21.625" style="128" customWidth="1"/>
    <col min="1808" max="1808" width="2.375" style="128" customWidth="1"/>
    <col min="1809" max="1810" width="0" style="128" hidden="1" customWidth="1"/>
    <col min="1811" max="1811" width="6.75" style="128" customWidth="1"/>
    <col min="1812" max="1812" width="2.375" style="128" customWidth="1"/>
    <col min="1813" max="1813" width="21.625" style="128" customWidth="1"/>
    <col min="1814" max="1815" width="9" style="128"/>
    <col min="1816" max="1816" width="8" style="128" customWidth="1"/>
    <col min="1817" max="2048" width="9" style="128"/>
    <col min="2049" max="2049" width="9.375" style="128" customWidth="1"/>
    <col min="2050" max="2050" width="6.75" style="128" customWidth="1"/>
    <col min="2051" max="2051" width="2" style="128" customWidth="1"/>
    <col min="2052" max="2053" width="0" style="128" hidden="1" customWidth="1"/>
    <col min="2054" max="2054" width="24.25" style="128" customWidth="1"/>
    <col min="2055" max="2055" width="6.75" style="128" customWidth="1"/>
    <col min="2056" max="2056" width="2.25" style="128" customWidth="1"/>
    <col min="2057" max="2057" width="8.25" style="128" customWidth="1"/>
    <col min="2058" max="2058" width="2.375" style="128" customWidth="1"/>
    <col min="2059" max="2063" width="21.625" style="128" customWidth="1"/>
    <col min="2064" max="2064" width="2.375" style="128" customWidth="1"/>
    <col min="2065" max="2066" width="0" style="128" hidden="1" customWidth="1"/>
    <col min="2067" max="2067" width="6.75" style="128" customWidth="1"/>
    <col min="2068" max="2068" width="2.375" style="128" customWidth="1"/>
    <col min="2069" max="2069" width="21.625" style="128" customWidth="1"/>
    <col min="2070" max="2071" width="9" style="128"/>
    <col min="2072" max="2072" width="8" style="128" customWidth="1"/>
    <col min="2073" max="2304" width="9" style="128"/>
    <col min="2305" max="2305" width="9.375" style="128" customWidth="1"/>
    <col min="2306" max="2306" width="6.75" style="128" customWidth="1"/>
    <col min="2307" max="2307" width="2" style="128" customWidth="1"/>
    <col min="2308" max="2309" width="0" style="128" hidden="1" customWidth="1"/>
    <col min="2310" max="2310" width="24.25" style="128" customWidth="1"/>
    <col min="2311" max="2311" width="6.75" style="128" customWidth="1"/>
    <col min="2312" max="2312" width="2.25" style="128" customWidth="1"/>
    <col min="2313" max="2313" width="8.25" style="128" customWidth="1"/>
    <col min="2314" max="2314" width="2.375" style="128" customWidth="1"/>
    <col min="2315" max="2319" width="21.625" style="128" customWidth="1"/>
    <col min="2320" max="2320" width="2.375" style="128" customWidth="1"/>
    <col min="2321" max="2322" width="0" style="128" hidden="1" customWidth="1"/>
    <col min="2323" max="2323" width="6.75" style="128" customWidth="1"/>
    <col min="2324" max="2324" width="2.375" style="128" customWidth="1"/>
    <col min="2325" max="2325" width="21.625" style="128" customWidth="1"/>
    <col min="2326" max="2327" width="9" style="128"/>
    <col min="2328" max="2328" width="8" style="128" customWidth="1"/>
    <col min="2329" max="2560" width="9" style="128"/>
    <col min="2561" max="2561" width="9.375" style="128" customWidth="1"/>
    <col min="2562" max="2562" width="6.75" style="128" customWidth="1"/>
    <col min="2563" max="2563" width="2" style="128" customWidth="1"/>
    <col min="2564" max="2565" width="0" style="128" hidden="1" customWidth="1"/>
    <col min="2566" max="2566" width="24.25" style="128" customWidth="1"/>
    <col min="2567" max="2567" width="6.75" style="128" customWidth="1"/>
    <col min="2568" max="2568" width="2.25" style="128" customWidth="1"/>
    <col min="2569" max="2569" width="8.25" style="128" customWidth="1"/>
    <col min="2570" max="2570" width="2.375" style="128" customWidth="1"/>
    <col min="2571" max="2575" width="21.625" style="128" customWidth="1"/>
    <col min="2576" max="2576" width="2.375" style="128" customWidth="1"/>
    <col min="2577" max="2578" width="0" style="128" hidden="1" customWidth="1"/>
    <col min="2579" max="2579" width="6.75" style="128" customWidth="1"/>
    <col min="2580" max="2580" width="2.375" style="128" customWidth="1"/>
    <col min="2581" max="2581" width="21.625" style="128" customWidth="1"/>
    <col min="2582" max="2583" width="9" style="128"/>
    <col min="2584" max="2584" width="8" style="128" customWidth="1"/>
    <col min="2585" max="2816" width="9" style="128"/>
    <col min="2817" max="2817" width="9.375" style="128" customWidth="1"/>
    <col min="2818" max="2818" width="6.75" style="128" customWidth="1"/>
    <col min="2819" max="2819" width="2" style="128" customWidth="1"/>
    <col min="2820" max="2821" width="0" style="128" hidden="1" customWidth="1"/>
    <col min="2822" max="2822" width="24.25" style="128" customWidth="1"/>
    <col min="2823" max="2823" width="6.75" style="128" customWidth="1"/>
    <col min="2824" max="2824" width="2.25" style="128" customWidth="1"/>
    <col min="2825" max="2825" width="8.25" style="128" customWidth="1"/>
    <col min="2826" max="2826" width="2.375" style="128" customWidth="1"/>
    <col min="2827" max="2831" width="21.625" style="128" customWidth="1"/>
    <col min="2832" max="2832" width="2.375" style="128" customWidth="1"/>
    <col min="2833" max="2834" width="0" style="128" hidden="1" customWidth="1"/>
    <col min="2835" max="2835" width="6.75" style="128" customWidth="1"/>
    <col min="2836" max="2836" width="2.375" style="128" customWidth="1"/>
    <col min="2837" max="2837" width="21.625" style="128" customWidth="1"/>
    <col min="2838" max="2839" width="9" style="128"/>
    <col min="2840" max="2840" width="8" style="128" customWidth="1"/>
    <col min="2841" max="3072" width="9" style="128"/>
    <col min="3073" max="3073" width="9.375" style="128" customWidth="1"/>
    <col min="3074" max="3074" width="6.75" style="128" customWidth="1"/>
    <col min="3075" max="3075" width="2" style="128" customWidth="1"/>
    <col min="3076" max="3077" width="0" style="128" hidden="1" customWidth="1"/>
    <col min="3078" max="3078" width="24.25" style="128" customWidth="1"/>
    <col min="3079" max="3079" width="6.75" style="128" customWidth="1"/>
    <col min="3080" max="3080" width="2.25" style="128" customWidth="1"/>
    <col min="3081" max="3081" width="8.25" style="128" customWidth="1"/>
    <col min="3082" max="3082" width="2.375" style="128" customWidth="1"/>
    <col min="3083" max="3087" width="21.625" style="128" customWidth="1"/>
    <col min="3088" max="3088" width="2.375" style="128" customWidth="1"/>
    <col min="3089" max="3090" width="0" style="128" hidden="1" customWidth="1"/>
    <col min="3091" max="3091" width="6.75" style="128" customWidth="1"/>
    <col min="3092" max="3092" width="2.375" style="128" customWidth="1"/>
    <col min="3093" max="3093" width="21.625" style="128" customWidth="1"/>
    <col min="3094" max="3095" width="9" style="128"/>
    <col min="3096" max="3096" width="8" style="128" customWidth="1"/>
    <col min="3097" max="3328" width="9" style="128"/>
    <col min="3329" max="3329" width="9.375" style="128" customWidth="1"/>
    <col min="3330" max="3330" width="6.75" style="128" customWidth="1"/>
    <col min="3331" max="3331" width="2" style="128" customWidth="1"/>
    <col min="3332" max="3333" width="0" style="128" hidden="1" customWidth="1"/>
    <col min="3334" max="3334" width="24.25" style="128" customWidth="1"/>
    <col min="3335" max="3335" width="6.75" style="128" customWidth="1"/>
    <col min="3336" max="3336" width="2.25" style="128" customWidth="1"/>
    <col min="3337" max="3337" width="8.25" style="128" customWidth="1"/>
    <col min="3338" max="3338" width="2.375" style="128" customWidth="1"/>
    <col min="3339" max="3343" width="21.625" style="128" customWidth="1"/>
    <col min="3344" max="3344" width="2.375" style="128" customWidth="1"/>
    <col min="3345" max="3346" width="0" style="128" hidden="1" customWidth="1"/>
    <col min="3347" max="3347" width="6.75" style="128" customWidth="1"/>
    <col min="3348" max="3348" width="2.375" style="128" customWidth="1"/>
    <col min="3349" max="3349" width="21.625" style="128" customWidth="1"/>
    <col min="3350" max="3351" width="9" style="128"/>
    <col min="3352" max="3352" width="8" style="128" customWidth="1"/>
    <col min="3353" max="3584" width="9" style="128"/>
    <col min="3585" max="3585" width="9.375" style="128" customWidth="1"/>
    <col min="3586" max="3586" width="6.75" style="128" customWidth="1"/>
    <col min="3587" max="3587" width="2" style="128" customWidth="1"/>
    <col min="3588" max="3589" width="0" style="128" hidden="1" customWidth="1"/>
    <col min="3590" max="3590" width="24.25" style="128" customWidth="1"/>
    <col min="3591" max="3591" width="6.75" style="128" customWidth="1"/>
    <col min="3592" max="3592" width="2.25" style="128" customWidth="1"/>
    <col min="3593" max="3593" width="8.25" style="128" customWidth="1"/>
    <col min="3594" max="3594" width="2.375" style="128" customWidth="1"/>
    <col min="3595" max="3599" width="21.625" style="128" customWidth="1"/>
    <col min="3600" max="3600" width="2.375" style="128" customWidth="1"/>
    <col min="3601" max="3602" width="0" style="128" hidden="1" customWidth="1"/>
    <col min="3603" max="3603" width="6.75" style="128" customWidth="1"/>
    <col min="3604" max="3604" width="2.375" style="128" customWidth="1"/>
    <col min="3605" max="3605" width="21.625" style="128" customWidth="1"/>
    <col min="3606" max="3607" width="9" style="128"/>
    <col min="3608" max="3608" width="8" style="128" customWidth="1"/>
    <col min="3609" max="3840" width="9" style="128"/>
    <col min="3841" max="3841" width="9.375" style="128" customWidth="1"/>
    <col min="3842" max="3842" width="6.75" style="128" customWidth="1"/>
    <col min="3843" max="3843" width="2" style="128" customWidth="1"/>
    <col min="3844" max="3845" width="0" style="128" hidden="1" customWidth="1"/>
    <col min="3846" max="3846" width="24.25" style="128" customWidth="1"/>
    <col min="3847" max="3847" width="6.75" style="128" customWidth="1"/>
    <col min="3848" max="3848" width="2.25" style="128" customWidth="1"/>
    <col min="3849" max="3849" width="8.25" style="128" customWidth="1"/>
    <col min="3850" max="3850" width="2.375" style="128" customWidth="1"/>
    <col min="3851" max="3855" width="21.625" style="128" customWidth="1"/>
    <col min="3856" max="3856" width="2.375" style="128" customWidth="1"/>
    <col min="3857" max="3858" width="0" style="128" hidden="1" customWidth="1"/>
    <col min="3859" max="3859" width="6.75" style="128" customWidth="1"/>
    <col min="3860" max="3860" width="2.375" style="128" customWidth="1"/>
    <col min="3861" max="3861" width="21.625" style="128" customWidth="1"/>
    <col min="3862" max="3863" width="9" style="128"/>
    <col min="3864" max="3864" width="8" style="128" customWidth="1"/>
    <col min="3865" max="4096" width="9" style="128"/>
    <col min="4097" max="4097" width="9.375" style="128" customWidth="1"/>
    <col min="4098" max="4098" width="6.75" style="128" customWidth="1"/>
    <col min="4099" max="4099" width="2" style="128" customWidth="1"/>
    <col min="4100" max="4101" width="0" style="128" hidden="1" customWidth="1"/>
    <col min="4102" max="4102" width="24.25" style="128" customWidth="1"/>
    <col min="4103" max="4103" width="6.75" style="128" customWidth="1"/>
    <col min="4104" max="4104" width="2.25" style="128" customWidth="1"/>
    <col min="4105" max="4105" width="8.25" style="128" customWidth="1"/>
    <col min="4106" max="4106" width="2.375" style="128" customWidth="1"/>
    <col min="4107" max="4111" width="21.625" style="128" customWidth="1"/>
    <col min="4112" max="4112" width="2.375" style="128" customWidth="1"/>
    <col min="4113" max="4114" width="0" style="128" hidden="1" customWidth="1"/>
    <col min="4115" max="4115" width="6.75" style="128" customWidth="1"/>
    <col min="4116" max="4116" width="2.375" style="128" customWidth="1"/>
    <col min="4117" max="4117" width="21.625" style="128" customWidth="1"/>
    <col min="4118" max="4119" width="9" style="128"/>
    <col min="4120" max="4120" width="8" style="128" customWidth="1"/>
    <col min="4121" max="4352" width="9" style="128"/>
    <col min="4353" max="4353" width="9.375" style="128" customWidth="1"/>
    <col min="4354" max="4354" width="6.75" style="128" customWidth="1"/>
    <col min="4355" max="4355" width="2" style="128" customWidth="1"/>
    <col min="4356" max="4357" width="0" style="128" hidden="1" customWidth="1"/>
    <col min="4358" max="4358" width="24.25" style="128" customWidth="1"/>
    <col min="4359" max="4359" width="6.75" style="128" customWidth="1"/>
    <col min="4360" max="4360" width="2.25" style="128" customWidth="1"/>
    <col min="4361" max="4361" width="8.25" style="128" customWidth="1"/>
    <col min="4362" max="4362" width="2.375" style="128" customWidth="1"/>
    <col min="4363" max="4367" width="21.625" style="128" customWidth="1"/>
    <col min="4368" max="4368" width="2.375" style="128" customWidth="1"/>
    <col min="4369" max="4370" width="0" style="128" hidden="1" customWidth="1"/>
    <col min="4371" max="4371" width="6.75" style="128" customWidth="1"/>
    <col min="4372" max="4372" width="2.375" style="128" customWidth="1"/>
    <col min="4373" max="4373" width="21.625" style="128" customWidth="1"/>
    <col min="4374" max="4375" width="9" style="128"/>
    <col min="4376" max="4376" width="8" style="128" customWidth="1"/>
    <col min="4377" max="4608" width="9" style="128"/>
    <col min="4609" max="4609" width="9.375" style="128" customWidth="1"/>
    <col min="4610" max="4610" width="6.75" style="128" customWidth="1"/>
    <col min="4611" max="4611" width="2" style="128" customWidth="1"/>
    <col min="4612" max="4613" width="0" style="128" hidden="1" customWidth="1"/>
    <col min="4614" max="4614" width="24.25" style="128" customWidth="1"/>
    <col min="4615" max="4615" width="6.75" style="128" customWidth="1"/>
    <col min="4616" max="4616" width="2.25" style="128" customWidth="1"/>
    <col min="4617" max="4617" width="8.25" style="128" customWidth="1"/>
    <col min="4618" max="4618" width="2.375" style="128" customWidth="1"/>
    <col min="4619" max="4623" width="21.625" style="128" customWidth="1"/>
    <col min="4624" max="4624" width="2.375" style="128" customWidth="1"/>
    <col min="4625" max="4626" width="0" style="128" hidden="1" customWidth="1"/>
    <col min="4627" max="4627" width="6.75" style="128" customWidth="1"/>
    <col min="4628" max="4628" width="2.375" style="128" customWidth="1"/>
    <col min="4629" max="4629" width="21.625" style="128" customWidth="1"/>
    <col min="4630" max="4631" width="9" style="128"/>
    <col min="4632" max="4632" width="8" style="128" customWidth="1"/>
    <col min="4633" max="4864" width="9" style="128"/>
    <col min="4865" max="4865" width="9.375" style="128" customWidth="1"/>
    <col min="4866" max="4866" width="6.75" style="128" customWidth="1"/>
    <col min="4867" max="4867" width="2" style="128" customWidth="1"/>
    <col min="4868" max="4869" width="0" style="128" hidden="1" customWidth="1"/>
    <col min="4870" max="4870" width="24.25" style="128" customWidth="1"/>
    <col min="4871" max="4871" width="6.75" style="128" customWidth="1"/>
    <col min="4872" max="4872" width="2.25" style="128" customWidth="1"/>
    <col min="4873" max="4873" width="8.25" style="128" customWidth="1"/>
    <col min="4874" max="4874" width="2.375" style="128" customWidth="1"/>
    <col min="4875" max="4879" width="21.625" style="128" customWidth="1"/>
    <col min="4880" max="4880" width="2.375" style="128" customWidth="1"/>
    <col min="4881" max="4882" width="0" style="128" hidden="1" customWidth="1"/>
    <col min="4883" max="4883" width="6.75" style="128" customWidth="1"/>
    <col min="4884" max="4884" width="2.375" style="128" customWidth="1"/>
    <col min="4885" max="4885" width="21.625" style="128" customWidth="1"/>
    <col min="4886" max="4887" width="9" style="128"/>
    <col min="4888" max="4888" width="8" style="128" customWidth="1"/>
    <col min="4889" max="5120" width="9" style="128"/>
    <col min="5121" max="5121" width="9.375" style="128" customWidth="1"/>
    <col min="5122" max="5122" width="6.75" style="128" customWidth="1"/>
    <col min="5123" max="5123" width="2" style="128" customWidth="1"/>
    <col min="5124" max="5125" width="0" style="128" hidden="1" customWidth="1"/>
    <col min="5126" max="5126" width="24.25" style="128" customWidth="1"/>
    <col min="5127" max="5127" width="6.75" style="128" customWidth="1"/>
    <col min="5128" max="5128" width="2.25" style="128" customWidth="1"/>
    <col min="5129" max="5129" width="8.25" style="128" customWidth="1"/>
    <col min="5130" max="5130" width="2.375" style="128" customWidth="1"/>
    <col min="5131" max="5135" width="21.625" style="128" customWidth="1"/>
    <col min="5136" max="5136" width="2.375" style="128" customWidth="1"/>
    <col min="5137" max="5138" width="0" style="128" hidden="1" customWidth="1"/>
    <col min="5139" max="5139" width="6.75" style="128" customWidth="1"/>
    <col min="5140" max="5140" width="2.375" style="128" customWidth="1"/>
    <col min="5141" max="5141" width="21.625" style="128" customWidth="1"/>
    <col min="5142" max="5143" width="9" style="128"/>
    <col min="5144" max="5144" width="8" style="128" customWidth="1"/>
    <col min="5145" max="5376" width="9" style="128"/>
    <col min="5377" max="5377" width="9.375" style="128" customWidth="1"/>
    <col min="5378" max="5378" width="6.75" style="128" customWidth="1"/>
    <col min="5379" max="5379" width="2" style="128" customWidth="1"/>
    <col min="5380" max="5381" width="0" style="128" hidden="1" customWidth="1"/>
    <col min="5382" max="5382" width="24.25" style="128" customWidth="1"/>
    <col min="5383" max="5383" width="6.75" style="128" customWidth="1"/>
    <col min="5384" max="5384" width="2.25" style="128" customWidth="1"/>
    <col min="5385" max="5385" width="8.25" style="128" customWidth="1"/>
    <col min="5386" max="5386" width="2.375" style="128" customWidth="1"/>
    <col min="5387" max="5391" width="21.625" style="128" customWidth="1"/>
    <col min="5392" max="5392" width="2.375" style="128" customWidth="1"/>
    <col min="5393" max="5394" width="0" style="128" hidden="1" customWidth="1"/>
    <col min="5395" max="5395" width="6.75" style="128" customWidth="1"/>
    <col min="5396" max="5396" width="2.375" style="128" customWidth="1"/>
    <col min="5397" max="5397" width="21.625" style="128" customWidth="1"/>
    <col min="5398" max="5399" width="9" style="128"/>
    <col min="5400" max="5400" width="8" style="128" customWidth="1"/>
    <col min="5401" max="5632" width="9" style="128"/>
    <col min="5633" max="5633" width="9.375" style="128" customWidth="1"/>
    <col min="5634" max="5634" width="6.75" style="128" customWidth="1"/>
    <col min="5635" max="5635" width="2" style="128" customWidth="1"/>
    <col min="5636" max="5637" width="0" style="128" hidden="1" customWidth="1"/>
    <col min="5638" max="5638" width="24.25" style="128" customWidth="1"/>
    <col min="5639" max="5639" width="6.75" style="128" customWidth="1"/>
    <col min="5640" max="5640" width="2.25" style="128" customWidth="1"/>
    <col min="5641" max="5641" width="8.25" style="128" customWidth="1"/>
    <col min="5642" max="5642" width="2.375" style="128" customWidth="1"/>
    <col min="5643" max="5647" width="21.625" style="128" customWidth="1"/>
    <col min="5648" max="5648" width="2.375" style="128" customWidth="1"/>
    <col min="5649" max="5650" width="0" style="128" hidden="1" customWidth="1"/>
    <col min="5651" max="5651" width="6.75" style="128" customWidth="1"/>
    <col min="5652" max="5652" width="2.375" style="128" customWidth="1"/>
    <col min="5653" max="5653" width="21.625" style="128" customWidth="1"/>
    <col min="5654" max="5655" width="9" style="128"/>
    <col min="5656" max="5656" width="8" style="128" customWidth="1"/>
    <col min="5657" max="5888" width="9" style="128"/>
    <col min="5889" max="5889" width="9.375" style="128" customWidth="1"/>
    <col min="5890" max="5890" width="6.75" style="128" customWidth="1"/>
    <col min="5891" max="5891" width="2" style="128" customWidth="1"/>
    <col min="5892" max="5893" width="0" style="128" hidden="1" customWidth="1"/>
    <col min="5894" max="5894" width="24.25" style="128" customWidth="1"/>
    <col min="5895" max="5895" width="6.75" style="128" customWidth="1"/>
    <col min="5896" max="5896" width="2.25" style="128" customWidth="1"/>
    <col min="5897" max="5897" width="8.25" style="128" customWidth="1"/>
    <col min="5898" max="5898" width="2.375" style="128" customWidth="1"/>
    <col min="5899" max="5903" width="21.625" style="128" customWidth="1"/>
    <col min="5904" max="5904" width="2.375" style="128" customWidth="1"/>
    <col min="5905" max="5906" width="0" style="128" hidden="1" customWidth="1"/>
    <col min="5907" max="5907" width="6.75" style="128" customWidth="1"/>
    <col min="5908" max="5908" width="2.375" style="128" customWidth="1"/>
    <col min="5909" max="5909" width="21.625" style="128" customWidth="1"/>
    <col min="5910" max="5911" width="9" style="128"/>
    <col min="5912" max="5912" width="8" style="128" customWidth="1"/>
    <col min="5913" max="6144" width="9" style="128"/>
    <col min="6145" max="6145" width="9.375" style="128" customWidth="1"/>
    <col min="6146" max="6146" width="6.75" style="128" customWidth="1"/>
    <col min="6147" max="6147" width="2" style="128" customWidth="1"/>
    <col min="6148" max="6149" width="0" style="128" hidden="1" customWidth="1"/>
    <col min="6150" max="6150" width="24.25" style="128" customWidth="1"/>
    <col min="6151" max="6151" width="6.75" style="128" customWidth="1"/>
    <col min="6152" max="6152" width="2.25" style="128" customWidth="1"/>
    <col min="6153" max="6153" width="8.25" style="128" customWidth="1"/>
    <col min="6154" max="6154" width="2.375" style="128" customWidth="1"/>
    <col min="6155" max="6159" width="21.625" style="128" customWidth="1"/>
    <col min="6160" max="6160" width="2.375" style="128" customWidth="1"/>
    <col min="6161" max="6162" width="0" style="128" hidden="1" customWidth="1"/>
    <col min="6163" max="6163" width="6.75" style="128" customWidth="1"/>
    <col min="6164" max="6164" width="2.375" style="128" customWidth="1"/>
    <col min="6165" max="6165" width="21.625" style="128" customWidth="1"/>
    <col min="6166" max="6167" width="9" style="128"/>
    <col min="6168" max="6168" width="8" style="128" customWidth="1"/>
    <col min="6169" max="6400" width="9" style="128"/>
    <col min="6401" max="6401" width="9.375" style="128" customWidth="1"/>
    <col min="6402" max="6402" width="6.75" style="128" customWidth="1"/>
    <col min="6403" max="6403" width="2" style="128" customWidth="1"/>
    <col min="6404" max="6405" width="0" style="128" hidden="1" customWidth="1"/>
    <col min="6406" max="6406" width="24.25" style="128" customWidth="1"/>
    <col min="6407" max="6407" width="6.75" style="128" customWidth="1"/>
    <col min="6408" max="6408" width="2.25" style="128" customWidth="1"/>
    <col min="6409" max="6409" width="8.25" style="128" customWidth="1"/>
    <col min="6410" max="6410" width="2.375" style="128" customWidth="1"/>
    <col min="6411" max="6415" width="21.625" style="128" customWidth="1"/>
    <col min="6416" max="6416" width="2.375" style="128" customWidth="1"/>
    <col min="6417" max="6418" width="0" style="128" hidden="1" customWidth="1"/>
    <col min="6419" max="6419" width="6.75" style="128" customWidth="1"/>
    <col min="6420" max="6420" width="2.375" style="128" customWidth="1"/>
    <col min="6421" max="6421" width="21.625" style="128" customWidth="1"/>
    <col min="6422" max="6423" width="9" style="128"/>
    <col min="6424" max="6424" width="8" style="128" customWidth="1"/>
    <col min="6425" max="6656" width="9" style="128"/>
    <col min="6657" max="6657" width="9.375" style="128" customWidth="1"/>
    <col min="6658" max="6658" width="6.75" style="128" customWidth="1"/>
    <col min="6659" max="6659" width="2" style="128" customWidth="1"/>
    <col min="6660" max="6661" width="0" style="128" hidden="1" customWidth="1"/>
    <col min="6662" max="6662" width="24.25" style="128" customWidth="1"/>
    <col min="6663" max="6663" width="6.75" style="128" customWidth="1"/>
    <col min="6664" max="6664" width="2.25" style="128" customWidth="1"/>
    <col min="6665" max="6665" width="8.25" style="128" customWidth="1"/>
    <col min="6666" max="6666" width="2.375" style="128" customWidth="1"/>
    <col min="6667" max="6671" width="21.625" style="128" customWidth="1"/>
    <col min="6672" max="6672" width="2.375" style="128" customWidth="1"/>
    <col min="6673" max="6674" width="0" style="128" hidden="1" customWidth="1"/>
    <col min="6675" max="6675" width="6.75" style="128" customWidth="1"/>
    <col min="6676" max="6676" width="2.375" style="128" customWidth="1"/>
    <col min="6677" max="6677" width="21.625" style="128" customWidth="1"/>
    <col min="6678" max="6679" width="9" style="128"/>
    <col min="6680" max="6680" width="8" style="128" customWidth="1"/>
    <col min="6681" max="6912" width="9" style="128"/>
    <col min="6913" max="6913" width="9.375" style="128" customWidth="1"/>
    <col min="6914" max="6914" width="6.75" style="128" customWidth="1"/>
    <col min="6915" max="6915" width="2" style="128" customWidth="1"/>
    <col min="6916" max="6917" width="0" style="128" hidden="1" customWidth="1"/>
    <col min="6918" max="6918" width="24.25" style="128" customWidth="1"/>
    <col min="6919" max="6919" width="6.75" style="128" customWidth="1"/>
    <col min="6920" max="6920" width="2.25" style="128" customWidth="1"/>
    <col min="6921" max="6921" width="8.25" style="128" customWidth="1"/>
    <col min="6922" max="6922" width="2.375" style="128" customWidth="1"/>
    <col min="6923" max="6927" width="21.625" style="128" customWidth="1"/>
    <col min="6928" max="6928" width="2.375" style="128" customWidth="1"/>
    <col min="6929" max="6930" width="0" style="128" hidden="1" customWidth="1"/>
    <col min="6931" max="6931" width="6.75" style="128" customWidth="1"/>
    <col min="6932" max="6932" width="2.375" style="128" customWidth="1"/>
    <col min="6933" max="6933" width="21.625" style="128" customWidth="1"/>
    <col min="6934" max="6935" width="9" style="128"/>
    <col min="6936" max="6936" width="8" style="128" customWidth="1"/>
    <col min="6937" max="7168" width="9" style="128"/>
    <col min="7169" max="7169" width="9.375" style="128" customWidth="1"/>
    <col min="7170" max="7170" width="6.75" style="128" customWidth="1"/>
    <col min="7171" max="7171" width="2" style="128" customWidth="1"/>
    <col min="7172" max="7173" width="0" style="128" hidden="1" customWidth="1"/>
    <col min="7174" max="7174" width="24.25" style="128" customWidth="1"/>
    <col min="7175" max="7175" width="6.75" style="128" customWidth="1"/>
    <col min="7176" max="7176" width="2.25" style="128" customWidth="1"/>
    <col min="7177" max="7177" width="8.25" style="128" customWidth="1"/>
    <col min="7178" max="7178" width="2.375" style="128" customWidth="1"/>
    <col min="7179" max="7183" width="21.625" style="128" customWidth="1"/>
    <col min="7184" max="7184" width="2.375" style="128" customWidth="1"/>
    <col min="7185" max="7186" width="0" style="128" hidden="1" customWidth="1"/>
    <col min="7187" max="7187" width="6.75" style="128" customWidth="1"/>
    <col min="7188" max="7188" width="2.375" style="128" customWidth="1"/>
    <col min="7189" max="7189" width="21.625" style="128" customWidth="1"/>
    <col min="7190" max="7191" width="9" style="128"/>
    <col min="7192" max="7192" width="8" style="128" customWidth="1"/>
    <col min="7193" max="7424" width="9" style="128"/>
    <col min="7425" max="7425" width="9.375" style="128" customWidth="1"/>
    <col min="7426" max="7426" width="6.75" style="128" customWidth="1"/>
    <col min="7427" max="7427" width="2" style="128" customWidth="1"/>
    <col min="7428" max="7429" width="0" style="128" hidden="1" customWidth="1"/>
    <col min="7430" max="7430" width="24.25" style="128" customWidth="1"/>
    <col min="7431" max="7431" width="6.75" style="128" customWidth="1"/>
    <col min="7432" max="7432" width="2.25" style="128" customWidth="1"/>
    <col min="7433" max="7433" width="8.25" style="128" customWidth="1"/>
    <col min="7434" max="7434" width="2.375" style="128" customWidth="1"/>
    <col min="7435" max="7439" width="21.625" style="128" customWidth="1"/>
    <col min="7440" max="7440" width="2.375" style="128" customWidth="1"/>
    <col min="7441" max="7442" width="0" style="128" hidden="1" customWidth="1"/>
    <col min="7443" max="7443" width="6.75" style="128" customWidth="1"/>
    <col min="7444" max="7444" width="2.375" style="128" customWidth="1"/>
    <col min="7445" max="7445" width="21.625" style="128" customWidth="1"/>
    <col min="7446" max="7447" width="9" style="128"/>
    <col min="7448" max="7448" width="8" style="128" customWidth="1"/>
    <col min="7449" max="7680" width="9" style="128"/>
    <col min="7681" max="7681" width="9.375" style="128" customWidth="1"/>
    <col min="7682" max="7682" width="6.75" style="128" customWidth="1"/>
    <col min="7683" max="7683" width="2" style="128" customWidth="1"/>
    <col min="7684" max="7685" width="0" style="128" hidden="1" customWidth="1"/>
    <col min="7686" max="7686" width="24.25" style="128" customWidth="1"/>
    <col min="7687" max="7687" width="6.75" style="128" customWidth="1"/>
    <col min="7688" max="7688" width="2.25" style="128" customWidth="1"/>
    <col min="7689" max="7689" width="8.25" style="128" customWidth="1"/>
    <col min="7690" max="7690" width="2.375" style="128" customWidth="1"/>
    <col min="7691" max="7695" width="21.625" style="128" customWidth="1"/>
    <col min="7696" max="7696" width="2.375" style="128" customWidth="1"/>
    <col min="7697" max="7698" width="0" style="128" hidden="1" customWidth="1"/>
    <col min="7699" max="7699" width="6.75" style="128" customWidth="1"/>
    <col min="7700" max="7700" width="2.375" style="128" customWidth="1"/>
    <col min="7701" max="7701" width="21.625" style="128" customWidth="1"/>
    <col min="7702" max="7703" width="9" style="128"/>
    <col min="7704" max="7704" width="8" style="128" customWidth="1"/>
    <col min="7705" max="7936" width="9" style="128"/>
    <col min="7937" max="7937" width="9.375" style="128" customWidth="1"/>
    <col min="7938" max="7938" width="6.75" style="128" customWidth="1"/>
    <col min="7939" max="7939" width="2" style="128" customWidth="1"/>
    <col min="7940" max="7941" width="0" style="128" hidden="1" customWidth="1"/>
    <col min="7942" max="7942" width="24.25" style="128" customWidth="1"/>
    <col min="7943" max="7943" width="6.75" style="128" customWidth="1"/>
    <col min="7944" max="7944" width="2.25" style="128" customWidth="1"/>
    <col min="7945" max="7945" width="8.25" style="128" customWidth="1"/>
    <col min="7946" max="7946" width="2.375" style="128" customWidth="1"/>
    <col min="7947" max="7951" width="21.625" style="128" customWidth="1"/>
    <col min="7952" max="7952" width="2.375" style="128" customWidth="1"/>
    <col min="7953" max="7954" width="0" style="128" hidden="1" customWidth="1"/>
    <col min="7955" max="7955" width="6.75" style="128" customWidth="1"/>
    <col min="7956" max="7956" width="2.375" style="128" customWidth="1"/>
    <col min="7957" max="7957" width="21.625" style="128" customWidth="1"/>
    <col min="7958" max="7959" width="9" style="128"/>
    <col min="7960" max="7960" width="8" style="128" customWidth="1"/>
    <col min="7961" max="8192" width="9" style="128"/>
    <col min="8193" max="8193" width="9.375" style="128" customWidth="1"/>
    <col min="8194" max="8194" width="6.75" style="128" customWidth="1"/>
    <col min="8195" max="8195" width="2" style="128" customWidth="1"/>
    <col min="8196" max="8197" width="0" style="128" hidden="1" customWidth="1"/>
    <col min="8198" max="8198" width="24.25" style="128" customWidth="1"/>
    <col min="8199" max="8199" width="6.75" style="128" customWidth="1"/>
    <col min="8200" max="8200" width="2.25" style="128" customWidth="1"/>
    <col min="8201" max="8201" width="8.25" style="128" customWidth="1"/>
    <col min="8202" max="8202" width="2.375" style="128" customWidth="1"/>
    <col min="8203" max="8207" width="21.625" style="128" customWidth="1"/>
    <col min="8208" max="8208" width="2.375" style="128" customWidth="1"/>
    <col min="8209" max="8210" width="0" style="128" hidden="1" customWidth="1"/>
    <col min="8211" max="8211" width="6.75" style="128" customWidth="1"/>
    <col min="8212" max="8212" width="2.375" style="128" customWidth="1"/>
    <col min="8213" max="8213" width="21.625" style="128" customWidth="1"/>
    <col min="8214" max="8215" width="9" style="128"/>
    <col min="8216" max="8216" width="8" style="128" customWidth="1"/>
    <col min="8217" max="8448" width="9" style="128"/>
    <col min="8449" max="8449" width="9.375" style="128" customWidth="1"/>
    <col min="8450" max="8450" width="6.75" style="128" customWidth="1"/>
    <col min="8451" max="8451" width="2" style="128" customWidth="1"/>
    <col min="8452" max="8453" width="0" style="128" hidden="1" customWidth="1"/>
    <col min="8454" max="8454" width="24.25" style="128" customWidth="1"/>
    <col min="8455" max="8455" width="6.75" style="128" customWidth="1"/>
    <col min="8456" max="8456" width="2.25" style="128" customWidth="1"/>
    <col min="8457" max="8457" width="8.25" style="128" customWidth="1"/>
    <col min="8458" max="8458" width="2.375" style="128" customWidth="1"/>
    <col min="8459" max="8463" width="21.625" style="128" customWidth="1"/>
    <col min="8464" max="8464" width="2.375" style="128" customWidth="1"/>
    <col min="8465" max="8466" width="0" style="128" hidden="1" customWidth="1"/>
    <col min="8467" max="8467" width="6.75" style="128" customWidth="1"/>
    <col min="8468" max="8468" width="2.375" style="128" customWidth="1"/>
    <col min="8469" max="8469" width="21.625" style="128" customWidth="1"/>
    <col min="8470" max="8471" width="9" style="128"/>
    <col min="8472" max="8472" width="8" style="128" customWidth="1"/>
    <col min="8473" max="8704" width="9" style="128"/>
    <col min="8705" max="8705" width="9.375" style="128" customWidth="1"/>
    <col min="8706" max="8706" width="6.75" style="128" customWidth="1"/>
    <col min="8707" max="8707" width="2" style="128" customWidth="1"/>
    <col min="8708" max="8709" width="0" style="128" hidden="1" customWidth="1"/>
    <col min="8710" max="8710" width="24.25" style="128" customWidth="1"/>
    <col min="8711" max="8711" width="6.75" style="128" customWidth="1"/>
    <col min="8712" max="8712" width="2.25" style="128" customWidth="1"/>
    <col min="8713" max="8713" width="8.25" style="128" customWidth="1"/>
    <col min="8714" max="8714" width="2.375" style="128" customWidth="1"/>
    <col min="8715" max="8719" width="21.625" style="128" customWidth="1"/>
    <col min="8720" max="8720" width="2.375" style="128" customWidth="1"/>
    <col min="8721" max="8722" width="0" style="128" hidden="1" customWidth="1"/>
    <col min="8723" max="8723" width="6.75" style="128" customWidth="1"/>
    <col min="8724" max="8724" width="2.375" style="128" customWidth="1"/>
    <col min="8725" max="8725" width="21.625" style="128" customWidth="1"/>
    <col min="8726" max="8727" width="9" style="128"/>
    <col min="8728" max="8728" width="8" style="128" customWidth="1"/>
    <col min="8729" max="8960" width="9" style="128"/>
    <col min="8961" max="8961" width="9.375" style="128" customWidth="1"/>
    <col min="8962" max="8962" width="6.75" style="128" customWidth="1"/>
    <col min="8963" max="8963" width="2" style="128" customWidth="1"/>
    <col min="8964" max="8965" width="0" style="128" hidden="1" customWidth="1"/>
    <col min="8966" max="8966" width="24.25" style="128" customWidth="1"/>
    <col min="8967" max="8967" width="6.75" style="128" customWidth="1"/>
    <col min="8968" max="8968" width="2.25" style="128" customWidth="1"/>
    <col min="8969" max="8969" width="8.25" style="128" customWidth="1"/>
    <col min="8970" max="8970" width="2.375" style="128" customWidth="1"/>
    <col min="8971" max="8975" width="21.625" style="128" customWidth="1"/>
    <col min="8976" max="8976" width="2.375" style="128" customWidth="1"/>
    <col min="8977" max="8978" width="0" style="128" hidden="1" customWidth="1"/>
    <col min="8979" max="8979" width="6.75" style="128" customWidth="1"/>
    <col min="8980" max="8980" width="2.375" style="128" customWidth="1"/>
    <col min="8981" max="8981" width="21.625" style="128" customWidth="1"/>
    <col min="8982" max="8983" width="9" style="128"/>
    <col min="8984" max="8984" width="8" style="128" customWidth="1"/>
    <col min="8985" max="9216" width="9" style="128"/>
    <col min="9217" max="9217" width="9.375" style="128" customWidth="1"/>
    <col min="9218" max="9218" width="6.75" style="128" customWidth="1"/>
    <col min="9219" max="9219" width="2" style="128" customWidth="1"/>
    <col min="9220" max="9221" width="0" style="128" hidden="1" customWidth="1"/>
    <col min="9222" max="9222" width="24.25" style="128" customWidth="1"/>
    <col min="9223" max="9223" width="6.75" style="128" customWidth="1"/>
    <col min="9224" max="9224" width="2.25" style="128" customWidth="1"/>
    <col min="9225" max="9225" width="8.25" style="128" customWidth="1"/>
    <col min="9226" max="9226" width="2.375" style="128" customWidth="1"/>
    <col min="9227" max="9231" width="21.625" style="128" customWidth="1"/>
    <col min="9232" max="9232" width="2.375" style="128" customWidth="1"/>
    <col min="9233" max="9234" width="0" style="128" hidden="1" customWidth="1"/>
    <col min="9235" max="9235" width="6.75" style="128" customWidth="1"/>
    <col min="9236" max="9236" width="2.375" style="128" customWidth="1"/>
    <col min="9237" max="9237" width="21.625" style="128" customWidth="1"/>
    <col min="9238" max="9239" width="9" style="128"/>
    <col min="9240" max="9240" width="8" style="128" customWidth="1"/>
    <col min="9241" max="9472" width="9" style="128"/>
    <col min="9473" max="9473" width="9.375" style="128" customWidth="1"/>
    <col min="9474" max="9474" width="6.75" style="128" customWidth="1"/>
    <col min="9475" max="9475" width="2" style="128" customWidth="1"/>
    <col min="9476" max="9477" width="0" style="128" hidden="1" customWidth="1"/>
    <col min="9478" max="9478" width="24.25" style="128" customWidth="1"/>
    <col min="9479" max="9479" width="6.75" style="128" customWidth="1"/>
    <col min="9480" max="9480" width="2.25" style="128" customWidth="1"/>
    <col min="9481" max="9481" width="8.25" style="128" customWidth="1"/>
    <col min="9482" max="9482" width="2.375" style="128" customWidth="1"/>
    <col min="9483" max="9487" width="21.625" style="128" customWidth="1"/>
    <col min="9488" max="9488" width="2.375" style="128" customWidth="1"/>
    <col min="9489" max="9490" width="0" style="128" hidden="1" customWidth="1"/>
    <col min="9491" max="9491" width="6.75" style="128" customWidth="1"/>
    <col min="9492" max="9492" width="2.375" style="128" customWidth="1"/>
    <col min="9493" max="9493" width="21.625" style="128" customWidth="1"/>
    <col min="9494" max="9495" width="9" style="128"/>
    <col min="9496" max="9496" width="8" style="128" customWidth="1"/>
    <col min="9497" max="9728" width="9" style="128"/>
    <col min="9729" max="9729" width="9.375" style="128" customWidth="1"/>
    <col min="9730" max="9730" width="6.75" style="128" customWidth="1"/>
    <col min="9731" max="9731" width="2" style="128" customWidth="1"/>
    <col min="9732" max="9733" width="0" style="128" hidden="1" customWidth="1"/>
    <col min="9734" max="9734" width="24.25" style="128" customWidth="1"/>
    <col min="9735" max="9735" width="6.75" style="128" customWidth="1"/>
    <col min="9736" max="9736" width="2.25" style="128" customWidth="1"/>
    <col min="9737" max="9737" width="8.25" style="128" customWidth="1"/>
    <col min="9738" max="9738" width="2.375" style="128" customWidth="1"/>
    <col min="9739" max="9743" width="21.625" style="128" customWidth="1"/>
    <col min="9744" max="9744" width="2.375" style="128" customWidth="1"/>
    <col min="9745" max="9746" width="0" style="128" hidden="1" customWidth="1"/>
    <col min="9747" max="9747" width="6.75" style="128" customWidth="1"/>
    <col min="9748" max="9748" width="2.375" style="128" customWidth="1"/>
    <col min="9749" max="9749" width="21.625" style="128" customWidth="1"/>
    <col min="9750" max="9751" width="9" style="128"/>
    <col min="9752" max="9752" width="8" style="128" customWidth="1"/>
    <col min="9753" max="9984" width="9" style="128"/>
    <col min="9985" max="9985" width="9.375" style="128" customWidth="1"/>
    <col min="9986" max="9986" width="6.75" style="128" customWidth="1"/>
    <col min="9987" max="9987" width="2" style="128" customWidth="1"/>
    <col min="9988" max="9989" width="0" style="128" hidden="1" customWidth="1"/>
    <col min="9990" max="9990" width="24.25" style="128" customWidth="1"/>
    <col min="9991" max="9991" width="6.75" style="128" customWidth="1"/>
    <col min="9992" max="9992" width="2.25" style="128" customWidth="1"/>
    <col min="9993" max="9993" width="8.25" style="128" customWidth="1"/>
    <col min="9994" max="9994" width="2.375" style="128" customWidth="1"/>
    <col min="9995" max="9999" width="21.625" style="128" customWidth="1"/>
    <col min="10000" max="10000" width="2.375" style="128" customWidth="1"/>
    <col min="10001" max="10002" width="0" style="128" hidden="1" customWidth="1"/>
    <col min="10003" max="10003" width="6.75" style="128" customWidth="1"/>
    <col min="10004" max="10004" width="2.375" style="128" customWidth="1"/>
    <col min="10005" max="10005" width="21.625" style="128" customWidth="1"/>
    <col min="10006" max="10007" width="9" style="128"/>
    <col min="10008" max="10008" width="8" style="128" customWidth="1"/>
    <col min="10009" max="10240" width="9" style="128"/>
    <col min="10241" max="10241" width="9.375" style="128" customWidth="1"/>
    <col min="10242" max="10242" width="6.75" style="128" customWidth="1"/>
    <col min="10243" max="10243" width="2" style="128" customWidth="1"/>
    <col min="10244" max="10245" width="0" style="128" hidden="1" customWidth="1"/>
    <col min="10246" max="10246" width="24.25" style="128" customWidth="1"/>
    <col min="10247" max="10247" width="6.75" style="128" customWidth="1"/>
    <col min="10248" max="10248" width="2.25" style="128" customWidth="1"/>
    <col min="10249" max="10249" width="8.25" style="128" customWidth="1"/>
    <col min="10250" max="10250" width="2.375" style="128" customWidth="1"/>
    <col min="10251" max="10255" width="21.625" style="128" customWidth="1"/>
    <col min="10256" max="10256" width="2.375" style="128" customWidth="1"/>
    <col min="10257" max="10258" width="0" style="128" hidden="1" customWidth="1"/>
    <col min="10259" max="10259" width="6.75" style="128" customWidth="1"/>
    <col min="10260" max="10260" width="2.375" style="128" customWidth="1"/>
    <col min="10261" max="10261" width="21.625" style="128" customWidth="1"/>
    <col min="10262" max="10263" width="9" style="128"/>
    <col min="10264" max="10264" width="8" style="128" customWidth="1"/>
    <col min="10265" max="10496" width="9" style="128"/>
    <col min="10497" max="10497" width="9.375" style="128" customWidth="1"/>
    <col min="10498" max="10498" width="6.75" style="128" customWidth="1"/>
    <col min="10499" max="10499" width="2" style="128" customWidth="1"/>
    <col min="10500" max="10501" width="0" style="128" hidden="1" customWidth="1"/>
    <col min="10502" max="10502" width="24.25" style="128" customWidth="1"/>
    <col min="10503" max="10503" width="6.75" style="128" customWidth="1"/>
    <col min="10504" max="10504" width="2.25" style="128" customWidth="1"/>
    <col min="10505" max="10505" width="8.25" style="128" customWidth="1"/>
    <col min="10506" max="10506" width="2.375" style="128" customWidth="1"/>
    <col min="10507" max="10511" width="21.625" style="128" customWidth="1"/>
    <col min="10512" max="10512" width="2.375" style="128" customWidth="1"/>
    <col min="10513" max="10514" width="0" style="128" hidden="1" customWidth="1"/>
    <col min="10515" max="10515" width="6.75" style="128" customWidth="1"/>
    <col min="10516" max="10516" width="2.375" style="128" customWidth="1"/>
    <col min="10517" max="10517" width="21.625" style="128" customWidth="1"/>
    <col min="10518" max="10519" width="9" style="128"/>
    <col min="10520" max="10520" width="8" style="128" customWidth="1"/>
    <col min="10521" max="10752" width="9" style="128"/>
    <col min="10753" max="10753" width="9.375" style="128" customWidth="1"/>
    <col min="10754" max="10754" width="6.75" style="128" customWidth="1"/>
    <col min="10755" max="10755" width="2" style="128" customWidth="1"/>
    <col min="10756" max="10757" width="0" style="128" hidden="1" customWidth="1"/>
    <col min="10758" max="10758" width="24.25" style="128" customWidth="1"/>
    <col min="10759" max="10759" width="6.75" style="128" customWidth="1"/>
    <col min="10760" max="10760" width="2.25" style="128" customWidth="1"/>
    <col min="10761" max="10761" width="8.25" style="128" customWidth="1"/>
    <col min="10762" max="10762" width="2.375" style="128" customWidth="1"/>
    <col min="10763" max="10767" width="21.625" style="128" customWidth="1"/>
    <col min="10768" max="10768" width="2.375" style="128" customWidth="1"/>
    <col min="10769" max="10770" width="0" style="128" hidden="1" customWidth="1"/>
    <col min="10771" max="10771" width="6.75" style="128" customWidth="1"/>
    <col min="10772" max="10772" width="2.375" style="128" customWidth="1"/>
    <col min="10773" max="10773" width="21.625" style="128" customWidth="1"/>
    <col min="10774" max="10775" width="9" style="128"/>
    <col min="10776" max="10776" width="8" style="128" customWidth="1"/>
    <col min="10777" max="11008" width="9" style="128"/>
    <col min="11009" max="11009" width="9.375" style="128" customWidth="1"/>
    <col min="11010" max="11010" width="6.75" style="128" customWidth="1"/>
    <col min="11011" max="11011" width="2" style="128" customWidth="1"/>
    <col min="11012" max="11013" width="0" style="128" hidden="1" customWidth="1"/>
    <col min="11014" max="11014" width="24.25" style="128" customWidth="1"/>
    <col min="11015" max="11015" width="6.75" style="128" customWidth="1"/>
    <col min="11016" max="11016" width="2.25" style="128" customWidth="1"/>
    <col min="11017" max="11017" width="8.25" style="128" customWidth="1"/>
    <col min="11018" max="11018" width="2.375" style="128" customWidth="1"/>
    <col min="11019" max="11023" width="21.625" style="128" customWidth="1"/>
    <col min="11024" max="11024" width="2.375" style="128" customWidth="1"/>
    <col min="11025" max="11026" width="0" style="128" hidden="1" customWidth="1"/>
    <col min="11027" max="11027" width="6.75" style="128" customWidth="1"/>
    <col min="11028" max="11028" width="2.375" style="128" customWidth="1"/>
    <col min="11029" max="11029" width="21.625" style="128" customWidth="1"/>
    <col min="11030" max="11031" width="9" style="128"/>
    <col min="11032" max="11032" width="8" style="128" customWidth="1"/>
    <col min="11033" max="11264" width="9" style="128"/>
    <col min="11265" max="11265" width="9.375" style="128" customWidth="1"/>
    <col min="11266" max="11266" width="6.75" style="128" customWidth="1"/>
    <col min="11267" max="11267" width="2" style="128" customWidth="1"/>
    <col min="11268" max="11269" width="0" style="128" hidden="1" customWidth="1"/>
    <col min="11270" max="11270" width="24.25" style="128" customWidth="1"/>
    <col min="11271" max="11271" width="6.75" style="128" customWidth="1"/>
    <col min="11272" max="11272" width="2.25" style="128" customWidth="1"/>
    <col min="11273" max="11273" width="8.25" style="128" customWidth="1"/>
    <col min="11274" max="11274" width="2.375" style="128" customWidth="1"/>
    <col min="11275" max="11279" width="21.625" style="128" customWidth="1"/>
    <col min="11280" max="11280" width="2.375" style="128" customWidth="1"/>
    <col min="11281" max="11282" width="0" style="128" hidden="1" customWidth="1"/>
    <col min="11283" max="11283" width="6.75" style="128" customWidth="1"/>
    <col min="11284" max="11284" width="2.375" style="128" customWidth="1"/>
    <col min="11285" max="11285" width="21.625" style="128" customWidth="1"/>
    <col min="11286" max="11287" width="9" style="128"/>
    <col min="11288" max="11288" width="8" style="128" customWidth="1"/>
    <col min="11289" max="11520" width="9" style="128"/>
    <col min="11521" max="11521" width="9.375" style="128" customWidth="1"/>
    <col min="11522" max="11522" width="6.75" style="128" customWidth="1"/>
    <col min="11523" max="11523" width="2" style="128" customWidth="1"/>
    <col min="11524" max="11525" width="0" style="128" hidden="1" customWidth="1"/>
    <col min="11526" max="11526" width="24.25" style="128" customWidth="1"/>
    <col min="11527" max="11527" width="6.75" style="128" customWidth="1"/>
    <col min="11528" max="11528" width="2.25" style="128" customWidth="1"/>
    <col min="11529" max="11529" width="8.25" style="128" customWidth="1"/>
    <col min="11530" max="11530" width="2.375" style="128" customWidth="1"/>
    <col min="11531" max="11535" width="21.625" style="128" customWidth="1"/>
    <col min="11536" max="11536" width="2.375" style="128" customWidth="1"/>
    <col min="11537" max="11538" width="0" style="128" hidden="1" customWidth="1"/>
    <col min="11539" max="11539" width="6.75" style="128" customWidth="1"/>
    <col min="11540" max="11540" width="2.375" style="128" customWidth="1"/>
    <col min="11541" max="11541" width="21.625" style="128" customWidth="1"/>
    <col min="11542" max="11543" width="9" style="128"/>
    <col min="11544" max="11544" width="8" style="128" customWidth="1"/>
    <col min="11545" max="11776" width="9" style="128"/>
    <col min="11777" max="11777" width="9.375" style="128" customWidth="1"/>
    <col min="11778" max="11778" width="6.75" style="128" customWidth="1"/>
    <col min="11779" max="11779" width="2" style="128" customWidth="1"/>
    <col min="11780" max="11781" width="0" style="128" hidden="1" customWidth="1"/>
    <col min="11782" max="11782" width="24.25" style="128" customWidth="1"/>
    <col min="11783" max="11783" width="6.75" style="128" customWidth="1"/>
    <col min="11784" max="11784" width="2.25" style="128" customWidth="1"/>
    <col min="11785" max="11785" width="8.25" style="128" customWidth="1"/>
    <col min="11786" max="11786" width="2.375" style="128" customWidth="1"/>
    <col min="11787" max="11791" width="21.625" style="128" customWidth="1"/>
    <col min="11792" max="11792" width="2.375" style="128" customWidth="1"/>
    <col min="11793" max="11794" width="0" style="128" hidden="1" customWidth="1"/>
    <col min="11795" max="11795" width="6.75" style="128" customWidth="1"/>
    <col min="11796" max="11796" width="2.375" style="128" customWidth="1"/>
    <col min="11797" max="11797" width="21.625" style="128" customWidth="1"/>
    <col min="11798" max="11799" width="9" style="128"/>
    <col min="11800" max="11800" width="8" style="128" customWidth="1"/>
    <col min="11801" max="12032" width="9" style="128"/>
    <col min="12033" max="12033" width="9.375" style="128" customWidth="1"/>
    <col min="12034" max="12034" width="6.75" style="128" customWidth="1"/>
    <col min="12035" max="12035" width="2" style="128" customWidth="1"/>
    <col min="12036" max="12037" width="0" style="128" hidden="1" customWidth="1"/>
    <col min="12038" max="12038" width="24.25" style="128" customWidth="1"/>
    <col min="12039" max="12039" width="6.75" style="128" customWidth="1"/>
    <col min="12040" max="12040" width="2.25" style="128" customWidth="1"/>
    <col min="12041" max="12041" width="8.25" style="128" customWidth="1"/>
    <col min="12042" max="12042" width="2.375" style="128" customWidth="1"/>
    <col min="12043" max="12047" width="21.625" style="128" customWidth="1"/>
    <col min="12048" max="12048" width="2.375" style="128" customWidth="1"/>
    <col min="12049" max="12050" width="0" style="128" hidden="1" customWidth="1"/>
    <col min="12051" max="12051" width="6.75" style="128" customWidth="1"/>
    <col min="12052" max="12052" width="2.375" style="128" customWidth="1"/>
    <col min="12053" max="12053" width="21.625" style="128" customWidth="1"/>
    <col min="12054" max="12055" width="9" style="128"/>
    <col min="12056" max="12056" width="8" style="128" customWidth="1"/>
    <col min="12057" max="12288" width="9" style="128"/>
    <col min="12289" max="12289" width="9.375" style="128" customWidth="1"/>
    <col min="12290" max="12290" width="6.75" style="128" customWidth="1"/>
    <col min="12291" max="12291" width="2" style="128" customWidth="1"/>
    <col min="12292" max="12293" width="0" style="128" hidden="1" customWidth="1"/>
    <col min="12294" max="12294" width="24.25" style="128" customWidth="1"/>
    <col min="12295" max="12295" width="6.75" style="128" customWidth="1"/>
    <col min="12296" max="12296" width="2.25" style="128" customWidth="1"/>
    <col min="12297" max="12297" width="8.25" style="128" customWidth="1"/>
    <col min="12298" max="12298" width="2.375" style="128" customWidth="1"/>
    <col min="12299" max="12303" width="21.625" style="128" customWidth="1"/>
    <col min="12304" max="12304" width="2.375" style="128" customWidth="1"/>
    <col min="12305" max="12306" width="0" style="128" hidden="1" customWidth="1"/>
    <col min="12307" max="12307" width="6.75" style="128" customWidth="1"/>
    <col min="12308" max="12308" width="2.375" style="128" customWidth="1"/>
    <col min="12309" max="12309" width="21.625" style="128" customWidth="1"/>
    <col min="12310" max="12311" width="9" style="128"/>
    <col min="12312" max="12312" width="8" style="128" customWidth="1"/>
    <col min="12313" max="12544" width="9" style="128"/>
    <col min="12545" max="12545" width="9.375" style="128" customWidth="1"/>
    <col min="12546" max="12546" width="6.75" style="128" customWidth="1"/>
    <col min="12547" max="12547" width="2" style="128" customWidth="1"/>
    <col min="12548" max="12549" width="0" style="128" hidden="1" customWidth="1"/>
    <col min="12550" max="12550" width="24.25" style="128" customWidth="1"/>
    <col min="12551" max="12551" width="6.75" style="128" customWidth="1"/>
    <col min="12552" max="12552" width="2.25" style="128" customWidth="1"/>
    <col min="12553" max="12553" width="8.25" style="128" customWidth="1"/>
    <col min="12554" max="12554" width="2.375" style="128" customWidth="1"/>
    <col min="12555" max="12559" width="21.625" style="128" customWidth="1"/>
    <col min="12560" max="12560" width="2.375" style="128" customWidth="1"/>
    <col min="12561" max="12562" width="0" style="128" hidden="1" customWidth="1"/>
    <col min="12563" max="12563" width="6.75" style="128" customWidth="1"/>
    <col min="12564" max="12564" width="2.375" style="128" customWidth="1"/>
    <col min="12565" max="12565" width="21.625" style="128" customWidth="1"/>
    <col min="12566" max="12567" width="9" style="128"/>
    <col min="12568" max="12568" width="8" style="128" customWidth="1"/>
    <col min="12569" max="12800" width="9" style="128"/>
    <col min="12801" max="12801" width="9.375" style="128" customWidth="1"/>
    <col min="12802" max="12802" width="6.75" style="128" customWidth="1"/>
    <col min="12803" max="12803" width="2" style="128" customWidth="1"/>
    <col min="12804" max="12805" width="0" style="128" hidden="1" customWidth="1"/>
    <col min="12806" max="12806" width="24.25" style="128" customWidth="1"/>
    <col min="12807" max="12807" width="6.75" style="128" customWidth="1"/>
    <col min="12808" max="12808" width="2.25" style="128" customWidth="1"/>
    <col min="12809" max="12809" width="8.25" style="128" customWidth="1"/>
    <col min="12810" max="12810" width="2.375" style="128" customWidth="1"/>
    <col min="12811" max="12815" width="21.625" style="128" customWidth="1"/>
    <col min="12816" max="12816" width="2.375" style="128" customWidth="1"/>
    <col min="12817" max="12818" width="0" style="128" hidden="1" customWidth="1"/>
    <col min="12819" max="12819" width="6.75" style="128" customWidth="1"/>
    <col min="12820" max="12820" width="2.375" style="128" customWidth="1"/>
    <col min="12821" max="12821" width="21.625" style="128" customWidth="1"/>
    <col min="12822" max="12823" width="9" style="128"/>
    <col min="12824" max="12824" width="8" style="128" customWidth="1"/>
    <col min="12825" max="13056" width="9" style="128"/>
    <col min="13057" max="13057" width="9.375" style="128" customWidth="1"/>
    <col min="13058" max="13058" width="6.75" style="128" customWidth="1"/>
    <col min="13059" max="13059" width="2" style="128" customWidth="1"/>
    <col min="13060" max="13061" width="0" style="128" hidden="1" customWidth="1"/>
    <col min="13062" max="13062" width="24.25" style="128" customWidth="1"/>
    <col min="13063" max="13063" width="6.75" style="128" customWidth="1"/>
    <col min="13064" max="13064" width="2.25" style="128" customWidth="1"/>
    <col min="13065" max="13065" width="8.25" style="128" customWidth="1"/>
    <col min="13066" max="13066" width="2.375" style="128" customWidth="1"/>
    <col min="13067" max="13071" width="21.625" style="128" customWidth="1"/>
    <col min="13072" max="13072" width="2.375" style="128" customWidth="1"/>
    <col min="13073" max="13074" width="0" style="128" hidden="1" customWidth="1"/>
    <col min="13075" max="13075" width="6.75" style="128" customWidth="1"/>
    <col min="13076" max="13076" width="2.375" style="128" customWidth="1"/>
    <col min="13077" max="13077" width="21.625" style="128" customWidth="1"/>
    <col min="13078" max="13079" width="9" style="128"/>
    <col min="13080" max="13080" width="8" style="128" customWidth="1"/>
    <col min="13081" max="13312" width="9" style="128"/>
    <col min="13313" max="13313" width="9.375" style="128" customWidth="1"/>
    <col min="13314" max="13314" width="6.75" style="128" customWidth="1"/>
    <col min="13315" max="13315" width="2" style="128" customWidth="1"/>
    <col min="13316" max="13317" width="0" style="128" hidden="1" customWidth="1"/>
    <col min="13318" max="13318" width="24.25" style="128" customWidth="1"/>
    <col min="13319" max="13319" width="6.75" style="128" customWidth="1"/>
    <col min="13320" max="13320" width="2.25" style="128" customWidth="1"/>
    <col min="13321" max="13321" width="8.25" style="128" customWidth="1"/>
    <col min="13322" max="13322" width="2.375" style="128" customWidth="1"/>
    <col min="13323" max="13327" width="21.625" style="128" customWidth="1"/>
    <col min="13328" max="13328" width="2.375" style="128" customWidth="1"/>
    <col min="13329" max="13330" width="0" style="128" hidden="1" customWidth="1"/>
    <col min="13331" max="13331" width="6.75" style="128" customWidth="1"/>
    <col min="13332" max="13332" width="2.375" style="128" customWidth="1"/>
    <col min="13333" max="13333" width="21.625" style="128" customWidth="1"/>
    <col min="13334" max="13335" width="9" style="128"/>
    <col min="13336" max="13336" width="8" style="128" customWidth="1"/>
    <col min="13337" max="13568" width="9" style="128"/>
    <col min="13569" max="13569" width="9.375" style="128" customWidth="1"/>
    <col min="13570" max="13570" width="6.75" style="128" customWidth="1"/>
    <col min="13571" max="13571" width="2" style="128" customWidth="1"/>
    <col min="13572" max="13573" width="0" style="128" hidden="1" customWidth="1"/>
    <col min="13574" max="13574" width="24.25" style="128" customWidth="1"/>
    <col min="13575" max="13575" width="6.75" style="128" customWidth="1"/>
    <col min="13576" max="13576" width="2.25" style="128" customWidth="1"/>
    <col min="13577" max="13577" width="8.25" style="128" customWidth="1"/>
    <col min="13578" max="13578" width="2.375" style="128" customWidth="1"/>
    <col min="13579" max="13583" width="21.625" style="128" customWidth="1"/>
    <col min="13584" max="13584" width="2.375" style="128" customWidth="1"/>
    <col min="13585" max="13586" width="0" style="128" hidden="1" customWidth="1"/>
    <col min="13587" max="13587" width="6.75" style="128" customWidth="1"/>
    <col min="13588" max="13588" width="2.375" style="128" customWidth="1"/>
    <col min="13589" max="13589" width="21.625" style="128" customWidth="1"/>
    <col min="13590" max="13591" width="9" style="128"/>
    <col min="13592" max="13592" width="8" style="128" customWidth="1"/>
    <col min="13593" max="13824" width="9" style="128"/>
    <col min="13825" max="13825" width="9.375" style="128" customWidth="1"/>
    <col min="13826" max="13826" width="6.75" style="128" customWidth="1"/>
    <col min="13827" max="13827" width="2" style="128" customWidth="1"/>
    <col min="13828" max="13829" width="0" style="128" hidden="1" customWidth="1"/>
    <col min="13830" max="13830" width="24.25" style="128" customWidth="1"/>
    <col min="13831" max="13831" width="6.75" style="128" customWidth="1"/>
    <col min="13832" max="13832" width="2.25" style="128" customWidth="1"/>
    <col min="13833" max="13833" width="8.25" style="128" customWidth="1"/>
    <col min="13834" max="13834" width="2.375" style="128" customWidth="1"/>
    <col min="13835" max="13839" width="21.625" style="128" customWidth="1"/>
    <col min="13840" max="13840" width="2.375" style="128" customWidth="1"/>
    <col min="13841" max="13842" width="0" style="128" hidden="1" customWidth="1"/>
    <col min="13843" max="13843" width="6.75" style="128" customWidth="1"/>
    <col min="13844" max="13844" width="2.375" style="128" customWidth="1"/>
    <col min="13845" max="13845" width="21.625" style="128" customWidth="1"/>
    <col min="13846" max="13847" width="9" style="128"/>
    <col min="13848" max="13848" width="8" style="128" customWidth="1"/>
    <col min="13849" max="14080" width="9" style="128"/>
    <col min="14081" max="14081" width="9.375" style="128" customWidth="1"/>
    <col min="14082" max="14082" width="6.75" style="128" customWidth="1"/>
    <col min="14083" max="14083" width="2" style="128" customWidth="1"/>
    <col min="14084" max="14085" width="0" style="128" hidden="1" customWidth="1"/>
    <col min="14086" max="14086" width="24.25" style="128" customWidth="1"/>
    <col min="14087" max="14087" width="6.75" style="128" customWidth="1"/>
    <col min="14088" max="14088" width="2.25" style="128" customWidth="1"/>
    <col min="14089" max="14089" width="8.25" style="128" customWidth="1"/>
    <col min="14090" max="14090" width="2.375" style="128" customWidth="1"/>
    <col min="14091" max="14095" width="21.625" style="128" customWidth="1"/>
    <col min="14096" max="14096" width="2.375" style="128" customWidth="1"/>
    <col min="14097" max="14098" width="0" style="128" hidden="1" customWidth="1"/>
    <col min="14099" max="14099" width="6.75" style="128" customWidth="1"/>
    <col min="14100" max="14100" width="2.375" style="128" customWidth="1"/>
    <col min="14101" max="14101" width="21.625" style="128" customWidth="1"/>
    <col min="14102" max="14103" width="9" style="128"/>
    <col min="14104" max="14104" width="8" style="128" customWidth="1"/>
    <col min="14105" max="14336" width="9" style="128"/>
    <col min="14337" max="14337" width="9.375" style="128" customWidth="1"/>
    <col min="14338" max="14338" width="6.75" style="128" customWidth="1"/>
    <col min="14339" max="14339" width="2" style="128" customWidth="1"/>
    <col min="14340" max="14341" width="0" style="128" hidden="1" customWidth="1"/>
    <col min="14342" max="14342" width="24.25" style="128" customWidth="1"/>
    <col min="14343" max="14343" width="6.75" style="128" customWidth="1"/>
    <col min="14344" max="14344" width="2.25" style="128" customWidth="1"/>
    <col min="14345" max="14345" width="8.25" style="128" customWidth="1"/>
    <col min="14346" max="14346" width="2.375" style="128" customWidth="1"/>
    <col min="14347" max="14351" width="21.625" style="128" customWidth="1"/>
    <col min="14352" max="14352" width="2.375" style="128" customWidth="1"/>
    <col min="14353" max="14354" width="0" style="128" hidden="1" customWidth="1"/>
    <col min="14355" max="14355" width="6.75" style="128" customWidth="1"/>
    <col min="14356" max="14356" width="2.375" style="128" customWidth="1"/>
    <col min="14357" max="14357" width="21.625" style="128" customWidth="1"/>
    <col min="14358" max="14359" width="9" style="128"/>
    <col min="14360" max="14360" width="8" style="128" customWidth="1"/>
    <col min="14361" max="14592" width="9" style="128"/>
    <col min="14593" max="14593" width="9.375" style="128" customWidth="1"/>
    <col min="14594" max="14594" width="6.75" style="128" customWidth="1"/>
    <col min="14595" max="14595" width="2" style="128" customWidth="1"/>
    <col min="14596" max="14597" width="0" style="128" hidden="1" customWidth="1"/>
    <col min="14598" max="14598" width="24.25" style="128" customWidth="1"/>
    <col min="14599" max="14599" width="6.75" style="128" customWidth="1"/>
    <col min="14600" max="14600" width="2.25" style="128" customWidth="1"/>
    <col min="14601" max="14601" width="8.25" style="128" customWidth="1"/>
    <col min="14602" max="14602" width="2.375" style="128" customWidth="1"/>
    <col min="14603" max="14607" width="21.625" style="128" customWidth="1"/>
    <col min="14608" max="14608" width="2.375" style="128" customWidth="1"/>
    <col min="14609" max="14610" width="0" style="128" hidden="1" customWidth="1"/>
    <col min="14611" max="14611" width="6.75" style="128" customWidth="1"/>
    <col min="14612" max="14612" width="2.375" style="128" customWidth="1"/>
    <col min="14613" max="14613" width="21.625" style="128" customWidth="1"/>
    <col min="14614" max="14615" width="9" style="128"/>
    <col min="14616" max="14616" width="8" style="128" customWidth="1"/>
    <col min="14617" max="14848" width="9" style="128"/>
    <col min="14849" max="14849" width="9.375" style="128" customWidth="1"/>
    <col min="14850" max="14850" width="6.75" style="128" customWidth="1"/>
    <col min="14851" max="14851" width="2" style="128" customWidth="1"/>
    <col min="14852" max="14853" width="0" style="128" hidden="1" customWidth="1"/>
    <col min="14854" max="14854" width="24.25" style="128" customWidth="1"/>
    <col min="14855" max="14855" width="6.75" style="128" customWidth="1"/>
    <col min="14856" max="14856" width="2.25" style="128" customWidth="1"/>
    <col min="14857" max="14857" width="8.25" style="128" customWidth="1"/>
    <col min="14858" max="14858" width="2.375" style="128" customWidth="1"/>
    <col min="14859" max="14863" width="21.625" style="128" customWidth="1"/>
    <col min="14864" max="14864" width="2.375" style="128" customWidth="1"/>
    <col min="14865" max="14866" width="0" style="128" hidden="1" customWidth="1"/>
    <col min="14867" max="14867" width="6.75" style="128" customWidth="1"/>
    <col min="14868" max="14868" width="2.375" style="128" customWidth="1"/>
    <col min="14869" max="14869" width="21.625" style="128" customWidth="1"/>
    <col min="14870" max="14871" width="9" style="128"/>
    <col min="14872" max="14872" width="8" style="128" customWidth="1"/>
    <col min="14873" max="15104" width="9" style="128"/>
    <col min="15105" max="15105" width="9.375" style="128" customWidth="1"/>
    <col min="15106" max="15106" width="6.75" style="128" customWidth="1"/>
    <col min="15107" max="15107" width="2" style="128" customWidth="1"/>
    <col min="15108" max="15109" width="0" style="128" hidden="1" customWidth="1"/>
    <col min="15110" max="15110" width="24.25" style="128" customWidth="1"/>
    <col min="15111" max="15111" width="6.75" style="128" customWidth="1"/>
    <col min="15112" max="15112" width="2.25" style="128" customWidth="1"/>
    <col min="15113" max="15113" width="8.25" style="128" customWidth="1"/>
    <col min="15114" max="15114" width="2.375" style="128" customWidth="1"/>
    <col min="15115" max="15119" width="21.625" style="128" customWidth="1"/>
    <col min="15120" max="15120" width="2.375" style="128" customWidth="1"/>
    <col min="15121" max="15122" width="0" style="128" hidden="1" customWidth="1"/>
    <col min="15123" max="15123" width="6.75" style="128" customWidth="1"/>
    <col min="15124" max="15124" width="2.375" style="128" customWidth="1"/>
    <col min="15125" max="15125" width="21.625" style="128" customWidth="1"/>
    <col min="15126" max="15127" width="9" style="128"/>
    <col min="15128" max="15128" width="8" style="128" customWidth="1"/>
    <col min="15129" max="15360" width="9" style="128"/>
    <col min="15361" max="15361" width="9.375" style="128" customWidth="1"/>
    <col min="15362" max="15362" width="6.75" style="128" customWidth="1"/>
    <col min="15363" max="15363" width="2" style="128" customWidth="1"/>
    <col min="15364" max="15365" width="0" style="128" hidden="1" customWidth="1"/>
    <col min="15366" max="15366" width="24.25" style="128" customWidth="1"/>
    <col min="15367" max="15367" width="6.75" style="128" customWidth="1"/>
    <col min="15368" max="15368" width="2.25" style="128" customWidth="1"/>
    <col min="15369" max="15369" width="8.25" style="128" customWidth="1"/>
    <col min="15370" max="15370" width="2.375" style="128" customWidth="1"/>
    <col min="15371" max="15375" width="21.625" style="128" customWidth="1"/>
    <col min="15376" max="15376" width="2.375" style="128" customWidth="1"/>
    <col min="15377" max="15378" width="0" style="128" hidden="1" customWidth="1"/>
    <col min="15379" max="15379" width="6.75" style="128" customWidth="1"/>
    <col min="15380" max="15380" width="2.375" style="128" customWidth="1"/>
    <col min="15381" max="15381" width="21.625" style="128" customWidth="1"/>
    <col min="15382" max="15383" width="9" style="128"/>
    <col min="15384" max="15384" width="8" style="128" customWidth="1"/>
    <col min="15385" max="15616" width="9" style="128"/>
    <col min="15617" max="15617" width="9.375" style="128" customWidth="1"/>
    <col min="15618" max="15618" width="6.75" style="128" customWidth="1"/>
    <col min="15619" max="15619" width="2" style="128" customWidth="1"/>
    <col min="15620" max="15621" width="0" style="128" hidden="1" customWidth="1"/>
    <col min="15622" max="15622" width="24.25" style="128" customWidth="1"/>
    <col min="15623" max="15623" width="6.75" style="128" customWidth="1"/>
    <col min="15624" max="15624" width="2.25" style="128" customWidth="1"/>
    <col min="15625" max="15625" width="8.25" style="128" customWidth="1"/>
    <col min="15626" max="15626" width="2.375" style="128" customWidth="1"/>
    <col min="15627" max="15631" width="21.625" style="128" customWidth="1"/>
    <col min="15632" max="15632" width="2.375" style="128" customWidth="1"/>
    <col min="15633" max="15634" width="0" style="128" hidden="1" customWidth="1"/>
    <col min="15635" max="15635" width="6.75" style="128" customWidth="1"/>
    <col min="15636" max="15636" width="2.375" style="128" customWidth="1"/>
    <col min="15637" max="15637" width="21.625" style="128" customWidth="1"/>
    <col min="15638" max="15639" width="9" style="128"/>
    <col min="15640" max="15640" width="8" style="128" customWidth="1"/>
    <col min="15641" max="15872" width="9" style="128"/>
    <col min="15873" max="15873" width="9.375" style="128" customWidth="1"/>
    <col min="15874" max="15874" width="6.75" style="128" customWidth="1"/>
    <col min="15875" max="15875" width="2" style="128" customWidth="1"/>
    <col min="15876" max="15877" width="0" style="128" hidden="1" customWidth="1"/>
    <col min="15878" max="15878" width="24.25" style="128" customWidth="1"/>
    <col min="15879" max="15879" width="6.75" style="128" customWidth="1"/>
    <col min="15880" max="15880" width="2.25" style="128" customWidth="1"/>
    <col min="15881" max="15881" width="8.25" style="128" customWidth="1"/>
    <col min="15882" max="15882" width="2.375" style="128" customWidth="1"/>
    <col min="15883" max="15887" width="21.625" style="128" customWidth="1"/>
    <col min="15888" max="15888" width="2.375" style="128" customWidth="1"/>
    <col min="15889" max="15890" width="0" style="128" hidden="1" customWidth="1"/>
    <col min="15891" max="15891" width="6.75" style="128" customWidth="1"/>
    <col min="15892" max="15892" width="2.375" style="128" customWidth="1"/>
    <col min="15893" max="15893" width="21.625" style="128" customWidth="1"/>
    <col min="15894" max="15895" width="9" style="128"/>
    <col min="15896" max="15896" width="8" style="128" customWidth="1"/>
    <col min="15897" max="16128" width="9" style="128"/>
    <col min="16129" max="16129" width="9.375" style="128" customWidth="1"/>
    <col min="16130" max="16130" width="6.75" style="128" customWidth="1"/>
    <col min="16131" max="16131" width="2" style="128" customWidth="1"/>
    <col min="16132" max="16133" width="0" style="128" hidden="1" customWidth="1"/>
    <col min="16134" max="16134" width="24.25" style="128" customWidth="1"/>
    <col min="16135" max="16135" width="6.75" style="128" customWidth="1"/>
    <col min="16136" max="16136" width="2.25" style="128" customWidth="1"/>
    <col min="16137" max="16137" width="8.25" style="128" customWidth="1"/>
    <col min="16138" max="16138" width="2.375" style="128" customWidth="1"/>
    <col min="16139" max="16143" width="21.625" style="128" customWidth="1"/>
    <col min="16144" max="16144" width="2.375" style="128" customWidth="1"/>
    <col min="16145" max="16146" width="0" style="128" hidden="1" customWidth="1"/>
    <col min="16147" max="16147" width="6.75" style="128" customWidth="1"/>
    <col min="16148" max="16148" width="2.375" style="128" customWidth="1"/>
    <col min="16149" max="16149" width="21.625" style="128" customWidth="1"/>
    <col min="16150" max="16151" width="9" style="128"/>
    <col min="16152" max="16152" width="8" style="128" customWidth="1"/>
    <col min="16153" max="16384" width="9" style="128"/>
  </cols>
  <sheetData>
    <row r="1" spans="1:27" ht="29.25" customHeight="1" thickBot="1" x14ac:dyDescent="0.25">
      <c r="A1" s="128" t="s">
        <v>74</v>
      </c>
    </row>
    <row r="2" spans="1:27" ht="33" customHeight="1" thickBot="1" x14ac:dyDescent="0.25">
      <c r="A2" s="331" t="s">
        <v>75</v>
      </c>
      <c r="B2" s="332"/>
      <c r="C2" s="332"/>
      <c r="D2" s="332"/>
      <c r="E2" s="332"/>
      <c r="F2" s="332"/>
      <c r="G2" s="332"/>
      <c r="H2" s="332"/>
      <c r="I2" s="332"/>
      <c r="J2" s="332"/>
      <c r="K2" s="332"/>
      <c r="L2" s="332"/>
      <c r="M2" s="332"/>
      <c r="N2" s="332"/>
      <c r="O2" s="333"/>
      <c r="P2" s="129"/>
      <c r="Q2" s="130"/>
      <c r="R2" s="334" t="s">
        <v>12</v>
      </c>
      <c r="S2" s="335"/>
      <c r="T2" s="336"/>
      <c r="U2" s="337"/>
    </row>
    <row r="3" spans="1:27" ht="13.5" customHeight="1" x14ac:dyDescent="0.2">
      <c r="A3" s="131"/>
      <c r="B3" s="131"/>
      <c r="C3" s="131"/>
      <c r="D3" s="131"/>
      <c r="E3" s="131"/>
      <c r="F3" s="131"/>
      <c r="G3" s="131"/>
      <c r="H3" s="131"/>
      <c r="I3" s="131"/>
      <c r="J3" s="131"/>
      <c r="M3" s="132"/>
      <c r="R3" s="133">
        <f>ROUND(SUM(R9:R71),0)</f>
        <v>0</v>
      </c>
      <c r="S3" s="338">
        <f>IF(SUM(E9:E71)=0,"ernstig aub",ROUND(SUM(R9:R71),0)/100)</f>
        <v>0</v>
      </c>
      <c r="T3" s="339"/>
      <c r="U3" s="340"/>
    </row>
    <row r="4" spans="1:27" ht="27" customHeight="1" x14ac:dyDescent="0.35">
      <c r="A4" s="347" t="s">
        <v>299</v>
      </c>
      <c r="B4" s="348"/>
      <c r="C4" s="134"/>
      <c r="D4" s="134"/>
      <c r="E4" s="135"/>
      <c r="F4" s="349" t="s">
        <v>258</v>
      </c>
      <c r="G4" s="348"/>
      <c r="H4" s="348"/>
      <c r="I4" s="348"/>
      <c r="J4" s="348"/>
      <c r="K4" s="348"/>
      <c r="L4" s="348"/>
      <c r="M4" s="348"/>
      <c r="N4" s="378"/>
      <c r="O4" s="184"/>
      <c r="P4" s="137"/>
      <c r="Q4" s="138"/>
      <c r="R4" s="139"/>
      <c r="S4" s="341"/>
      <c r="T4" s="342"/>
      <c r="U4" s="343"/>
    </row>
    <row r="5" spans="1:27" ht="24.95" customHeight="1" x14ac:dyDescent="0.35">
      <c r="A5" s="350"/>
      <c r="B5" s="351"/>
      <c r="C5" s="140"/>
      <c r="D5" s="140"/>
      <c r="E5" s="141"/>
      <c r="F5" s="352"/>
      <c r="G5" s="351"/>
      <c r="H5" s="351"/>
      <c r="I5" s="351"/>
      <c r="J5" s="351"/>
      <c r="K5" s="351"/>
      <c r="L5" s="351"/>
      <c r="M5" s="351"/>
      <c r="N5" s="379"/>
      <c r="O5" s="185" t="s">
        <v>76</v>
      </c>
      <c r="P5" s="137"/>
      <c r="Q5" s="138"/>
      <c r="R5" s="139"/>
      <c r="S5" s="341"/>
      <c r="T5" s="342"/>
      <c r="U5" s="343"/>
      <c r="W5" s="143"/>
      <c r="X5" s="143"/>
    </row>
    <row r="6" spans="1:27" ht="29.25" customHeight="1" thickBot="1" x14ac:dyDescent="0.4">
      <c r="A6" s="350"/>
      <c r="B6" s="353"/>
      <c r="C6" s="144"/>
      <c r="D6" s="144"/>
      <c r="E6" s="141"/>
      <c r="F6" s="354" t="s">
        <v>262</v>
      </c>
      <c r="G6" s="355"/>
      <c r="H6" s="355"/>
      <c r="I6" s="355"/>
      <c r="J6" s="355"/>
      <c r="K6" s="355"/>
      <c r="L6" s="355"/>
      <c r="M6" s="355"/>
      <c r="N6" s="389"/>
      <c r="O6" s="186"/>
      <c r="P6" s="137"/>
      <c r="Q6" s="138"/>
      <c r="R6" s="146"/>
      <c r="S6" s="344"/>
      <c r="T6" s="345"/>
      <c r="U6" s="346"/>
      <c r="W6" s="147"/>
    </row>
    <row r="7" spans="1:27" ht="11.25" customHeight="1" x14ac:dyDescent="0.35">
      <c r="A7" s="356"/>
      <c r="B7" s="357"/>
      <c r="C7" s="148"/>
      <c r="D7" s="148"/>
      <c r="E7" s="149"/>
      <c r="F7" s="358"/>
      <c r="G7" s="359"/>
      <c r="H7" s="359"/>
      <c r="I7" s="359"/>
      <c r="J7" s="359"/>
      <c r="K7" s="359"/>
      <c r="L7" s="359"/>
      <c r="M7" s="359"/>
      <c r="N7" s="380"/>
      <c r="O7" s="187"/>
      <c r="P7" s="151"/>
    </row>
    <row r="8" spans="1:27" ht="26.25" thickBot="1" x14ac:dyDescent="0.25">
      <c r="A8" s="152" t="s">
        <v>13</v>
      </c>
      <c r="B8" s="152" t="s">
        <v>14</v>
      </c>
      <c r="C8" s="152"/>
      <c r="D8" s="152"/>
      <c r="E8" s="152"/>
      <c r="F8" s="152" t="s">
        <v>15</v>
      </c>
      <c r="G8" s="152" t="s">
        <v>14</v>
      </c>
      <c r="H8" s="152"/>
      <c r="I8" s="153" t="s">
        <v>16</v>
      </c>
      <c r="J8" s="152"/>
      <c r="K8" s="154" t="s">
        <v>17</v>
      </c>
      <c r="L8" s="155" t="s">
        <v>18</v>
      </c>
      <c r="M8" s="156" t="s">
        <v>19</v>
      </c>
      <c r="N8" s="157" t="s">
        <v>20</v>
      </c>
      <c r="O8" s="158" t="s">
        <v>21</v>
      </c>
      <c r="P8" s="159"/>
      <c r="R8" s="152" t="s">
        <v>22</v>
      </c>
      <c r="S8" s="152" t="s">
        <v>22</v>
      </c>
      <c r="T8" s="152"/>
      <c r="U8" s="153" t="s">
        <v>23</v>
      </c>
      <c r="AA8" s="147"/>
    </row>
    <row r="9" spans="1:27" ht="44.25" customHeight="1" x14ac:dyDescent="0.2">
      <c r="A9" s="360" t="s">
        <v>77</v>
      </c>
      <c r="B9" s="363">
        <f>30*100*D9/SUM($E$9:$E$71)</f>
        <v>9.67741935483871</v>
      </c>
      <c r="C9" s="160"/>
      <c r="D9" s="131">
        <f>SUM(G9:G20)</f>
        <v>10</v>
      </c>
      <c r="E9" s="131">
        <f>30*D9</f>
        <v>300</v>
      </c>
      <c r="F9" s="161" t="s">
        <v>78</v>
      </c>
      <c r="G9" s="366">
        <f>15*(I9&lt;&gt;"nvt")</f>
        <v>0</v>
      </c>
      <c r="H9" s="162"/>
      <c r="I9" s="283" t="s">
        <v>55</v>
      </c>
      <c r="J9" s="188"/>
      <c r="K9" s="383" t="s">
        <v>79</v>
      </c>
      <c r="L9" s="367"/>
      <c r="M9" s="367" t="s">
        <v>80</v>
      </c>
      <c r="N9" s="367"/>
      <c r="O9" s="367" t="s">
        <v>81</v>
      </c>
      <c r="P9" s="171"/>
      <c r="Q9" s="369">
        <f>IF(G9=0,0,10*G9*(10*($I9="++")+7.5*($I9="+")+5*($I9="+/-")+2.5*($I9="-"))/SUM($G$9:$G$20))</f>
        <v>0</v>
      </c>
      <c r="R9" s="370">
        <f>SUM(Q9:Q20)*B9/100</f>
        <v>0</v>
      </c>
      <c r="S9" s="385">
        <f>SUM(Q9:Q20)/100</f>
        <v>0</v>
      </c>
      <c r="T9" s="189"/>
      <c r="U9" s="376"/>
      <c r="W9" s="147"/>
      <c r="Y9" s="147"/>
    </row>
    <row r="10" spans="1:27" ht="13.5" customHeight="1" x14ac:dyDescent="0.2">
      <c r="A10" s="381"/>
      <c r="B10" s="364"/>
      <c r="C10" s="160"/>
      <c r="D10" s="165"/>
      <c r="E10" s="131"/>
      <c r="F10" s="166" t="s">
        <v>82</v>
      </c>
      <c r="G10" s="366"/>
      <c r="H10" s="162"/>
      <c r="I10" s="284"/>
      <c r="J10" s="190"/>
      <c r="K10" s="384"/>
      <c r="L10" s="368"/>
      <c r="M10" s="368"/>
      <c r="N10" s="368"/>
      <c r="O10" s="368"/>
      <c r="P10" s="171"/>
      <c r="Q10" s="369"/>
      <c r="R10" s="371"/>
      <c r="S10" s="386"/>
      <c r="T10" s="189"/>
      <c r="U10" s="376"/>
    </row>
    <row r="11" spans="1:27" ht="86.25" customHeight="1" x14ac:dyDescent="0.2">
      <c r="A11" s="381"/>
      <c r="B11" s="364"/>
      <c r="C11" s="160"/>
      <c r="D11" s="165"/>
      <c r="E11" s="131"/>
      <c r="F11" s="161" t="s">
        <v>83</v>
      </c>
      <c r="G11" s="366">
        <f>10*(I11&lt;&gt;"nvt")</f>
        <v>0</v>
      </c>
      <c r="H11" s="162"/>
      <c r="I11" s="283" t="s">
        <v>55</v>
      </c>
      <c r="J11" s="188"/>
      <c r="K11" s="383" t="s">
        <v>84</v>
      </c>
      <c r="L11" s="367"/>
      <c r="M11" s="367" t="s">
        <v>85</v>
      </c>
      <c r="N11" s="367"/>
      <c r="O11" s="367" t="s">
        <v>86</v>
      </c>
      <c r="P11" s="171"/>
      <c r="Q11" s="369">
        <f>IF(G11=0,0,10*G11*(10*($I11="++")+7.5*($I11="+")+5*($I11="+/-")+2.5*($I11="-"))/SUM($G$9:$G$20))</f>
        <v>0</v>
      </c>
      <c r="R11" s="371"/>
      <c r="S11" s="386"/>
      <c r="T11" s="189"/>
      <c r="U11" s="376"/>
      <c r="X11" s="143"/>
    </row>
    <row r="12" spans="1:27" ht="12.75" customHeight="1" x14ac:dyDescent="0.2">
      <c r="A12" s="381"/>
      <c r="B12" s="364"/>
      <c r="C12" s="160"/>
      <c r="D12" s="165"/>
      <c r="E12" s="131"/>
      <c r="F12" s="166" t="s">
        <v>87</v>
      </c>
      <c r="G12" s="366"/>
      <c r="H12" s="162"/>
      <c r="I12" s="284"/>
      <c r="J12" s="190"/>
      <c r="K12" s="384"/>
      <c r="L12" s="368"/>
      <c r="M12" s="368"/>
      <c r="N12" s="368"/>
      <c r="O12" s="368"/>
      <c r="P12" s="171"/>
      <c r="Q12" s="369"/>
      <c r="R12" s="371"/>
      <c r="S12" s="386"/>
      <c r="T12" s="189"/>
      <c r="U12" s="376"/>
    </row>
    <row r="13" spans="1:27" ht="57.75" customHeight="1" x14ac:dyDescent="0.2">
      <c r="A13" s="381"/>
      <c r="B13" s="364"/>
      <c r="C13" s="160"/>
      <c r="D13" s="165"/>
      <c r="E13" s="131"/>
      <c r="F13" s="161" t="s">
        <v>88</v>
      </c>
      <c r="G13" s="366">
        <v>10</v>
      </c>
      <c r="H13" s="162"/>
      <c r="I13" s="283" t="s">
        <v>55</v>
      </c>
      <c r="J13" s="188"/>
      <c r="K13" s="367" t="s">
        <v>89</v>
      </c>
      <c r="L13" s="367"/>
      <c r="M13" s="367"/>
      <c r="N13" s="367"/>
      <c r="O13" s="367" t="s">
        <v>90</v>
      </c>
      <c r="P13" s="171"/>
      <c r="Q13" s="369">
        <f>IF(G13=0,0,10*G13*(10*($I13="++")+7.5*($I13="+")+5*($I13="+/-")+2.5*($I13="-"))/SUM($G$9:$G$20))</f>
        <v>0</v>
      </c>
      <c r="R13" s="371"/>
      <c r="S13" s="386"/>
      <c r="T13" s="189"/>
      <c r="U13" s="376"/>
    </row>
    <row r="14" spans="1:27" ht="13.5" customHeight="1" x14ac:dyDescent="0.2">
      <c r="A14" s="381"/>
      <c r="B14" s="364"/>
      <c r="C14" s="160"/>
      <c r="D14" s="165"/>
      <c r="E14" s="131"/>
      <c r="F14" s="166" t="s">
        <v>91</v>
      </c>
      <c r="G14" s="366"/>
      <c r="H14" s="162"/>
      <c r="I14" s="284"/>
      <c r="J14" s="190"/>
      <c r="K14" s="368"/>
      <c r="L14" s="368"/>
      <c r="M14" s="368"/>
      <c r="N14" s="368"/>
      <c r="O14" s="368"/>
      <c r="P14" s="171"/>
      <c r="Q14" s="369"/>
      <c r="R14" s="371"/>
      <c r="S14" s="386"/>
      <c r="T14" s="189"/>
      <c r="U14" s="376"/>
    </row>
    <row r="15" spans="1:27" ht="73.5" customHeight="1" x14ac:dyDescent="0.2">
      <c r="A15" s="381"/>
      <c r="B15" s="364"/>
      <c r="C15" s="160"/>
      <c r="D15" s="165"/>
      <c r="F15" s="191" t="s">
        <v>92</v>
      </c>
      <c r="G15" s="366">
        <f>50*(I15&lt;&gt;"nvt")</f>
        <v>0</v>
      </c>
      <c r="H15" s="162"/>
      <c r="I15" s="283" t="s">
        <v>55</v>
      </c>
      <c r="J15" s="192"/>
      <c r="K15" s="367" t="s">
        <v>93</v>
      </c>
      <c r="L15" s="367"/>
      <c r="M15" s="367" t="s">
        <v>94</v>
      </c>
      <c r="N15" s="367"/>
      <c r="O15" s="367" t="s">
        <v>95</v>
      </c>
      <c r="P15" s="171"/>
      <c r="Q15" s="369">
        <f>IF(G15=0,0,10*G15*(10*($I15="++")+7.5*($I15="+")+5*($I15="+/-")+2.5*($I15="-"))/SUM($G$9:$G$20))</f>
        <v>0</v>
      </c>
      <c r="R15" s="371"/>
      <c r="S15" s="386"/>
      <c r="T15" s="189"/>
      <c r="U15" s="376"/>
    </row>
    <row r="16" spans="1:27" ht="13.5" customHeight="1" x14ac:dyDescent="0.2">
      <c r="A16" s="381"/>
      <c r="B16" s="364"/>
      <c r="C16" s="160"/>
      <c r="D16" s="165"/>
      <c r="F16" s="166" t="s">
        <v>96</v>
      </c>
      <c r="G16" s="366"/>
      <c r="H16" s="162"/>
      <c r="I16" s="284"/>
      <c r="J16" s="190"/>
      <c r="K16" s="368"/>
      <c r="L16" s="368"/>
      <c r="M16" s="368"/>
      <c r="N16" s="368"/>
      <c r="O16" s="368"/>
      <c r="P16" s="171"/>
      <c r="Q16" s="369"/>
      <c r="R16" s="371"/>
      <c r="S16" s="386"/>
      <c r="T16" s="189"/>
      <c r="U16" s="376"/>
    </row>
    <row r="17" spans="1:21" ht="86.25" customHeight="1" x14ac:dyDescent="0.2">
      <c r="A17" s="381"/>
      <c r="B17" s="364"/>
      <c r="C17" s="160"/>
      <c r="D17" s="165"/>
      <c r="E17" s="172"/>
      <c r="F17" s="161" t="s">
        <v>97</v>
      </c>
      <c r="G17" s="366">
        <f>10*(I17&lt;&gt;"nvt")</f>
        <v>0</v>
      </c>
      <c r="H17" s="162"/>
      <c r="I17" s="283" t="s">
        <v>55</v>
      </c>
      <c r="J17" s="188"/>
      <c r="K17" s="367" t="s">
        <v>98</v>
      </c>
      <c r="L17" s="367"/>
      <c r="M17" s="367" t="s">
        <v>99</v>
      </c>
      <c r="N17" s="367"/>
      <c r="O17" s="367" t="s">
        <v>100</v>
      </c>
      <c r="P17" s="171"/>
      <c r="Q17" s="369">
        <f>IF(G17=0,0,10*G17*(10*($I17="++")+7.5*($I17="+")+5*($I17="+/-")+2.5*($I17="-"))/SUM($G$9:$G$20))</f>
        <v>0</v>
      </c>
      <c r="R17" s="371"/>
      <c r="S17" s="386"/>
      <c r="T17" s="189"/>
      <c r="U17" s="376"/>
    </row>
    <row r="18" spans="1:21" s="194" customFormat="1" ht="15.75" customHeight="1" x14ac:dyDescent="0.2">
      <c r="A18" s="381"/>
      <c r="B18" s="364"/>
      <c r="C18" s="160"/>
      <c r="D18" s="165"/>
      <c r="E18" s="193"/>
      <c r="F18" s="166" t="s">
        <v>101</v>
      </c>
      <c r="G18" s="366"/>
      <c r="H18" s="162"/>
      <c r="I18" s="284"/>
      <c r="J18" s="190"/>
      <c r="K18" s="368"/>
      <c r="L18" s="368"/>
      <c r="M18" s="368"/>
      <c r="N18" s="368"/>
      <c r="O18" s="368"/>
      <c r="P18" s="171"/>
      <c r="Q18" s="369"/>
      <c r="R18" s="371"/>
      <c r="S18" s="386"/>
      <c r="T18" s="189"/>
      <c r="U18" s="376"/>
    </row>
    <row r="19" spans="1:21" ht="50.25" customHeight="1" x14ac:dyDescent="0.2">
      <c r="A19" s="381"/>
      <c r="B19" s="364"/>
      <c r="C19" s="160"/>
      <c r="D19" s="165"/>
      <c r="F19" s="191" t="s">
        <v>102</v>
      </c>
      <c r="G19" s="366">
        <f>5*(I19&lt;&gt;"nvt")</f>
        <v>0</v>
      </c>
      <c r="H19" s="162"/>
      <c r="I19" s="283" t="s">
        <v>55</v>
      </c>
      <c r="J19" s="192"/>
      <c r="K19" s="367" t="s">
        <v>103</v>
      </c>
      <c r="L19" s="367"/>
      <c r="M19" s="367" t="s">
        <v>104</v>
      </c>
      <c r="N19" s="367"/>
      <c r="O19" s="367" t="s">
        <v>105</v>
      </c>
      <c r="P19" s="171"/>
      <c r="Q19" s="369">
        <f>IF(G19=0,0,10*G19*(10*($I19="++")+7.5*($I19="+")+5*($I19="+/-")+2.5*($I19="-"))/SUM($G$9:$G$20))</f>
        <v>0</v>
      </c>
      <c r="R19" s="371"/>
      <c r="S19" s="386"/>
      <c r="T19" s="189"/>
      <c r="U19" s="376"/>
    </row>
    <row r="20" spans="1:21" ht="12.75" customHeight="1" thickBot="1" x14ac:dyDescent="0.25">
      <c r="A20" s="382"/>
      <c r="B20" s="365"/>
      <c r="C20" s="160"/>
      <c r="D20" s="165"/>
      <c r="F20" s="166" t="s">
        <v>106</v>
      </c>
      <c r="G20" s="366"/>
      <c r="H20" s="162"/>
      <c r="I20" s="284"/>
      <c r="J20" s="190"/>
      <c r="K20" s="368"/>
      <c r="L20" s="368"/>
      <c r="M20" s="368"/>
      <c r="N20" s="368"/>
      <c r="O20" s="368"/>
      <c r="P20" s="171"/>
      <c r="Q20" s="369"/>
      <c r="R20" s="372"/>
      <c r="S20" s="387"/>
      <c r="T20" s="189"/>
      <c r="U20" s="376"/>
    </row>
    <row r="21" spans="1:21" ht="13.5" thickBot="1" x14ac:dyDescent="0.25">
      <c r="I21" s="90"/>
      <c r="U21" s="176"/>
    </row>
    <row r="22" spans="1:21" ht="51" customHeight="1" x14ac:dyDescent="0.2">
      <c r="A22" s="360" t="s">
        <v>107</v>
      </c>
      <c r="B22" s="363">
        <f>40*100*D22/SUM($E$9:$E$71)</f>
        <v>12.903225806451612</v>
      </c>
      <c r="C22" s="160"/>
      <c r="D22" s="131">
        <f>SUM(G22:G55)</f>
        <v>10</v>
      </c>
      <c r="E22" s="131">
        <f>40*D22</f>
        <v>400</v>
      </c>
      <c r="F22" s="191" t="s">
        <v>108</v>
      </c>
      <c r="G22" s="366">
        <f>10*(I22&lt;&gt;"nvt")</f>
        <v>0</v>
      </c>
      <c r="H22" s="138"/>
      <c r="I22" s="283" t="s">
        <v>55</v>
      </c>
      <c r="K22" s="367" t="s">
        <v>109</v>
      </c>
      <c r="L22" s="367"/>
      <c r="M22" s="367" t="s">
        <v>110</v>
      </c>
      <c r="N22" s="367"/>
      <c r="O22" s="367" t="s">
        <v>111</v>
      </c>
      <c r="P22" s="171"/>
      <c r="Q22" s="369">
        <f>IF(G22=0,0,10*G22*(10*($I22="++")+7.5*($I22="+")+5*($I22="+/-")+2.5*($I22="-"))/SUM($G$22:$G$55))</f>
        <v>0</v>
      </c>
      <c r="R22" s="370">
        <f>SUM(Q22:Q55)*B22/100</f>
        <v>0</v>
      </c>
      <c r="S22" s="373">
        <f>SUM(Q22:Q55)/100</f>
        <v>0</v>
      </c>
      <c r="T22" s="138"/>
      <c r="U22" s="376"/>
    </row>
    <row r="23" spans="1:21" ht="14.25" customHeight="1" x14ac:dyDescent="0.2">
      <c r="A23" s="361"/>
      <c r="B23" s="364"/>
      <c r="C23" s="160"/>
      <c r="D23" s="165"/>
      <c r="F23" s="173" t="s">
        <v>112</v>
      </c>
      <c r="G23" s="366"/>
      <c r="H23" s="138"/>
      <c r="I23" s="284"/>
      <c r="K23" s="368"/>
      <c r="L23" s="368"/>
      <c r="M23" s="368"/>
      <c r="N23" s="368"/>
      <c r="O23" s="368"/>
      <c r="P23" s="171"/>
      <c r="Q23" s="369"/>
      <c r="R23" s="371"/>
      <c r="S23" s="374"/>
      <c r="T23" s="138"/>
      <c r="U23" s="376"/>
    </row>
    <row r="24" spans="1:21" ht="38.25" customHeight="1" x14ac:dyDescent="0.2">
      <c r="A24" s="361"/>
      <c r="B24" s="364"/>
      <c r="C24" s="160"/>
      <c r="D24" s="165"/>
      <c r="F24" s="191" t="s">
        <v>113</v>
      </c>
      <c r="G24" s="366">
        <f>5*(I24&lt;&gt;"nvt")</f>
        <v>0</v>
      </c>
      <c r="H24" s="138"/>
      <c r="I24" s="283" t="s">
        <v>55</v>
      </c>
      <c r="K24" s="367" t="s">
        <v>114</v>
      </c>
      <c r="L24" s="367"/>
      <c r="M24" s="367" t="s">
        <v>115</v>
      </c>
      <c r="N24" s="367"/>
      <c r="O24" s="367" t="s">
        <v>116</v>
      </c>
      <c r="P24" s="171"/>
      <c r="Q24" s="369">
        <f>IF(G24=0,0,10*G24*(10*($I24="++")+7.5*($I24="+")+5*($I24="+/-")+2.5*($I24="-"))/SUM($G$22:$G$55))</f>
        <v>0</v>
      </c>
      <c r="R24" s="371"/>
      <c r="S24" s="374"/>
      <c r="T24" s="138"/>
      <c r="U24" s="376"/>
    </row>
    <row r="25" spans="1:21" ht="23.25" customHeight="1" x14ac:dyDescent="0.2">
      <c r="A25" s="361"/>
      <c r="B25" s="364"/>
      <c r="C25" s="160"/>
      <c r="D25" s="165"/>
      <c r="F25" s="173" t="s">
        <v>117</v>
      </c>
      <c r="G25" s="366"/>
      <c r="H25" s="138"/>
      <c r="I25" s="284"/>
      <c r="K25" s="368"/>
      <c r="L25" s="368"/>
      <c r="M25" s="368"/>
      <c r="N25" s="368"/>
      <c r="O25" s="368"/>
      <c r="P25" s="171"/>
      <c r="Q25" s="369"/>
      <c r="R25" s="371"/>
      <c r="S25" s="374"/>
      <c r="T25" s="138"/>
      <c r="U25" s="376"/>
    </row>
    <row r="26" spans="1:21" ht="30" customHeight="1" x14ac:dyDescent="0.2">
      <c r="A26" s="361"/>
      <c r="B26" s="364"/>
      <c r="C26" s="160"/>
      <c r="D26" s="165"/>
      <c r="F26" s="191" t="s">
        <v>118</v>
      </c>
      <c r="G26" s="366">
        <f>5*(I26&lt;&gt;"nvt")</f>
        <v>0</v>
      </c>
      <c r="H26" s="138"/>
      <c r="I26" s="283" t="s">
        <v>55</v>
      </c>
      <c r="K26" s="367" t="s">
        <v>119</v>
      </c>
      <c r="L26" s="367"/>
      <c r="M26" s="367" t="s">
        <v>120</v>
      </c>
      <c r="N26" s="367"/>
      <c r="O26" s="367" t="s">
        <v>121</v>
      </c>
      <c r="P26" s="171"/>
      <c r="Q26" s="369">
        <f>IF(G26=0,0,10*G26*(10*($I26="++")+7.5*($I26="+")+5*($I26="+/-")+2.5*($I26="-"))/SUM($G$22:$G$55))</f>
        <v>0</v>
      </c>
      <c r="R26" s="371"/>
      <c r="S26" s="374"/>
      <c r="T26" s="138"/>
      <c r="U26" s="376"/>
    </row>
    <row r="27" spans="1:21" ht="39" customHeight="1" x14ac:dyDescent="0.2">
      <c r="A27" s="361"/>
      <c r="B27" s="364"/>
      <c r="C27" s="160"/>
      <c r="D27" s="165"/>
      <c r="F27" s="173" t="s">
        <v>112</v>
      </c>
      <c r="G27" s="366"/>
      <c r="H27" s="138"/>
      <c r="I27" s="284"/>
      <c r="K27" s="368"/>
      <c r="L27" s="368"/>
      <c r="M27" s="368"/>
      <c r="N27" s="368"/>
      <c r="O27" s="368"/>
      <c r="P27" s="171"/>
      <c r="Q27" s="369"/>
      <c r="R27" s="371"/>
      <c r="S27" s="374"/>
      <c r="T27" s="138"/>
      <c r="U27" s="376"/>
    </row>
    <row r="28" spans="1:21" ht="72.75" customHeight="1" x14ac:dyDescent="0.2">
      <c r="A28" s="361"/>
      <c r="B28" s="364"/>
      <c r="C28" s="160"/>
      <c r="D28" s="165"/>
      <c r="F28" s="191" t="s">
        <v>122</v>
      </c>
      <c r="G28" s="366">
        <f>5*(I28&lt;&gt;"nvt")</f>
        <v>0</v>
      </c>
      <c r="H28" s="138"/>
      <c r="I28" s="283" t="s">
        <v>55</v>
      </c>
      <c r="K28" s="367" t="s">
        <v>123</v>
      </c>
      <c r="L28" s="367"/>
      <c r="M28" s="367" t="s">
        <v>124</v>
      </c>
      <c r="N28" s="367"/>
      <c r="O28" s="367" t="s">
        <v>125</v>
      </c>
      <c r="P28" s="171"/>
      <c r="Q28" s="369">
        <f>IF(G28=0,0,10*G28*(10*($I28="++")+7.5*($I28="+")+5*($I28="+/-")+2.5*($I28="-"))/SUM($G$22:$G$55))</f>
        <v>0</v>
      </c>
      <c r="R28" s="371"/>
      <c r="S28" s="374"/>
      <c r="T28" s="138"/>
      <c r="U28" s="376"/>
    </row>
    <row r="29" spans="1:21" ht="13.5" customHeight="1" x14ac:dyDescent="0.2">
      <c r="A29" s="361"/>
      <c r="B29" s="364"/>
      <c r="C29" s="160"/>
      <c r="D29" s="165"/>
      <c r="F29" s="173" t="s">
        <v>112</v>
      </c>
      <c r="G29" s="366"/>
      <c r="H29" s="138"/>
      <c r="I29" s="284"/>
      <c r="K29" s="368"/>
      <c r="L29" s="368"/>
      <c r="M29" s="368"/>
      <c r="N29" s="368"/>
      <c r="O29" s="368"/>
      <c r="P29" s="171"/>
      <c r="Q29" s="369"/>
      <c r="R29" s="371"/>
      <c r="S29" s="374"/>
      <c r="T29" s="138"/>
      <c r="U29" s="376"/>
    </row>
    <row r="30" spans="1:21" ht="57.75" customHeight="1" x14ac:dyDescent="0.2">
      <c r="A30" s="361"/>
      <c r="B30" s="364"/>
      <c r="C30" s="160"/>
      <c r="D30" s="165"/>
      <c r="F30" s="191" t="s">
        <v>126</v>
      </c>
      <c r="G30" s="366">
        <f>5*(I30&lt;&gt;"nvt")</f>
        <v>0</v>
      </c>
      <c r="H30" s="138"/>
      <c r="I30" s="283" t="s">
        <v>55</v>
      </c>
      <c r="K30" s="367" t="s">
        <v>127</v>
      </c>
      <c r="L30" s="367"/>
      <c r="M30" s="367" t="s">
        <v>128</v>
      </c>
      <c r="N30" s="367"/>
      <c r="O30" s="367" t="s">
        <v>129</v>
      </c>
      <c r="P30" s="171"/>
      <c r="Q30" s="369">
        <f>IF(G30=0,0,10*G30*(10*($I30="++")+7.5*($I30="+")+5*($I30="+/-")+2.5*($I30="-"))/SUM($G$22:$G$55))</f>
        <v>0</v>
      </c>
      <c r="R30" s="371"/>
      <c r="S30" s="374"/>
      <c r="T30" s="138"/>
      <c r="U30" s="376"/>
    </row>
    <row r="31" spans="1:21" ht="18.75" customHeight="1" x14ac:dyDescent="0.2">
      <c r="A31" s="361"/>
      <c r="B31" s="364"/>
      <c r="C31" s="160"/>
      <c r="D31" s="165"/>
      <c r="F31" s="173" t="s">
        <v>112</v>
      </c>
      <c r="G31" s="366"/>
      <c r="H31" s="138"/>
      <c r="I31" s="284"/>
      <c r="K31" s="368"/>
      <c r="L31" s="368"/>
      <c r="M31" s="368"/>
      <c r="N31" s="368"/>
      <c r="O31" s="368"/>
      <c r="P31" s="171"/>
      <c r="Q31" s="369"/>
      <c r="R31" s="371"/>
      <c r="S31" s="374"/>
      <c r="T31" s="138"/>
      <c r="U31" s="376"/>
    </row>
    <row r="32" spans="1:21" ht="72" customHeight="1" x14ac:dyDescent="0.2">
      <c r="A32" s="381"/>
      <c r="B32" s="364"/>
      <c r="C32" s="160"/>
      <c r="D32" s="165"/>
      <c r="F32" s="191" t="s">
        <v>130</v>
      </c>
      <c r="G32" s="366">
        <f>10*(I32&lt;&gt;"nvt")</f>
        <v>0</v>
      </c>
      <c r="H32" s="138"/>
      <c r="I32" s="283" t="s">
        <v>55</v>
      </c>
      <c r="K32" s="367" t="s">
        <v>131</v>
      </c>
      <c r="L32" s="367"/>
      <c r="M32" s="367"/>
      <c r="N32" s="367"/>
      <c r="O32" s="367" t="s">
        <v>132</v>
      </c>
      <c r="P32" s="171"/>
      <c r="Q32" s="369">
        <f>IF(G32=0,0,10*G32*(10*($I32="++")+7.5*($I32="+")+5*($I32="+/-")+2.5*($I32="-"))/SUM($G$22:$G$55))</f>
        <v>0</v>
      </c>
      <c r="R32" s="371"/>
      <c r="S32" s="374"/>
      <c r="T32" s="138"/>
      <c r="U32" s="376" t="s">
        <v>249</v>
      </c>
    </row>
    <row r="33" spans="1:21" ht="18" customHeight="1" x14ac:dyDescent="0.2">
      <c r="A33" s="381"/>
      <c r="B33" s="364"/>
      <c r="C33" s="160"/>
      <c r="D33" s="165"/>
      <c r="F33" s="173" t="s">
        <v>112</v>
      </c>
      <c r="G33" s="366"/>
      <c r="H33" s="138"/>
      <c r="I33" s="284"/>
      <c r="K33" s="368"/>
      <c r="L33" s="368"/>
      <c r="M33" s="368"/>
      <c r="N33" s="368"/>
      <c r="O33" s="368"/>
      <c r="P33" s="171"/>
      <c r="Q33" s="369"/>
      <c r="R33" s="371"/>
      <c r="S33" s="374"/>
      <c r="T33" s="138"/>
      <c r="U33" s="376"/>
    </row>
    <row r="34" spans="1:21" ht="75.75" customHeight="1" x14ac:dyDescent="0.2">
      <c r="A34" s="381"/>
      <c r="B34" s="364"/>
      <c r="C34" s="160"/>
      <c r="D34" s="165"/>
      <c r="F34" s="191" t="s">
        <v>133</v>
      </c>
      <c r="G34" s="366">
        <v>10</v>
      </c>
      <c r="H34" s="138"/>
      <c r="I34" s="283" t="s">
        <v>55</v>
      </c>
      <c r="K34" s="367" t="s">
        <v>134</v>
      </c>
      <c r="L34" s="367"/>
      <c r="M34" s="367" t="s">
        <v>135</v>
      </c>
      <c r="N34" s="367"/>
      <c r="O34" s="367" t="s">
        <v>136</v>
      </c>
      <c r="P34" s="171"/>
      <c r="Q34" s="369">
        <f>IF(G34=0,0,10*G34*(10*($I34="++")+7.5*($I34="+")+5*($I34="+/-")+2.5*($I34="-"))/SUM($G$22:$G$55))</f>
        <v>0</v>
      </c>
      <c r="R34" s="371"/>
      <c r="S34" s="374"/>
      <c r="T34" s="138"/>
      <c r="U34" s="376"/>
    </row>
    <row r="35" spans="1:21" ht="18.75" customHeight="1" x14ac:dyDescent="0.2">
      <c r="A35" s="381"/>
      <c r="B35" s="364"/>
      <c r="C35" s="160"/>
      <c r="D35" s="165"/>
      <c r="F35" s="173" t="s">
        <v>112</v>
      </c>
      <c r="G35" s="366"/>
      <c r="H35" s="138"/>
      <c r="I35" s="284"/>
      <c r="K35" s="368"/>
      <c r="L35" s="368"/>
      <c r="M35" s="368"/>
      <c r="N35" s="368"/>
      <c r="O35" s="368"/>
      <c r="P35" s="171"/>
      <c r="Q35" s="369"/>
      <c r="R35" s="371"/>
      <c r="S35" s="374"/>
      <c r="T35" s="138"/>
      <c r="U35" s="376"/>
    </row>
    <row r="36" spans="1:21" ht="92.25" customHeight="1" x14ac:dyDescent="0.2">
      <c r="A36" s="381"/>
      <c r="B36" s="364"/>
      <c r="C36" s="160"/>
      <c r="D36" s="165"/>
      <c r="F36" s="191" t="s">
        <v>137</v>
      </c>
      <c r="G36" s="366">
        <f>5*(I36&lt;&gt;"nvt")</f>
        <v>0</v>
      </c>
      <c r="H36" s="138"/>
      <c r="I36" s="283" t="s">
        <v>55</v>
      </c>
      <c r="K36" s="367" t="s">
        <v>138</v>
      </c>
      <c r="L36" s="367"/>
      <c r="M36" s="367" t="s">
        <v>139</v>
      </c>
      <c r="N36" s="367"/>
      <c r="O36" s="367" t="s">
        <v>140</v>
      </c>
      <c r="P36" s="171"/>
      <c r="Q36" s="369">
        <f>IF(G36=0,0,10*G36*(10*($I36="++")+7.5*($I36="+")+5*($I36="+/-")+2.5*($I36="-"))/SUM($G$22:$G$55))</f>
        <v>0</v>
      </c>
      <c r="R36" s="371"/>
      <c r="S36" s="374"/>
      <c r="T36" s="138"/>
      <c r="U36" s="376"/>
    </row>
    <row r="37" spans="1:21" ht="17.25" customHeight="1" x14ac:dyDescent="0.2">
      <c r="A37" s="381"/>
      <c r="B37" s="364"/>
      <c r="C37" s="160"/>
      <c r="D37" s="165"/>
      <c r="F37" s="173" t="s">
        <v>112</v>
      </c>
      <c r="G37" s="366"/>
      <c r="H37" s="138"/>
      <c r="I37" s="284"/>
      <c r="K37" s="368"/>
      <c r="L37" s="368"/>
      <c r="M37" s="368"/>
      <c r="N37" s="368"/>
      <c r="O37" s="368"/>
      <c r="P37" s="171"/>
      <c r="Q37" s="369"/>
      <c r="R37" s="371"/>
      <c r="S37" s="374"/>
      <c r="T37" s="138"/>
      <c r="U37" s="376"/>
    </row>
    <row r="38" spans="1:21" ht="30.75" customHeight="1" x14ac:dyDescent="0.2">
      <c r="A38" s="381"/>
      <c r="B38" s="364"/>
      <c r="C38" s="160"/>
      <c r="D38" s="165"/>
      <c r="F38" s="191" t="s">
        <v>141</v>
      </c>
      <c r="G38" s="366">
        <f>5*(I38&lt;&gt;"nvt")</f>
        <v>0</v>
      </c>
      <c r="H38" s="138"/>
      <c r="I38" s="283" t="s">
        <v>55</v>
      </c>
      <c r="K38" s="367" t="s">
        <v>142</v>
      </c>
      <c r="L38" s="367"/>
      <c r="M38" s="367" t="s">
        <v>143</v>
      </c>
      <c r="N38" s="367"/>
      <c r="O38" s="367" t="s">
        <v>144</v>
      </c>
      <c r="P38" s="171"/>
      <c r="Q38" s="369">
        <f>IF(G38=0,0,10*G38*(10*($I38="++")+7.5*($I38="+")+5*($I38="+/-")+2.5*($I38="-"))/SUM($G$22:$G$55))</f>
        <v>0</v>
      </c>
      <c r="R38" s="371"/>
      <c r="S38" s="374"/>
      <c r="T38" s="138"/>
      <c r="U38" s="376"/>
    </row>
    <row r="39" spans="1:21" ht="27" customHeight="1" x14ac:dyDescent="0.2">
      <c r="A39" s="381"/>
      <c r="B39" s="364"/>
      <c r="C39" s="160"/>
      <c r="D39" s="165"/>
      <c r="F39" s="173" t="s">
        <v>145</v>
      </c>
      <c r="G39" s="366"/>
      <c r="H39" s="138"/>
      <c r="I39" s="284"/>
      <c r="K39" s="368"/>
      <c r="L39" s="368"/>
      <c r="M39" s="368"/>
      <c r="N39" s="368"/>
      <c r="O39" s="368"/>
      <c r="P39" s="171"/>
      <c r="Q39" s="369"/>
      <c r="R39" s="371"/>
      <c r="S39" s="374"/>
      <c r="T39" s="138"/>
      <c r="U39" s="376"/>
    </row>
    <row r="40" spans="1:21" ht="77.25" customHeight="1" x14ac:dyDescent="0.2">
      <c r="A40" s="381"/>
      <c r="B40" s="364"/>
      <c r="C40" s="160"/>
      <c r="D40" s="165"/>
      <c r="F40" s="191" t="s">
        <v>146</v>
      </c>
      <c r="G40" s="366">
        <f>5*(I40&lt;&gt;"nvt")</f>
        <v>0</v>
      </c>
      <c r="H40" s="138"/>
      <c r="I40" s="283" t="s">
        <v>55</v>
      </c>
      <c r="K40" s="367" t="s">
        <v>147</v>
      </c>
      <c r="L40" s="367"/>
      <c r="M40" s="367" t="s">
        <v>148</v>
      </c>
      <c r="N40" s="367"/>
      <c r="O40" s="367" t="s">
        <v>149</v>
      </c>
      <c r="P40" s="171"/>
      <c r="Q40" s="369">
        <f>IF(G40=0,0,10*G40*(10*($I40="++")+7.5*($I40="+")+5*($I40="+/-")+2.5*($I40="-"))/SUM($G$22:$G$55))</f>
        <v>0</v>
      </c>
      <c r="R40" s="371"/>
      <c r="S40" s="374"/>
      <c r="T40" s="138"/>
      <c r="U40" s="376"/>
    </row>
    <row r="41" spans="1:21" ht="16.5" customHeight="1" x14ac:dyDescent="0.2">
      <c r="A41" s="381"/>
      <c r="B41" s="364"/>
      <c r="C41" s="160"/>
      <c r="D41" s="165"/>
      <c r="F41" s="173" t="s">
        <v>112</v>
      </c>
      <c r="G41" s="366"/>
      <c r="H41" s="138"/>
      <c r="I41" s="284"/>
      <c r="K41" s="368"/>
      <c r="L41" s="368"/>
      <c r="M41" s="368"/>
      <c r="N41" s="368"/>
      <c r="O41" s="368"/>
      <c r="P41" s="171"/>
      <c r="Q41" s="369"/>
      <c r="R41" s="371"/>
      <c r="S41" s="374"/>
      <c r="T41" s="138"/>
      <c r="U41" s="376"/>
    </row>
    <row r="42" spans="1:21" ht="81" customHeight="1" x14ac:dyDescent="0.2">
      <c r="A42" s="381"/>
      <c r="B42" s="364"/>
      <c r="C42" s="160"/>
      <c r="D42" s="165"/>
      <c r="F42" s="191" t="s">
        <v>150</v>
      </c>
      <c r="G42" s="366">
        <f>5*(I42&lt;&gt;"nvt")</f>
        <v>0</v>
      </c>
      <c r="H42" s="138"/>
      <c r="I42" s="283" t="s">
        <v>55</v>
      </c>
      <c r="K42" s="367" t="s">
        <v>151</v>
      </c>
      <c r="L42" s="367"/>
      <c r="M42" s="367"/>
      <c r="N42" s="367"/>
      <c r="O42" s="367" t="s">
        <v>152</v>
      </c>
      <c r="P42" s="171"/>
      <c r="Q42" s="369">
        <f>IF(G42=0,0,10*G42*(10*($I42="++")+7.5*($I42="+")+5*($I42="+/-")+2.5*($I42="-"))/SUM($G$22:$G$55))</f>
        <v>0</v>
      </c>
      <c r="R42" s="371"/>
      <c r="S42" s="374"/>
      <c r="T42" s="138"/>
      <c r="U42" s="376" t="s">
        <v>250</v>
      </c>
    </row>
    <row r="43" spans="1:21" ht="24.75" customHeight="1" x14ac:dyDescent="0.2">
      <c r="A43" s="381"/>
      <c r="B43" s="364"/>
      <c r="C43" s="160"/>
      <c r="D43" s="165"/>
      <c r="F43" s="173" t="s">
        <v>112</v>
      </c>
      <c r="G43" s="366"/>
      <c r="H43" s="138"/>
      <c r="I43" s="284"/>
      <c r="K43" s="368"/>
      <c r="L43" s="368"/>
      <c r="M43" s="368"/>
      <c r="N43" s="368"/>
      <c r="O43" s="368"/>
      <c r="P43" s="171"/>
      <c r="Q43" s="369"/>
      <c r="R43" s="371"/>
      <c r="S43" s="374"/>
      <c r="T43" s="138"/>
      <c r="U43" s="376"/>
    </row>
    <row r="44" spans="1:21" ht="162" customHeight="1" x14ac:dyDescent="0.2">
      <c r="A44" s="381"/>
      <c r="B44" s="364"/>
      <c r="C44" s="160"/>
      <c r="D44" s="165"/>
      <c r="F44" s="191" t="s">
        <v>153</v>
      </c>
      <c r="G44" s="366">
        <f>5*(I44&lt;&gt;"nvt")</f>
        <v>0</v>
      </c>
      <c r="H44" s="138"/>
      <c r="I44" s="283" t="s">
        <v>55</v>
      </c>
      <c r="K44" s="367" t="s">
        <v>154</v>
      </c>
      <c r="L44" s="367"/>
      <c r="M44" s="367" t="s">
        <v>155</v>
      </c>
      <c r="N44" s="367"/>
      <c r="O44" s="367" t="s">
        <v>156</v>
      </c>
      <c r="P44" s="171"/>
      <c r="Q44" s="369">
        <f>IF(G44=0,0,10*G44*(10*($I44="++")+7.5*($I44="+")+5*($I44="+/-")+2.5*($I44="-"))/SUM($G$22:$G$55))</f>
        <v>0</v>
      </c>
      <c r="R44" s="371"/>
      <c r="S44" s="374"/>
      <c r="T44" s="138"/>
      <c r="U44" s="376"/>
    </row>
    <row r="45" spans="1:21" ht="19.5" customHeight="1" x14ac:dyDescent="0.2">
      <c r="A45" s="381"/>
      <c r="B45" s="364"/>
      <c r="C45" s="160"/>
      <c r="D45" s="165"/>
      <c r="F45" s="173" t="s">
        <v>112</v>
      </c>
      <c r="G45" s="366"/>
      <c r="H45" s="138"/>
      <c r="I45" s="284"/>
      <c r="K45" s="368"/>
      <c r="L45" s="368"/>
      <c r="M45" s="368"/>
      <c r="N45" s="368"/>
      <c r="O45" s="368"/>
      <c r="P45" s="171"/>
      <c r="Q45" s="369"/>
      <c r="R45" s="371"/>
      <c r="S45" s="374"/>
      <c r="T45" s="138"/>
      <c r="U45" s="376"/>
    </row>
    <row r="46" spans="1:21" ht="48" customHeight="1" x14ac:dyDescent="0.2">
      <c r="A46" s="381"/>
      <c r="B46" s="364"/>
      <c r="C46" s="160"/>
      <c r="D46" s="165"/>
      <c r="F46" s="191" t="s">
        <v>157</v>
      </c>
      <c r="G46" s="366">
        <f>5*(I46&lt;&gt;"nvt")</f>
        <v>0</v>
      </c>
      <c r="H46" s="138"/>
      <c r="I46" s="283" t="s">
        <v>55</v>
      </c>
      <c r="K46" s="367" t="s">
        <v>158</v>
      </c>
      <c r="L46" s="367"/>
      <c r="M46" s="367" t="s">
        <v>159</v>
      </c>
      <c r="N46" s="367"/>
      <c r="O46" s="367" t="s">
        <v>160</v>
      </c>
      <c r="P46" s="171"/>
      <c r="Q46" s="369">
        <f>IF(G46=0,0,10*G46*(10*($I46="++")+7.5*($I46="+")+5*($I46="+/-")+2.5*($I46="-"))/SUM($G$22:$G$55))</f>
        <v>0</v>
      </c>
      <c r="R46" s="371"/>
      <c r="S46" s="374"/>
      <c r="T46" s="138"/>
      <c r="U46" s="376"/>
    </row>
    <row r="47" spans="1:21" ht="27.75" customHeight="1" x14ac:dyDescent="0.2">
      <c r="A47" s="381"/>
      <c r="B47" s="364"/>
      <c r="C47" s="160"/>
      <c r="D47" s="165"/>
      <c r="F47" s="173" t="s">
        <v>112</v>
      </c>
      <c r="G47" s="366"/>
      <c r="H47" s="138"/>
      <c r="I47" s="284"/>
      <c r="K47" s="368"/>
      <c r="L47" s="368"/>
      <c r="M47" s="368"/>
      <c r="N47" s="368"/>
      <c r="O47" s="368"/>
      <c r="P47" s="171"/>
      <c r="Q47" s="369"/>
      <c r="R47" s="371"/>
      <c r="S47" s="374"/>
      <c r="T47" s="138"/>
      <c r="U47" s="376"/>
    </row>
    <row r="48" spans="1:21" ht="63" customHeight="1" x14ac:dyDescent="0.2">
      <c r="A48" s="381"/>
      <c r="B48" s="364"/>
      <c r="C48" s="160"/>
      <c r="D48" s="165"/>
      <c r="F48" s="191" t="s">
        <v>161</v>
      </c>
      <c r="G48" s="366">
        <f>5*(I48&lt;&gt;"nvt")</f>
        <v>0</v>
      </c>
      <c r="H48" s="138"/>
      <c r="I48" s="283" t="s">
        <v>55</v>
      </c>
      <c r="K48" s="367" t="s">
        <v>162</v>
      </c>
      <c r="L48" s="367"/>
      <c r="M48" s="367" t="s">
        <v>163</v>
      </c>
      <c r="N48" s="367"/>
      <c r="O48" s="367" t="s">
        <v>164</v>
      </c>
      <c r="P48" s="171"/>
      <c r="Q48" s="369">
        <f>IF(G48=0,0,10*G48*(10*($I48="++")+7.5*($I48="+")+5*($I48="+/-")+2.5*($I48="-"))/SUM($G$22:$G$55))</f>
        <v>0</v>
      </c>
      <c r="R48" s="371"/>
      <c r="S48" s="374"/>
      <c r="T48" s="138"/>
      <c r="U48" s="376"/>
    </row>
    <row r="49" spans="1:21" ht="25.5" customHeight="1" x14ac:dyDescent="0.2">
      <c r="A49" s="381"/>
      <c r="B49" s="364"/>
      <c r="C49" s="160"/>
      <c r="D49" s="165"/>
      <c r="F49" s="173" t="s">
        <v>112</v>
      </c>
      <c r="G49" s="366"/>
      <c r="H49" s="138"/>
      <c r="I49" s="284"/>
      <c r="K49" s="368"/>
      <c r="L49" s="368"/>
      <c r="M49" s="368"/>
      <c r="N49" s="368"/>
      <c r="O49" s="368"/>
      <c r="P49" s="171"/>
      <c r="Q49" s="369"/>
      <c r="R49" s="371"/>
      <c r="S49" s="374"/>
      <c r="T49" s="138"/>
      <c r="U49" s="376"/>
    </row>
    <row r="50" spans="1:21" ht="42.75" customHeight="1" x14ac:dyDescent="0.2">
      <c r="A50" s="381"/>
      <c r="B50" s="364"/>
      <c r="C50" s="160"/>
      <c r="D50" s="165"/>
      <c r="F50" s="191" t="s">
        <v>165</v>
      </c>
      <c r="G50" s="366">
        <f>5*(I50&lt;&gt;"nvt")</f>
        <v>0</v>
      </c>
      <c r="H50" s="138"/>
      <c r="I50" s="283" t="s">
        <v>55</v>
      </c>
      <c r="K50" s="367" t="s">
        <v>166</v>
      </c>
      <c r="L50" s="367"/>
      <c r="M50" s="367" t="s">
        <v>167</v>
      </c>
      <c r="N50" s="367"/>
      <c r="O50" s="367" t="s">
        <v>168</v>
      </c>
      <c r="P50" s="171"/>
      <c r="Q50" s="369">
        <f>IF(G50=0,0,10*G50*(10*($I50="++")+7.5*($I50="+")+5*($I50="+/-")+2.5*($I50="-"))/SUM($G$22:$G$55))</f>
        <v>0</v>
      </c>
      <c r="R50" s="371"/>
      <c r="S50" s="374"/>
      <c r="T50" s="138"/>
      <c r="U50" s="376"/>
    </row>
    <row r="51" spans="1:21" ht="27" customHeight="1" x14ac:dyDescent="0.2">
      <c r="A51" s="381"/>
      <c r="B51" s="364"/>
      <c r="C51" s="160"/>
      <c r="D51" s="165"/>
      <c r="F51" s="173" t="s">
        <v>112</v>
      </c>
      <c r="G51" s="366"/>
      <c r="H51" s="138"/>
      <c r="I51" s="284"/>
      <c r="K51" s="368"/>
      <c r="L51" s="368"/>
      <c r="M51" s="368"/>
      <c r="N51" s="368"/>
      <c r="O51" s="368"/>
      <c r="P51" s="171"/>
      <c r="Q51" s="369"/>
      <c r="R51" s="371"/>
      <c r="S51" s="374"/>
      <c r="T51" s="138"/>
      <c r="U51" s="376"/>
    </row>
    <row r="52" spans="1:21" ht="111.75" customHeight="1" x14ac:dyDescent="0.2">
      <c r="A52" s="381"/>
      <c r="B52" s="364"/>
      <c r="C52" s="160"/>
      <c r="D52" s="165"/>
      <c r="F52" s="191" t="s">
        <v>169</v>
      </c>
      <c r="G52" s="366">
        <f>5*(I52&lt;&gt;"nvt")</f>
        <v>0</v>
      </c>
      <c r="H52" s="138"/>
      <c r="I52" s="283" t="s">
        <v>55</v>
      </c>
      <c r="K52" s="367" t="s">
        <v>170</v>
      </c>
      <c r="L52" s="367"/>
      <c r="M52" s="367" t="s">
        <v>171</v>
      </c>
      <c r="N52" s="367"/>
      <c r="O52" s="367" t="s">
        <v>172</v>
      </c>
      <c r="P52" s="171"/>
      <c r="Q52" s="369">
        <f>IF(G52=0,0,10*G52*(10*($I52="++")+7.5*($I52="+")+5*($I52="+/-")+2.5*($I52="-"))/SUM($G$22:$G$55))</f>
        <v>0</v>
      </c>
      <c r="R52" s="371"/>
      <c r="S52" s="374"/>
      <c r="T52" s="138"/>
      <c r="U52" s="376"/>
    </row>
    <row r="53" spans="1:21" ht="24" customHeight="1" x14ac:dyDescent="0.2">
      <c r="A53" s="381"/>
      <c r="B53" s="364"/>
      <c r="C53" s="160"/>
      <c r="D53" s="165"/>
      <c r="F53" s="173" t="s">
        <v>112</v>
      </c>
      <c r="G53" s="366"/>
      <c r="H53" s="138"/>
      <c r="I53" s="284"/>
      <c r="K53" s="368"/>
      <c r="L53" s="368"/>
      <c r="M53" s="368"/>
      <c r="N53" s="368"/>
      <c r="O53" s="368"/>
      <c r="P53" s="171"/>
      <c r="Q53" s="369"/>
      <c r="R53" s="371"/>
      <c r="S53" s="374"/>
      <c r="T53" s="138"/>
      <c r="U53" s="376"/>
    </row>
    <row r="54" spans="1:21" ht="58.5" customHeight="1" x14ac:dyDescent="0.2">
      <c r="A54" s="381"/>
      <c r="B54" s="364"/>
      <c r="C54" s="160"/>
      <c r="D54" s="165"/>
      <c r="F54" s="191" t="s">
        <v>173</v>
      </c>
      <c r="G54" s="366">
        <f>5*(I54&lt;&gt;"nvt")</f>
        <v>0</v>
      </c>
      <c r="H54" s="138"/>
      <c r="I54" s="283" t="s">
        <v>55</v>
      </c>
      <c r="K54" s="367" t="s">
        <v>174</v>
      </c>
      <c r="L54" s="367"/>
      <c r="M54" s="367" t="s">
        <v>175</v>
      </c>
      <c r="N54" s="367"/>
      <c r="O54" s="367" t="s">
        <v>176</v>
      </c>
      <c r="P54" s="171"/>
      <c r="Q54" s="369">
        <f>IF(G54=0,0,10*G54*(10*($I54="++")+7.5*($I54="+")+5*($I54="+/-")+2.5*($I54="-"))/SUM($G$22:$G$55))</f>
        <v>0</v>
      </c>
      <c r="R54" s="371"/>
      <c r="S54" s="374"/>
      <c r="T54" s="138"/>
      <c r="U54" s="376"/>
    </row>
    <row r="55" spans="1:21" ht="18.75" customHeight="1" thickBot="1" x14ac:dyDescent="0.25">
      <c r="A55" s="382"/>
      <c r="B55" s="365"/>
      <c r="C55" s="160"/>
      <c r="D55" s="165"/>
      <c r="F55" s="173" t="s">
        <v>112</v>
      </c>
      <c r="G55" s="366"/>
      <c r="H55" s="138"/>
      <c r="I55" s="284"/>
      <c r="K55" s="368"/>
      <c r="L55" s="368"/>
      <c r="M55" s="368"/>
      <c r="N55" s="368"/>
      <c r="O55" s="368"/>
      <c r="P55" s="171"/>
      <c r="Q55" s="369"/>
      <c r="R55" s="372"/>
      <c r="S55" s="375"/>
      <c r="T55" s="138"/>
      <c r="U55" s="376"/>
    </row>
    <row r="56" spans="1:21" ht="13.5" thickBot="1" x14ac:dyDescent="0.25">
      <c r="I56" s="90"/>
      <c r="U56" s="176"/>
    </row>
    <row r="57" spans="1:21" ht="45" customHeight="1" x14ac:dyDescent="0.2">
      <c r="A57" s="360" t="s">
        <v>177</v>
      </c>
      <c r="B57" s="363">
        <f>30*100*D57/SUM($E$9:$E$71)</f>
        <v>77.41935483870968</v>
      </c>
      <c r="C57" s="160"/>
      <c r="D57" s="131">
        <f>SUM(G57:G66)</f>
        <v>80</v>
      </c>
      <c r="E57" s="131">
        <f>30*D57</f>
        <v>2400</v>
      </c>
      <c r="F57" s="191" t="s">
        <v>178</v>
      </c>
      <c r="G57" s="366">
        <f>20*(I57&lt;&gt;"nvt")</f>
        <v>0</v>
      </c>
      <c r="H57" s="164"/>
      <c r="I57" s="283" t="s">
        <v>55</v>
      </c>
      <c r="K57" s="367" t="s">
        <v>179</v>
      </c>
      <c r="L57" s="367"/>
      <c r="M57" s="367" t="s">
        <v>180</v>
      </c>
      <c r="N57" s="367"/>
      <c r="O57" s="367" t="s">
        <v>181</v>
      </c>
      <c r="P57" s="164"/>
      <c r="Q57" s="369">
        <f>IF(G57=0,0,10*G57*(10*($I57="++")+7.5*($I57="+")+5*($I57="+/-")+2.5*($I57="-"))/SUM($G$57:$G$66))</f>
        <v>0</v>
      </c>
      <c r="R57" s="370">
        <f>SUM(Q57:Q66)*B57/100</f>
        <v>0</v>
      </c>
      <c r="S57" s="373">
        <f>SUM(Q57:Q66)/100</f>
        <v>0</v>
      </c>
      <c r="T57" s="138"/>
      <c r="U57" s="376"/>
    </row>
    <row r="58" spans="1:21" ht="24.75" customHeight="1" x14ac:dyDescent="0.2">
      <c r="A58" s="388"/>
      <c r="B58" s="364"/>
      <c r="C58" s="160"/>
      <c r="D58" s="165"/>
      <c r="F58" s="173" t="s">
        <v>182</v>
      </c>
      <c r="G58" s="366"/>
      <c r="H58" s="138"/>
      <c r="I58" s="284"/>
      <c r="K58" s="368"/>
      <c r="L58" s="368"/>
      <c r="M58" s="368"/>
      <c r="N58" s="368"/>
      <c r="O58" s="368"/>
      <c r="P58" s="138"/>
      <c r="Q58" s="369"/>
      <c r="R58" s="371"/>
      <c r="S58" s="374"/>
      <c r="T58" s="138"/>
      <c r="U58" s="376"/>
    </row>
    <row r="59" spans="1:21" ht="43.5" customHeight="1" x14ac:dyDescent="0.2">
      <c r="A59" s="381"/>
      <c r="B59" s="364"/>
      <c r="C59" s="160"/>
      <c r="D59" s="165"/>
      <c r="F59" s="191" t="s">
        <v>183</v>
      </c>
      <c r="G59" s="366">
        <v>20</v>
      </c>
      <c r="H59" s="195"/>
      <c r="I59" s="283" t="s">
        <v>55</v>
      </c>
      <c r="K59" s="367" t="s">
        <v>184</v>
      </c>
      <c r="L59" s="367"/>
      <c r="M59" s="367" t="s">
        <v>185</v>
      </c>
      <c r="N59" s="367"/>
      <c r="O59" s="367" t="s">
        <v>186</v>
      </c>
      <c r="P59" s="164"/>
      <c r="Q59" s="369">
        <f>IF(G59=0,0,10*G59*(10*($I59="++")+7.5*($I59="+")+5*($I59="+/-")+2.5*($I59="-"))/SUM($G$57:$G$66))</f>
        <v>0</v>
      </c>
      <c r="R59" s="371"/>
      <c r="S59" s="374"/>
      <c r="T59" s="138"/>
      <c r="U59" s="376"/>
    </row>
    <row r="60" spans="1:21" ht="14.25" customHeight="1" x14ac:dyDescent="0.2">
      <c r="A60" s="381"/>
      <c r="B60" s="364"/>
      <c r="C60" s="160"/>
      <c r="D60" s="165"/>
      <c r="F60" s="173" t="s">
        <v>187</v>
      </c>
      <c r="G60" s="366"/>
      <c r="H60" s="138"/>
      <c r="I60" s="284"/>
      <c r="K60" s="368"/>
      <c r="L60" s="368"/>
      <c r="M60" s="368"/>
      <c r="N60" s="368"/>
      <c r="O60" s="368"/>
      <c r="P60" s="138"/>
      <c r="Q60" s="369"/>
      <c r="R60" s="371"/>
      <c r="S60" s="374"/>
      <c r="T60" s="138"/>
      <c r="U60" s="376"/>
    </row>
    <row r="61" spans="1:21" ht="43.5" customHeight="1" x14ac:dyDescent="0.2">
      <c r="A61" s="381"/>
      <c r="B61" s="364"/>
      <c r="C61" s="160"/>
      <c r="D61" s="165"/>
      <c r="F61" s="191" t="s">
        <v>188</v>
      </c>
      <c r="G61" s="366">
        <v>20</v>
      </c>
      <c r="H61" s="195"/>
      <c r="I61" s="283" t="s">
        <v>55</v>
      </c>
      <c r="K61" s="367" t="s">
        <v>189</v>
      </c>
      <c r="L61" s="367"/>
      <c r="M61" s="367" t="s">
        <v>190</v>
      </c>
      <c r="N61" s="367"/>
      <c r="O61" s="367" t="s">
        <v>191</v>
      </c>
      <c r="P61" s="164"/>
      <c r="Q61" s="369">
        <f>IF(G61=0,0,10*G61*(10*($I61="++")+7.5*($I61="+")+5*($I61="+/-")+2.5*($I61="-"))/SUM($G$57:$G$66))</f>
        <v>0</v>
      </c>
      <c r="R61" s="371"/>
      <c r="S61" s="374"/>
      <c r="T61" s="138"/>
      <c r="U61" s="376"/>
    </row>
    <row r="62" spans="1:21" ht="15.75" customHeight="1" x14ac:dyDescent="0.2">
      <c r="A62" s="381"/>
      <c r="B62" s="364"/>
      <c r="C62" s="160"/>
      <c r="D62" s="165"/>
      <c r="F62" s="173" t="s">
        <v>187</v>
      </c>
      <c r="G62" s="366"/>
      <c r="H62" s="138"/>
      <c r="I62" s="284"/>
      <c r="K62" s="368"/>
      <c r="L62" s="368"/>
      <c r="M62" s="368"/>
      <c r="N62" s="368"/>
      <c r="O62" s="368"/>
      <c r="P62" s="138"/>
      <c r="Q62" s="369"/>
      <c r="R62" s="371"/>
      <c r="S62" s="374"/>
      <c r="T62" s="138"/>
      <c r="U62" s="376"/>
    </row>
    <row r="63" spans="1:21" ht="54.75" customHeight="1" x14ac:dyDescent="0.2">
      <c r="A63" s="381"/>
      <c r="B63" s="364"/>
      <c r="C63" s="160"/>
      <c r="D63" s="165"/>
      <c r="F63" s="191" t="s">
        <v>192</v>
      </c>
      <c r="G63" s="366">
        <v>20</v>
      </c>
      <c r="H63" s="195"/>
      <c r="I63" s="283" t="s">
        <v>55</v>
      </c>
      <c r="K63" s="367" t="s">
        <v>193</v>
      </c>
      <c r="L63" s="367"/>
      <c r="M63" s="367" t="s">
        <v>194</v>
      </c>
      <c r="N63" s="367"/>
      <c r="O63" s="367" t="s">
        <v>195</v>
      </c>
      <c r="P63" s="164"/>
      <c r="Q63" s="369">
        <f>IF(G63=0,0,10*G63*(10*($I63="++")+7.5*($I63="+")+5*($I63="+/-")+2.5*($I63="-"))/SUM($G$57:$G$66))</f>
        <v>0</v>
      </c>
      <c r="R63" s="371"/>
      <c r="S63" s="374"/>
      <c r="T63" s="138"/>
      <c r="U63" s="376"/>
    </row>
    <row r="64" spans="1:21" ht="15.75" customHeight="1" x14ac:dyDescent="0.2">
      <c r="A64" s="381"/>
      <c r="B64" s="364"/>
      <c r="C64" s="160"/>
      <c r="D64" s="165"/>
      <c r="F64" s="173" t="s">
        <v>196</v>
      </c>
      <c r="G64" s="366"/>
      <c r="H64" s="138"/>
      <c r="I64" s="284"/>
      <c r="K64" s="368"/>
      <c r="L64" s="368"/>
      <c r="M64" s="368"/>
      <c r="N64" s="368"/>
      <c r="O64" s="368"/>
      <c r="P64" s="138"/>
      <c r="Q64" s="369"/>
      <c r="R64" s="371"/>
      <c r="S64" s="374"/>
      <c r="T64" s="138"/>
      <c r="U64" s="376"/>
    </row>
    <row r="65" spans="1:24" ht="57.75" customHeight="1" x14ac:dyDescent="0.2">
      <c r="A65" s="381"/>
      <c r="B65" s="364"/>
      <c r="C65" s="160"/>
      <c r="D65" s="165"/>
      <c r="F65" s="191" t="s">
        <v>197</v>
      </c>
      <c r="G65" s="366">
        <v>20</v>
      </c>
      <c r="H65" s="195"/>
      <c r="I65" s="283" t="s">
        <v>55</v>
      </c>
      <c r="K65" s="367" t="s">
        <v>198</v>
      </c>
      <c r="L65" s="367"/>
      <c r="M65" s="367"/>
      <c r="N65" s="367"/>
      <c r="O65" s="367" t="s">
        <v>199</v>
      </c>
      <c r="P65" s="164"/>
      <c r="Q65" s="369">
        <f>IF(G65=0,0,10*G65*(10*($I65="++")+7.5*($I65="+")+5*($I65="+/-")+2.5*($I65="-"))/SUM($G$57:$G$66))</f>
        <v>0</v>
      </c>
      <c r="R65" s="371"/>
      <c r="S65" s="374"/>
      <c r="T65" s="138"/>
      <c r="U65" s="376"/>
    </row>
    <row r="66" spans="1:24" ht="12.75" customHeight="1" thickBot="1" x14ac:dyDescent="0.25">
      <c r="A66" s="382"/>
      <c r="B66" s="365"/>
      <c r="C66" s="160"/>
      <c r="D66" s="165"/>
      <c r="F66" s="173"/>
      <c r="G66" s="366"/>
      <c r="H66" s="138"/>
      <c r="I66" s="284"/>
      <c r="K66" s="368"/>
      <c r="L66" s="368"/>
      <c r="M66" s="368"/>
      <c r="N66" s="368"/>
      <c r="O66" s="368"/>
      <c r="P66" s="138"/>
      <c r="Q66" s="369"/>
      <c r="R66" s="371"/>
      <c r="S66" s="375"/>
      <c r="T66" s="138"/>
      <c r="U66" s="376"/>
    </row>
    <row r="67" spans="1:24" ht="12.75" customHeight="1" x14ac:dyDescent="0.2">
      <c r="A67" s="196"/>
      <c r="B67" s="160"/>
      <c r="C67" s="160"/>
      <c r="D67" s="165"/>
      <c r="F67" s="197"/>
      <c r="G67" s="162"/>
      <c r="H67" s="138"/>
      <c r="I67" s="198"/>
      <c r="K67" s="171"/>
      <c r="L67" s="171"/>
      <c r="M67" s="171"/>
      <c r="N67" s="171"/>
      <c r="O67" s="171"/>
      <c r="P67" s="138"/>
      <c r="Q67" s="199"/>
      <c r="R67" s="200"/>
      <c r="S67" s="201"/>
      <c r="T67" s="138"/>
      <c r="U67" s="202"/>
    </row>
    <row r="68" spans="1:24" ht="12.75" customHeight="1" x14ac:dyDescent="0.2">
      <c r="A68" s="196"/>
      <c r="B68" s="160"/>
      <c r="C68" s="160"/>
      <c r="D68" s="165"/>
      <c r="F68" s="197"/>
      <c r="G68" s="162"/>
      <c r="H68" s="138"/>
      <c r="I68" s="198"/>
      <c r="K68" s="171"/>
      <c r="L68" s="171"/>
      <c r="M68" s="171"/>
      <c r="N68" s="171"/>
      <c r="O68" s="171"/>
      <c r="P68" s="138"/>
      <c r="Q68" s="199"/>
      <c r="R68" s="200"/>
      <c r="S68" s="201"/>
      <c r="T68" s="138"/>
      <c r="U68" s="202"/>
    </row>
    <row r="69" spans="1:24" ht="13.5" customHeight="1" x14ac:dyDescent="0.2">
      <c r="A69" s="196"/>
      <c r="B69" s="160"/>
      <c r="C69" s="160"/>
      <c r="D69" s="165"/>
      <c r="F69" s="131"/>
      <c r="G69" s="131"/>
      <c r="H69" s="131"/>
      <c r="I69" s="174"/>
      <c r="J69" s="131"/>
      <c r="P69" s="138"/>
      <c r="Q69" s="199"/>
      <c r="R69" s="200"/>
      <c r="S69" s="200"/>
      <c r="T69" s="138"/>
      <c r="U69" s="203"/>
    </row>
    <row r="70" spans="1:24" x14ac:dyDescent="0.2">
      <c r="I70" s="174"/>
      <c r="Q70" s="175"/>
      <c r="U70" s="176"/>
    </row>
    <row r="71" spans="1:24" x14ac:dyDescent="0.2">
      <c r="A71" s="178"/>
      <c r="B71" s="138"/>
      <c r="C71" s="138"/>
      <c r="D71" s="138"/>
      <c r="F71" s="167"/>
      <c r="G71" s="138"/>
      <c r="H71" s="138"/>
      <c r="I71" s="179"/>
      <c r="K71" s="171"/>
      <c r="L71" s="138"/>
      <c r="M71" s="138"/>
      <c r="N71" s="138"/>
      <c r="O71" s="171"/>
      <c r="P71" s="171"/>
      <c r="Q71" s="175"/>
      <c r="R71" s="171"/>
      <c r="S71" s="171"/>
      <c r="T71" s="171"/>
      <c r="U71" s="179"/>
    </row>
    <row r="72" spans="1:24" x14ac:dyDescent="0.2">
      <c r="Q72" s="175"/>
    </row>
    <row r="74" spans="1:24" hidden="1" x14ac:dyDescent="0.2">
      <c r="B74" s="128">
        <f>SUM(B9:B73)</f>
        <v>100</v>
      </c>
      <c r="R74" s="128">
        <f>SUM(R9:R73)</f>
        <v>0</v>
      </c>
    </row>
    <row r="77" spans="1:24" hidden="1" x14ac:dyDescent="0.2"/>
    <row r="78" spans="1:24" ht="25.5" hidden="1" x14ac:dyDescent="0.35">
      <c r="X78" s="181" t="s">
        <v>55</v>
      </c>
    </row>
    <row r="79" spans="1:24" ht="25.5" hidden="1" x14ac:dyDescent="0.35">
      <c r="X79" s="182" t="s">
        <v>17</v>
      </c>
    </row>
    <row r="80" spans="1:24" ht="25.5" hidden="1" x14ac:dyDescent="0.35">
      <c r="X80" s="182" t="s">
        <v>18</v>
      </c>
    </row>
    <row r="81" spans="24:24" ht="25.5" hidden="1" x14ac:dyDescent="0.35">
      <c r="X81" s="182" t="s">
        <v>19</v>
      </c>
    </row>
    <row r="82" spans="24:24" ht="25.5" hidden="1" x14ac:dyDescent="0.35">
      <c r="X82" s="182" t="s">
        <v>20</v>
      </c>
    </row>
    <row r="83" spans="24:24" ht="25.5" hidden="1" x14ac:dyDescent="0.35">
      <c r="X83" s="183" t="s">
        <v>21</v>
      </c>
    </row>
    <row r="84" spans="24:24" hidden="1" x14ac:dyDescent="0.2"/>
    <row r="85" spans="24:24" hidden="1" x14ac:dyDescent="0.2"/>
  </sheetData>
  <sheetProtection sheet="1" objects="1" scenarios="1"/>
  <mergeCells count="275">
    <mergeCell ref="U59:U60"/>
    <mergeCell ref="O61:O62"/>
    <mergeCell ref="U63:U64"/>
    <mergeCell ref="G65:G66"/>
    <mergeCell ref="I65:I66"/>
    <mergeCell ref="K65:K66"/>
    <mergeCell ref="L65:L66"/>
    <mergeCell ref="M65:M66"/>
    <mergeCell ref="N65:N66"/>
    <mergeCell ref="O65:O66"/>
    <mergeCell ref="Q65:Q66"/>
    <mergeCell ref="U65:U66"/>
    <mergeCell ref="N57:N58"/>
    <mergeCell ref="O57:O58"/>
    <mergeCell ref="Q57:Q58"/>
    <mergeCell ref="O59:O60"/>
    <mergeCell ref="Q59:Q60"/>
    <mergeCell ref="Q61:Q62"/>
    <mergeCell ref="U61:U62"/>
    <mergeCell ref="G63:G64"/>
    <mergeCell ref="I63:I64"/>
    <mergeCell ref="K63:K64"/>
    <mergeCell ref="L63:L64"/>
    <mergeCell ref="M63:M64"/>
    <mergeCell ref="N63:N64"/>
    <mergeCell ref="O63:O64"/>
    <mergeCell ref="Q63:Q64"/>
    <mergeCell ref="G61:G62"/>
    <mergeCell ref="I61:I62"/>
    <mergeCell ref="K61:K62"/>
    <mergeCell ref="L61:L62"/>
    <mergeCell ref="M61:M62"/>
    <mergeCell ref="N61:N62"/>
    <mergeCell ref="R57:R66"/>
    <mergeCell ref="S57:S66"/>
    <mergeCell ref="U57:U58"/>
    <mergeCell ref="O54:O55"/>
    <mergeCell ref="Q54:Q55"/>
    <mergeCell ref="U54:U55"/>
    <mergeCell ref="A57:A66"/>
    <mergeCell ref="B57:B66"/>
    <mergeCell ref="G57:G58"/>
    <mergeCell ref="I57:I58"/>
    <mergeCell ref="K57:K58"/>
    <mergeCell ref="L57:L58"/>
    <mergeCell ref="M57:M58"/>
    <mergeCell ref="G54:G55"/>
    <mergeCell ref="I54:I55"/>
    <mergeCell ref="K54:K55"/>
    <mergeCell ref="L54:L55"/>
    <mergeCell ref="M54:M55"/>
    <mergeCell ref="N54:N55"/>
    <mergeCell ref="A22:A55"/>
    <mergeCell ref="B22:B55"/>
    <mergeCell ref="G59:G60"/>
    <mergeCell ref="I59:I60"/>
    <mergeCell ref="K59:K60"/>
    <mergeCell ref="L59:L60"/>
    <mergeCell ref="M59:M60"/>
    <mergeCell ref="N59:N60"/>
    <mergeCell ref="G52:G53"/>
    <mergeCell ref="I52:I53"/>
    <mergeCell ref="K52:K53"/>
    <mergeCell ref="L52:L53"/>
    <mergeCell ref="M52:M53"/>
    <mergeCell ref="N52:N53"/>
    <mergeCell ref="O52:O53"/>
    <mergeCell ref="Q52:Q53"/>
    <mergeCell ref="U52:U53"/>
    <mergeCell ref="G50:G51"/>
    <mergeCell ref="I50:I51"/>
    <mergeCell ref="K50:K51"/>
    <mergeCell ref="L50:L51"/>
    <mergeCell ref="M50:M51"/>
    <mergeCell ref="N50:N51"/>
    <mergeCell ref="O50:O51"/>
    <mergeCell ref="Q50:Q51"/>
    <mergeCell ref="U50:U51"/>
    <mergeCell ref="O46:O47"/>
    <mergeCell ref="Q46:Q47"/>
    <mergeCell ref="U46:U47"/>
    <mergeCell ref="G48:G49"/>
    <mergeCell ref="I48:I49"/>
    <mergeCell ref="K48:K49"/>
    <mergeCell ref="L48:L49"/>
    <mergeCell ref="M48:M49"/>
    <mergeCell ref="N48:N49"/>
    <mergeCell ref="O48:O49"/>
    <mergeCell ref="G46:G47"/>
    <mergeCell ref="I46:I47"/>
    <mergeCell ref="K46:K47"/>
    <mergeCell ref="L46:L47"/>
    <mergeCell ref="M46:M47"/>
    <mergeCell ref="N46:N47"/>
    <mergeCell ref="Q48:Q49"/>
    <mergeCell ref="U48:U49"/>
    <mergeCell ref="G44:G45"/>
    <mergeCell ref="I44:I45"/>
    <mergeCell ref="K44:K45"/>
    <mergeCell ref="L44:L45"/>
    <mergeCell ref="M44:M45"/>
    <mergeCell ref="N44:N45"/>
    <mergeCell ref="O44:O45"/>
    <mergeCell ref="Q44:Q45"/>
    <mergeCell ref="U44:U45"/>
    <mergeCell ref="G42:G43"/>
    <mergeCell ref="I42:I43"/>
    <mergeCell ref="K42:K43"/>
    <mergeCell ref="L42:L43"/>
    <mergeCell ref="M42:M43"/>
    <mergeCell ref="N42:N43"/>
    <mergeCell ref="O42:O43"/>
    <mergeCell ref="Q42:Q43"/>
    <mergeCell ref="U42:U43"/>
    <mergeCell ref="O38:O39"/>
    <mergeCell ref="Q38:Q39"/>
    <mergeCell ref="U38:U39"/>
    <mergeCell ref="G40:G41"/>
    <mergeCell ref="I40:I41"/>
    <mergeCell ref="K40:K41"/>
    <mergeCell ref="L40:L41"/>
    <mergeCell ref="M40:M41"/>
    <mergeCell ref="N40:N41"/>
    <mergeCell ref="O40:O41"/>
    <mergeCell ref="G38:G39"/>
    <mergeCell ref="I38:I39"/>
    <mergeCell ref="K38:K39"/>
    <mergeCell ref="L38:L39"/>
    <mergeCell ref="M38:M39"/>
    <mergeCell ref="N38:N39"/>
    <mergeCell ref="Q40:Q41"/>
    <mergeCell ref="U40:U41"/>
    <mergeCell ref="G36:G37"/>
    <mergeCell ref="I36:I37"/>
    <mergeCell ref="K36:K37"/>
    <mergeCell ref="L36:L37"/>
    <mergeCell ref="M36:M37"/>
    <mergeCell ref="N36:N37"/>
    <mergeCell ref="O36:O37"/>
    <mergeCell ref="Q36:Q37"/>
    <mergeCell ref="U36:U37"/>
    <mergeCell ref="G34:G35"/>
    <mergeCell ref="I34:I35"/>
    <mergeCell ref="K34:K35"/>
    <mergeCell ref="L34:L35"/>
    <mergeCell ref="M34:M35"/>
    <mergeCell ref="N34:N35"/>
    <mergeCell ref="O34:O35"/>
    <mergeCell ref="Q34:Q35"/>
    <mergeCell ref="U34:U35"/>
    <mergeCell ref="O30:O31"/>
    <mergeCell ref="Q30:Q31"/>
    <mergeCell ref="U30:U31"/>
    <mergeCell ref="G32:G33"/>
    <mergeCell ref="I32:I33"/>
    <mergeCell ref="K32:K33"/>
    <mergeCell ref="L32:L33"/>
    <mergeCell ref="M32:M33"/>
    <mergeCell ref="N32:N33"/>
    <mergeCell ref="O32:O33"/>
    <mergeCell ref="G30:G31"/>
    <mergeCell ref="I30:I31"/>
    <mergeCell ref="K30:K31"/>
    <mergeCell ref="L30:L31"/>
    <mergeCell ref="M30:M31"/>
    <mergeCell ref="N30:N31"/>
    <mergeCell ref="Q32:Q33"/>
    <mergeCell ref="U32:U33"/>
    <mergeCell ref="I22:I23"/>
    <mergeCell ref="K22:K23"/>
    <mergeCell ref="L22:L23"/>
    <mergeCell ref="U26:U27"/>
    <mergeCell ref="G28:G29"/>
    <mergeCell ref="I28:I29"/>
    <mergeCell ref="K28:K29"/>
    <mergeCell ref="L28:L29"/>
    <mergeCell ref="M28:M29"/>
    <mergeCell ref="N28:N29"/>
    <mergeCell ref="O28:O29"/>
    <mergeCell ref="Q28:Q29"/>
    <mergeCell ref="U28:U29"/>
    <mergeCell ref="G26:G27"/>
    <mergeCell ref="I26:I27"/>
    <mergeCell ref="K26:K27"/>
    <mergeCell ref="L26:L27"/>
    <mergeCell ref="O19:O20"/>
    <mergeCell ref="Q19:Q20"/>
    <mergeCell ref="U19:U20"/>
    <mergeCell ref="U22:U23"/>
    <mergeCell ref="G24:G25"/>
    <mergeCell ref="I24:I25"/>
    <mergeCell ref="K24:K25"/>
    <mergeCell ref="L24:L25"/>
    <mergeCell ref="M24:M25"/>
    <mergeCell ref="N24:N25"/>
    <mergeCell ref="O24:O25"/>
    <mergeCell ref="Q24:Q25"/>
    <mergeCell ref="U24:U25"/>
    <mergeCell ref="M22:M23"/>
    <mergeCell ref="N22:N23"/>
    <mergeCell ref="O22:O23"/>
    <mergeCell ref="Q22:Q23"/>
    <mergeCell ref="R22:R55"/>
    <mergeCell ref="S22:S55"/>
    <mergeCell ref="M26:M27"/>
    <mergeCell ref="N26:N27"/>
    <mergeCell ref="O26:O27"/>
    <mergeCell ref="Q26:Q27"/>
    <mergeCell ref="G22:G23"/>
    <mergeCell ref="O15:O16"/>
    <mergeCell ref="Q15:Q16"/>
    <mergeCell ref="U15:U16"/>
    <mergeCell ref="G17:G18"/>
    <mergeCell ref="I17:I18"/>
    <mergeCell ref="K17:K18"/>
    <mergeCell ref="L17:L18"/>
    <mergeCell ref="M17:M18"/>
    <mergeCell ref="N17:N18"/>
    <mergeCell ref="O17:O18"/>
    <mergeCell ref="Q17:Q18"/>
    <mergeCell ref="U17:U18"/>
    <mergeCell ref="O9:O10"/>
    <mergeCell ref="Q9:Q10"/>
    <mergeCell ref="R9:R20"/>
    <mergeCell ref="S9:S20"/>
    <mergeCell ref="U9:U10"/>
    <mergeCell ref="G11:G12"/>
    <mergeCell ref="I11:I12"/>
    <mergeCell ref="K11:K12"/>
    <mergeCell ref="L11:L12"/>
    <mergeCell ref="M11:M12"/>
    <mergeCell ref="N11:N12"/>
    <mergeCell ref="O11:O12"/>
    <mergeCell ref="Q11:Q12"/>
    <mergeCell ref="U11:U12"/>
    <mergeCell ref="G13:G14"/>
    <mergeCell ref="I13:I14"/>
    <mergeCell ref="K13:K14"/>
    <mergeCell ref="L13:L14"/>
    <mergeCell ref="M13:M14"/>
    <mergeCell ref="N13:N14"/>
    <mergeCell ref="O13:O14"/>
    <mergeCell ref="Q13:Q14"/>
    <mergeCell ref="U13:U14"/>
    <mergeCell ref="G15:G16"/>
    <mergeCell ref="A7:B7"/>
    <mergeCell ref="F7:N7"/>
    <mergeCell ref="A9:A20"/>
    <mergeCell ref="B9:B20"/>
    <mergeCell ref="G9:G10"/>
    <mergeCell ref="I9:I10"/>
    <mergeCell ref="K9:K10"/>
    <mergeCell ref="L9:L10"/>
    <mergeCell ref="M9:M10"/>
    <mergeCell ref="N9:N10"/>
    <mergeCell ref="I15:I16"/>
    <mergeCell ref="K15:K16"/>
    <mergeCell ref="L15:L16"/>
    <mergeCell ref="M15:M16"/>
    <mergeCell ref="N15:N16"/>
    <mergeCell ref="G19:G20"/>
    <mergeCell ref="I19:I20"/>
    <mergeCell ref="K19:K20"/>
    <mergeCell ref="L19:L20"/>
    <mergeCell ref="M19:M20"/>
    <mergeCell ref="N19:N20"/>
    <mergeCell ref="A2:O2"/>
    <mergeCell ref="R2:U2"/>
    <mergeCell ref="S3:U6"/>
    <mergeCell ref="A4:B4"/>
    <mergeCell ref="F4:N4"/>
    <mergeCell ref="A5:B5"/>
    <mergeCell ref="F5:N5"/>
    <mergeCell ref="A6:B6"/>
    <mergeCell ref="F6:N6"/>
  </mergeCells>
  <conditionalFormatting sqref="M40:M49 M34:M37 M9:M29 M52:M64 M70:M71">
    <cfRule type="expression" dxfId="681" priority="53" stopIfTrue="1">
      <formula>$I9="+/-"</formula>
    </cfRule>
    <cfRule type="expression" dxfId="680" priority="54" stopIfTrue="1">
      <formula>$I9="nvt"</formula>
    </cfRule>
  </conditionalFormatting>
  <conditionalFormatting sqref="K34:K37 K9:K29 K40:K68 K70:K71">
    <cfRule type="expression" dxfId="679" priority="49" stopIfTrue="1">
      <formula>$I9="++"</formula>
    </cfRule>
    <cfRule type="expression" dxfId="678" priority="50" stopIfTrue="1">
      <formula>$I9="nvt"</formula>
    </cfRule>
  </conditionalFormatting>
  <conditionalFormatting sqref="L34:L37 L40:L49 L9:L29 L52:L68 L70:L71">
    <cfRule type="expression" dxfId="677" priority="51" stopIfTrue="1">
      <formula>$I9="+"</formula>
    </cfRule>
    <cfRule type="expression" dxfId="676" priority="52" stopIfTrue="1">
      <formula>$I9="nvt"</formula>
    </cfRule>
  </conditionalFormatting>
  <conditionalFormatting sqref="N34:N37 N40:N49 N9:N29 N52:N68 N70:N71">
    <cfRule type="expression" dxfId="675" priority="55" stopIfTrue="1">
      <formula>$I9="-"</formula>
    </cfRule>
    <cfRule type="expression" dxfId="674" priority="56" stopIfTrue="1">
      <formula>$I9="nvt"</formula>
    </cfRule>
  </conditionalFormatting>
  <conditionalFormatting sqref="O34:O37 O9:O29 O40:O68 O70:O71">
    <cfRule type="expression" dxfId="673" priority="57" stopIfTrue="1">
      <formula>$I9="--"</formula>
    </cfRule>
    <cfRule type="expression" dxfId="672" priority="58" stopIfTrue="1">
      <formula>$I9="nvt"</formula>
    </cfRule>
  </conditionalFormatting>
  <conditionalFormatting sqref="M50:M51">
    <cfRule type="expression" dxfId="671" priority="47" stopIfTrue="1">
      <formula>$I50="+/-"</formula>
    </cfRule>
    <cfRule type="expression" dxfId="670" priority="48" stopIfTrue="1">
      <formula>$I50="nvt"</formula>
    </cfRule>
  </conditionalFormatting>
  <conditionalFormatting sqref="L50:L51">
    <cfRule type="expression" dxfId="669" priority="45" stopIfTrue="1">
      <formula>$I50="+"</formula>
    </cfRule>
    <cfRule type="expression" dxfId="668" priority="46" stopIfTrue="1">
      <formula>$I50="nvt"</formula>
    </cfRule>
  </conditionalFormatting>
  <conditionalFormatting sqref="N50:N51">
    <cfRule type="expression" dxfId="667" priority="43" stopIfTrue="1">
      <formula>$I50="-"</formula>
    </cfRule>
    <cfRule type="expression" dxfId="666" priority="44" stopIfTrue="1">
      <formula>$I50="nvt"</formula>
    </cfRule>
  </conditionalFormatting>
  <conditionalFormatting sqref="M65:M68">
    <cfRule type="expression" dxfId="665" priority="41" stopIfTrue="1">
      <formula>$I65="+/-"</formula>
    </cfRule>
    <cfRule type="expression" dxfId="664" priority="42" stopIfTrue="1">
      <formula>$I65="nvt"</formula>
    </cfRule>
  </conditionalFormatting>
  <conditionalFormatting sqref="M30:M31">
    <cfRule type="expression" dxfId="663" priority="35" stopIfTrue="1">
      <formula>$I30="+/-"</formula>
    </cfRule>
    <cfRule type="expression" dxfId="662" priority="36" stopIfTrue="1">
      <formula>$I30="nvt"</formula>
    </cfRule>
  </conditionalFormatting>
  <conditionalFormatting sqref="K30:K31">
    <cfRule type="expression" dxfId="661" priority="31" stopIfTrue="1">
      <formula>$I30="++"</formula>
    </cfRule>
    <cfRule type="expression" dxfId="660" priority="32" stopIfTrue="1">
      <formula>$I30="nvt"</formula>
    </cfRule>
  </conditionalFormatting>
  <conditionalFormatting sqref="L30:L31">
    <cfRule type="expression" dxfId="659" priority="33" stopIfTrue="1">
      <formula>$I30="+"</formula>
    </cfRule>
    <cfRule type="expression" dxfId="658" priority="34" stopIfTrue="1">
      <formula>$I30="nvt"</formula>
    </cfRule>
  </conditionalFormatting>
  <conditionalFormatting sqref="N30:N31">
    <cfRule type="expression" dxfId="657" priority="37" stopIfTrue="1">
      <formula>$I30="-"</formula>
    </cfRule>
    <cfRule type="expression" dxfId="656" priority="38" stopIfTrue="1">
      <formula>$I30="nvt"</formula>
    </cfRule>
  </conditionalFormatting>
  <conditionalFormatting sqref="O30:O31">
    <cfRule type="expression" dxfId="655" priority="39" stopIfTrue="1">
      <formula>$I30="--"</formula>
    </cfRule>
    <cfRule type="expression" dxfId="654" priority="40" stopIfTrue="1">
      <formula>$I30="nvt"</formula>
    </cfRule>
  </conditionalFormatting>
  <conditionalFormatting sqref="M32:M33">
    <cfRule type="expression" dxfId="653" priority="25" stopIfTrue="1">
      <formula>$I32="+/-"</formula>
    </cfRule>
    <cfRule type="expression" dxfId="652" priority="26" stopIfTrue="1">
      <formula>$I32="nvt"</formula>
    </cfRule>
  </conditionalFormatting>
  <conditionalFormatting sqref="K32:K33">
    <cfRule type="expression" dxfId="651" priority="21" stopIfTrue="1">
      <formula>$I32="++"</formula>
    </cfRule>
    <cfRule type="expression" dxfId="650" priority="22" stopIfTrue="1">
      <formula>$I32="nvt"</formula>
    </cfRule>
  </conditionalFormatting>
  <conditionalFormatting sqref="L32:L33">
    <cfRule type="expression" dxfId="649" priority="23" stopIfTrue="1">
      <formula>$I32="+"</formula>
    </cfRule>
    <cfRule type="expression" dxfId="648" priority="24" stopIfTrue="1">
      <formula>$I32="nvt"</formula>
    </cfRule>
  </conditionalFormatting>
  <conditionalFormatting sqref="N32:N33">
    <cfRule type="expression" dxfId="647" priority="27" stopIfTrue="1">
      <formula>$I32="-"</formula>
    </cfRule>
    <cfRule type="expression" dxfId="646" priority="28" stopIfTrue="1">
      <formula>$I32="nvt"</formula>
    </cfRule>
  </conditionalFormatting>
  <conditionalFormatting sqref="O32:O33">
    <cfRule type="expression" dxfId="645" priority="29" stopIfTrue="1">
      <formula>$I32="--"</formula>
    </cfRule>
    <cfRule type="expression" dxfId="644" priority="30" stopIfTrue="1">
      <formula>$I32="nvt"</formula>
    </cfRule>
  </conditionalFormatting>
  <conditionalFormatting sqref="M38:M39">
    <cfRule type="expression" dxfId="643" priority="15" stopIfTrue="1">
      <formula>$I38="+/-"</formula>
    </cfRule>
    <cfRule type="expression" dxfId="642" priority="16" stopIfTrue="1">
      <formula>$I38="nvt"</formula>
    </cfRule>
  </conditionalFormatting>
  <conditionalFormatting sqref="K38:K39">
    <cfRule type="expression" dxfId="641" priority="11" stopIfTrue="1">
      <formula>$I38="++"</formula>
    </cfRule>
    <cfRule type="expression" dxfId="640" priority="12" stopIfTrue="1">
      <formula>$I38="nvt"</formula>
    </cfRule>
  </conditionalFormatting>
  <conditionalFormatting sqref="L38:L39">
    <cfRule type="expression" dxfId="639" priority="13" stopIfTrue="1">
      <formula>$I38="+"</formula>
    </cfRule>
    <cfRule type="expression" dxfId="638" priority="14" stopIfTrue="1">
      <formula>$I38="nvt"</formula>
    </cfRule>
  </conditionalFormatting>
  <conditionalFormatting sqref="N38:N39">
    <cfRule type="expression" dxfId="637" priority="17" stopIfTrue="1">
      <formula>$I38="-"</formula>
    </cfRule>
    <cfRule type="expression" dxfId="636" priority="18" stopIfTrue="1">
      <formula>$I38="nvt"</formula>
    </cfRule>
  </conditionalFormatting>
  <conditionalFormatting sqref="O38:O39">
    <cfRule type="expression" dxfId="635" priority="19" stopIfTrue="1">
      <formula>$I38="--"</formula>
    </cfRule>
    <cfRule type="expression" dxfId="634" priority="20" stopIfTrue="1">
      <formula>$I38="nvt"</formula>
    </cfRule>
  </conditionalFormatting>
  <conditionalFormatting sqref="K69">
    <cfRule type="expression" dxfId="633" priority="3" stopIfTrue="1">
      <formula>$I69="++"</formula>
    </cfRule>
    <cfRule type="expression" dxfId="632" priority="4" stopIfTrue="1">
      <formula>$I69="nvt"</formula>
    </cfRule>
  </conditionalFormatting>
  <conditionalFormatting sqref="L69">
    <cfRule type="expression" dxfId="631" priority="5" stopIfTrue="1">
      <formula>$I69="+"</formula>
    </cfRule>
    <cfRule type="expression" dxfId="630" priority="6" stopIfTrue="1">
      <formula>$I69="nvt"</formula>
    </cfRule>
  </conditionalFormatting>
  <conditionalFormatting sqref="N69">
    <cfRule type="expression" dxfId="629" priority="7" stopIfTrue="1">
      <formula>$I69="-"</formula>
    </cfRule>
    <cfRule type="expression" dxfId="628" priority="8" stopIfTrue="1">
      <formula>$I69="nvt"</formula>
    </cfRule>
  </conditionalFormatting>
  <conditionalFormatting sqref="O69">
    <cfRule type="expression" dxfId="627" priority="9" stopIfTrue="1">
      <formula>$I69="--"</formula>
    </cfRule>
    <cfRule type="expression" dxfId="626" priority="10" stopIfTrue="1">
      <formula>$I69="nvt"</formula>
    </cfRule>
  </conditionalFormatting>
  <conditionalFormatting sqref="M69">
    <cfRule type="expression" dxfId="625" priority="1" stopIfTrue="1">
      <formula>$I69="+/-"</formula>
    </cfRule>
    <cfRule type="expression" dxfId="624" priority="2" stopIfTrue="1">
      <formula>$I69="nvt"</formula>
    </cfRule>
  </conditionalFormatting>
  <dataValidations count="1">
    <dataValidation type="list" allowBlank="1" showInputMessage="1" showErrorMessage="1" sqref="I9:I20 JE9:JE20 TA9:TA20 ACW9:ACW20 AMS9:AMS20 AWO9:AWO20 BGK9:BGK20 BQG9:BQG20 CAC9:CAC20 CJY9:CJY20 CTU9:CTU20 DDQ9:DDQ20 DNM9:DNM20 DXI9:DXI20 EHE9:EHE20 ERA9:ERA20 FAW9:FAW20 FKS9:FKS20 FUO9:FUO20 GEK9:GEK20 GOG9:GOG20 GYC9:GYC20 HHY9:HHY20 HRU9:HRU20 IBQ9:IBQ20 ILM9:ILM20 IVI9:IVI20 JFE9:JFE20 JPA9:JPA20 JYW9:JYW20 KIS9:KIS20 KSO9:KSO20 LCK9:LCK20 LMG9:LMG20 LWC9:LWC20 MFY9:MFY20 MPU9:MPU20 MZQ9:MZQ20 NJM9:NJM20 NTI9:NTI20 ODE9:ODE20 ONA9:ONA20 OWW9:OWW20 PGS9:PGS20 PQO9:PQO20 QAK9:QAK20 QKG9:QKG20 QUC9:QUC20 RDY9:RDY20 RNU9:RNU20 RXQ9:RXQ20 SHM9:SHM20 SRI9:SRI20 TBE9:TBE20 TLA9:TLA20 TUW9:TUW20 UES9:UES20 UOO9:UOO20 UYK9:UYK20 VIG9:VIG20 VSC9:VSC20 WBY9:WBY20 WLU9:WLU20 WVQ9:WVQ20 I65545:I65556 JE65545:JE65556 TA65545:TA65556 ACW65545:ACW65556 AMS65545:AMS65556 AWO65545:AWO65556 BGK65545:BGK65556 BQG65545:BQG65556 CAC65545:CAC65556 CJY65545:CJY65556 CTU65545:CTU65556 DDQ65545:DDQ65556 DNM65545:DNM65556 DXI65545:DXI65556 EHE65545:EHE65556 ERA65545:ERA65556 FAW65545:FAW65556 FKS65545:FKS65556 FUO65545:FUO65556 GEK65545:GEK65556 GOG65545:GOG65556 GYC65545:GYC65556 HHY65545:HHY65556 HRU65545:HRU65556 IBQ65545:IBQ65556 ILM65545:ILM65556 IVI65545:IVI65556 JFE65545:JFE65556 JPA65545:JPA65556 JYW65545:JYW65556 KIS65545:KIS65556 KSO65545:KSO65556 LCK65545:LCK65556 LMG65545:LMG65556 LWC65545:LWC65556 MFY65545:MFY65556 MPU65545:MPU65556 MZQ65545:MZQ65556 NJM65545:NJM65556 NTI65545:NTI65556 ODE65545:ODE65556 ONA65545:ONA65556 OWW65545:OWW65556 PGS65545:PGS65556 PQO65545:PQO65556 QAK65545:QAK65556 QKG65545:QKG65556 QUC65545:QUC65556 RDY65545:RDY65556 RNU65545:RNU65556 RXQ65545:RXQ65556 SHM65545:SHM65556 SRI65545:SRI65556 TBE65545:TBE65556 TLA65545:TLA65556 TUW65545:TUW65556 UES65545:UES65556 UOO65545:UOO65556 UYK65545:UYK65556 VIG65545:VIG65556 VSC65545:VSC65556 WBY65545:WBY65556 WLU65545:WLU65556 WVQ65545:WVQ65556 I131081:I131092 JE131081:JE131092 TA131081:TA131092 ACW131081:ACW131092 AMS131081:AMS131092 AWO131081:AWO131092 BGK131081:BGK131092 BQG131081:BQG131092 CAC131081:CAC131092 CJY131081:CJY131092 CTU131081:CTU131092 DDQ131081:DDQ131092 DNM131081:DNM131092 DXI131081:DXI131092 EHE131081:EHE131092 ERA131081:ERA131092 FAW131081:FAW131092 FKS131081:FKS131092 FUO131081:FUO131092 GEK131081:GEK131092 GOG131081:GOG131092 GYC131081:GYC131092 HHY131081:HHY131092 HRU131081:HRU131092 IBQ131081:IBQ131092 ILM131081:ILM131092 IVI131081:IVI131092 JFE131081:JFE131092 JPA131081:JPA131092 JYW131081:JYW131092 KIS131081:KIS131092 KSO131081:KSO131092 LCK131081:LCK131092 LMG131081:LMG131092 LWC131081:LWC131092 MFY131081:MFY131092 MPU131081:MPU131092 MZQ131081:MZQ131092 NJM131081:NJM131092 NTI131081:NTI131092 ODE131081:ODE131092 ONA131081:ONA131092 OWW131081:OWW131092 PGS131081:PGS131092 PQO131081:PQO131092 QAK131081:QAK131092 QKG131081:QKG131092 QUC131081:QUC131092 RDY131081:RDY131092 RNU131081:RNU131092 RXQ131081:RXQ131092 SHM131081:SHM131092 SRI131081:SRI131092 TBE131081:TBE131092 TLA131081:TLA131092 TUW131081:TUW131092 UES131081:UES131092 UOO131081:UOO131092 UYK131081:UYK131092 VIG131081:VIG131092 VSC131081:VSC131092 WBY131081:WBY131092 WLU131081:WLU131092 WVQ131081:WVQ131092 I196617:I196628 JE196617:JE196628 TA196617:TA196628 ACW196617:ACW196628 AMS196617:AMS196628 AWO196617:AWO196628 BGK196617:BGK196628 BQG196617:BQG196628 CAC196617:CAC196628 CJY196617:CJY196628 CTU196617:CTU196628 DDQ196617:DDQ196628 DNM196617:DNM196628 DXI196617:DXI196628 EHE196617:EHE196628 ERA196617:ERA196628 FAW196617:FAW196628 FKS196617:FKS196628 FUO196617:FUO196628 GEK196617:GEK196628 GOG196617:GOG196628 GYC196617:GYC196628 HHY196617:HHY196628 HRU196617:HRU196628 IBQ196617:IBQ196628 ILM196617:ILM196628 IVI196617:IVI196628 JFE196617:JFE196628 JPA196617:JPA196628 JYW196617:JYW196628 KIS196617:KIS196628 KSO196617:KSO196628 LCK196617:LCK196628 LMG196617:LMG196628 LWC196617:LWC196628 MFY196617:MFY196628 MPU196617:MPU196628 MZQ196617:MZQ196628 NJM196617:NJM196628 NTI196617:NTI196628 ODE196617:ODE196628 ONA196617:ONA196628 OWW196617:OWW196628 PGS196617:PGS196628 PQO196617:PQO196628 QAK196617:QAK196628 QKG196617:QKG196628 QUC196617:QUC196628 RDY196617:RDY196628 RNU196617:RNU196628 RXQ196617:RXQ196628 SHM196617:SHM196628 SRI196617:SRI196628 TBE196617:TBE196628 TLA196617:TLA196628 TUW196617:TUW196628 UES196617:UES196628 UOO196617:UOO196628 UYK196617:UYK196628 VIG196617:VIG196628 VSC196617:VSC196628 WBY196617:WBY196628 WLU196617:WLU196628 WVQ196617:WVQ196628 I262153:I262164 JE262153:JE262164 TA262153:TA262164 ACW262153:ACW262164 AMS262153:AMS262164 AWO262153:AWO262164 BGK262153:BGK262164 BQG262153:BQG262164 CAC262153:CAC262164 CJY262153:CJY262164 CTU262153:CTU262164 DDQ262153:DDQ262164 DNM262153:DNM262164 DXI262153:DXI262164 EHE262153:EHE262164 ERA262153:ERA262164 FAW262153:FAW262164 FKS262153:FKS262164 FUO262153:FUO262164 GEK262153:GEK262164 GOG262153:GOG262164 GYC262153:GYC262164 HHY262153:HHY262164 HRU262153:HRU262164 IBQ262153:IBQ262164 ILM262153:ILM262164 IVI262153:IVI262164 JFE262153:JFE262164 JPA262153:JPA262164 JYW262153:JYW262164 KIS262153:KIS262164 KSO262153:KSO262164 LCK262153:LCK262164 LMG262153:LMG262164 LWC262153:LWC262164 MFY262153:MFY262164 MPU262153:MPU262164 MZQ262153:MZQ262164 NJM262153:NJM262164 NTI262153:NTI262164 ODE262153:ODE262164 ONA262153:ONA262164 OWW262153:OWW262164 PGS262153:PGS262164 PQO262153:PQO262164 QAK262153:QAK262164 QKG262153:QKG262164 QUC262153:QUC262164 RDY262153:RDY262164 RNU262153:RNU262164 RXQ262153:RXQ262164 SHM262153:SHM262164 SRI262153:SRI262164 TBE262153:TBE262164 TLA262153:TLA262164 TUW262153:TUW262164 UES262153:UES262164 UOO262153:UOO262164 UYK262153:UYK262164 VIG262153:VIG262164 VSC262153:VSC262164 WBY262153:WBY262164 WLU262153:WLU262164 WVQ262153:WVQ262164 I327689:I327700 JE327689:JE327700 TA327689:TA327700 ACW327689:ACW327700 AMS327689:AMS327700 AWO327689:AWO327700 BGK327689:BGK327700 BQG327689:BQG327700 CAC327689:CAC327700 CJY327689:CJY327700 CTU327689:CTU327700 DDQ327689:DDQ327700 DNM327689:DNM327700 DXI327689:DXI327700 EHE327689:EHE327700 ERA327689:ERA327700 FAW327689:FAW327700 FKS327689:FKS327700 FUO327689:FUO327700 GEK327689:GEK327700 GOG327689:GOG327700 GYC327689:GYC327700 HHY327689:HHY327700 HRU327689:HRU327700 IBQ327689:IBQ327700 ILM327689:ILM327700 IVI327689:IVI327700 JFE327689:JFE327700 JPA327689:JPA327700 JYW327689:JYW327700 KIS327689:KIS327700 KSO327689:KSO327700 LCK327689:LCK327700 LMG327689:LMG327700 LWC327689:LWC327700 MFY327689:MFY327700 MPU327689:MPU327700 MZQ327689:MZQ327700 NJM327689:NJM327700 NTI327689:NTI327700 ODE327689:ODE327700 ONA327689:ONA327700 OWW327689:OWW327700 PGS327689:PGS327700 PQO327689:PQO327700 QAK327689:QAK327700 QKG327689:QKG327700 QUC327689:QUC327700 RDY327689:RDY327700 RNU327689:RNU327700 RXQ327689:RXQ327700 SHM327689:SHM327700 SRI327689:SRI327700 TBE327689:TBE327700 TLA327689:TLA327700 TUW327689:TUW327700 UES327689:UES327700 UOO327689:UOO327700 UYK327689:UYK327700 VIG327689:VIG327700 VSC327689:VSC327700 WBY327689:WBY327700 WLU327689:WLU327700 WVQ327689:WVQ327700 I393225:I393236 JE393225:JE393236 TA393225:TA393236 ACW393225:ACW393236 AMS393225:AMS393236 AWO393225:AWO393236 BGK393225:BGK393236 BQG393225:BQG393236 CAC393225:CAC393236 CJY393225:CJY393236 CTU393225:CTU393236 DDQ393225:DDQ393236 DNM393225:DNM393236 DXI393225:DXI393236 EHE393225:EHE393236 ERA393225:ERA393236 FAW393225:FAW393236 FKS393225:FKS393236 FUO393225:FUO393236 GEK393225:GEK393236 GOG393225:GOG393236 GYC393225:GYC393236 HHY393225:HHY393236 HRU393225:HRU393236 IBQ393225:IBQ393236 ILM393225:ILM393236 IVI393225:IVI393236 JFE393225:JFE393236 JPA393225:JPA393236 JYW393225:JYW393236 KIS393225:KIS393236 KSO393225:KSO393236 LCK393225:LCK393236 LMG393225:LMG393236 LWC393225:LWC393236 MFY393225:MFY393236 MPU393225:MPU393236 MZQ393225:MZQ393236 NJM393225:NJM393236 NTI393225:NTI393236 ODE393225:ODE393236 ONA393225:ONA393236 OWW393225:OWW393236 PGS393225:PGS393236 PQO393225:PQO393236 QAK393225:QAK393236 QKG393225:QKG393236 QUC393225:QUC393236 RDY393225:RDY393236 RNU393225:RNU393236 RXQ393225:RXQ393236 SHM393225:SHM393236 SRI393225:SRI393236 TBE393225:TBE393236 TLA393225:TLA393236 TUW393225:TUW393236 UES393225:UES393236 UOO393225:UOO393236 UYK393225:UYK393236 VIG393225:VIG393236 VSC393225:VSC393236 WBY393225:WBY393236 WLU393225:WLU393236 WVQ393225:WVQ393236 I458761:I458772 JE458761:JE458772 TA458761:TA458772 ACW458761:ACW458772 AMS458761:AMS458772 AWO458761:AWO458772 BGK458761:BGK458772 BQG458761:BQG458772 CAC458761:CAC458772 CJY458761:CJY458772 CTU458761:CTU458772 DDQ458761:DDQ458772 DNM458761:DNM458772 DXI458761:DXI458772 EHE458761:EHE458772 ERA458761:ERA458772 FAW458761:FAW458772 FKS458761:FKS458772 FUO458761:FUO458772 GEK458761:GEK458772 GOG458761:GOG458772 GYC458761:GYC458772 HHY458761:HHY458772 HRU458761:HRU458772 IBQ458761:IBQ458772 ILM458761:ILM458772 IVI458761:IVI458772 JFE458761:JFE458772 JPA458761:JPA458772 JYW458761:JYW458772 KIS458761:KIS458772 KSO458761:KSO458772 LCK458761:LCK458772 LMG458761:LMG458772 LWC458761:LWC458772 MFY458761:MFY458772 MPU458761:MPU458772 MZQ458761:MZQ458772 NJM458761:NJM458772 NTI458761:NTI458772 ODE458761:ODE458772 ONA458761:ONA458772 OWW458761:OWW458772 PGS458761:PGS458772 PQO458761:PQO458772 QAK458761:QAK458772 QKG458761:QKG458772 QUC458761:QUC458772 RDY458761:RDY458772 RNU458761:RNU458772 RXQ458761:RXQ458772 SHM458761:SHM458772 SRI458761:SRI458772 TBE458761:TBE458772 TLA458761:TLA458772 TUW458761:TUW458772 UES458761:UES458772 UOO458761:UOO458772 UYK458761:UYK458772 VIG458761:VIG458772 VSC458761:VSC458772 WBY458761:WBY458772 WLU458761:WLU458772 WVQ458761:WVQ458772 I524297:I524308 JE524297:JE524308 TA524297:TA524308 ACW524297:ACW524308 AMS524297:AMS524308 AWO524297:AWO524308 BGK524297:BGK524308 BQG524297:BQG524308 CAC524297:CAC524308 CJY524297:CJY524308 CTU524297:CTU524308 DDQ524297:DDQ524308 DNM524297:DNM524308 DXI524297:DXI524308 EHE524297:EHE524308 ERA524297:ERA524308 FAW524297:FAW524308 FKS524297:FKS524308 FUO524297:FUO524308 GEK524297:GEK524308 GOG524297:GOG524308 GYC524297:GYC524308 HHY524297:HHY524308 HRU524297:HRU524308 IBQ524297:IBQ524308 ILM524297:ILM524308 IVI524297:IVI524308 JFE524297:JFE524308 JPA524297:JPA524308 JYW524297:JYW524308 KIS524297:KIS524308 KSO524297:KSO524308 LCK524297:LCK524308 LMG524297:LMG524308 LWC524297:LWC524308 MFY524297:MFY524308 MPU524297:MPU524308 MZQ524297:MZQ524308 NJM524297:NJM524308 NTI524297:NTI524308 ODE524297:ODE524308 ONA524297:ONA524308 OWW524297:OWW524308 PGS524297:PGS524308 PQO524297:PQO524308 QAK524297:QAK524308 QKG524297:QKG524308 QUC524297:QUC524308 RDY524297:RDY524308 RNU524297:RNU524308 RXQ524297:RXQ524308 SHM524297:SHM524308 SRI524297:SRI524308 TBE524297:TBE524308 TLA524297:TLA524308 TUW524297:TUW524308 UES524297:UES524308 UOO524297:UOO524308 UYK524297:UYK524308 VIG524297:VIG524308 VSC524297:VSC524308 WBY524297:WBY524308 WLU524297:WLU524308 WVQ524297:WVQ524308 I589833:I589844 JE589833:JE589844 TA589833:TA589844 ACW589833:ACW589844 AMS589833:AMS589844 AWO589833:AWO589844 BGK589833:BGK589844 BQG589833:BQG589844 CAC589833:CAC589844 CJY589833:CJY589844 CTU589833:CTU589844 DDQ589833:DDQ589844 DNM589833:DNM589844 DXI589833:DXI589844 EHE589833:EHE589844 ERA589833:ERA589844 FAW589833:FAW589844 FKS589833:FKS589844 FUO589833:FUO589844 GEK589833:GEK589844 GOG589833:GOG589844 GYC589833:GYC589844 HHY589833:HHY589844 HRU589833:HRU589844 IBQ589833:IBQ589844 ILM589833:ILM589844 IVI589833:IVI589844 JFE589833:JFE589844 JPA589833:JPA589844 JYW589833:JYW589844 KIS589833:KIS589844 KSO589833:KSO589844 LCK589833:LCK589844 LMG589833:LMG589844 LWC589833:LWC589844 MFY589833:MFY589844 MPU589833:MPU589844 MZQ589833:MZQ589844 NJM589833:NJM589844 NTI589833:NTI589844 ODE589833:ODE589844 ONA589833:ONA589844 OWW589833:OWW589844 PGS589833:PGS589844 PQO589833:PQO589844 QAK589833:QAK589844 QKG589833:QKG589844 QUC589833:QUC589844 RDY589833:RDY589844 RNU589833:RNU589844 RXQ589833:RXQ589844 SHM589833:SHM589844 SRI589833:SRI589844 TBE589833:TBE589844 TLA589833:TLA589844 TUW589833:TUW589844 UES589833:UES589844 UOO589833:UOO589844 UYK589833:UYK589844 VIG589833:VIG589844 VSC589833:VSC589844 WBY589833:WBY589844 WLU589833:WLU589844 WVQ589833:WVQ589844 I655369:I655380 JE655369:JE655380 TA655369:TA655380 ACW655369:ACW655380 AMS655369:AMS655380 AWO655369:AWO655380 BGK655369:BGK655380 BQG655369:BQG655380 CAC655369:CAC655380 CJY655369:CJY655380 CTU655369:CTU655380 DDQ655369:DDQ655380 DNM655369:DNM655380 DXI655369:DXI655380 EHE655369:EHE655380 ERA655369:ERA655380 FAW655369:FAW655380 FKS655369:FKS655380 FUO655369:FUO655380 GEK655369:GEK655380 GOG655369:GOG655380 GYC655369:GYC655380 HHY655369:HHY655380 HRU655369:HRU655380 IBQ655369:IBQ655380 ILM655369:ILM655380 IVI655369:IVI655380 JFE655369:JFE655380 JPA655369:JPA655380 JYW655369:JYW655380 KIS655369:KIS655380 KSO655369:KSO655380 LCK655369:LCK655380 LMG655369:LMG655380 LWC655369:LWC655380 MFY655369:MFY655380 MPU655369:MPU655380 MZQ655369:MZQ655380 NJM655369:NJM655380 NTI655369:NTI655380 ODE655369:ODE655380 ONA655369:ONA655380 OWW655369:OWW655380 PGS655369:PGS655380 PQO655369:PQO655380 QAK655369:QAK655380 QKG655369:QKG655380 QUC655369:QUC655380 RDY655369:RDY655380 RNU655369:RNU655380 RXQ655369:RXQ655380 SHM655369:SHM655380 SRI655369:SRI655380 TBE655369:TBE655380 TLA655369:TLA655380 TUW655369:TUW655380 UES655369:UES655380 UOO655369:UOO655380 UYK655369:UYK655380 VIG655369:VIG655380 VSC655369:VSC655380 WBY655369:WBY655380 WLU655369:WLU655380 WVQ655369:WVQ655380 I720905:I720916 JE720905:JE720916 TA720905:TA720916 ACW720905:ACW720916 AMS720905:AMS720916 AWO720905:AWO720916 BGK720905:BGK720916 BQG720905:BQG720916 CAC720905:CAC720916 CJY720905:CJY720916 CTU720905:CTU720916 DDQ720905:DDQ720916 DNM720905:DNM720916 DXI720905:DXI720916 EHE720905:EHE720916 ERA720905:ERA720916 FAW720905:FAW720916 FKS720905:FKS720916 FUO720905:FUO720916 GEK720905:GEK720916 GOG720905:GOG720916 GYC720905:GYC720916 HHY720905:HHY720916 HRU720905:HRU720916 IBQ720905:IBQ720916 ILM720905:ILM720916 IVI720905:IVI720916 JFE720905:JFE720916 JPA720905:JPA720916 JYW720905:JYW720916 KIS720905:KIS720916 KSO720905:KSO720916 LCK720905:LCK720916 LMG720905:LMG720916 LWC720905:LWC720916 MFY720905:MFY720916 MPU720905:MPU720916 MZQ720905:MZQ720916 NJM720905:NJM720916 NTI720905:NTI720916 ODE720905:ODE720916 ONA720905:ONA720916 OWW720905:OWW720916 PGS720905:PGS720916 PQO720905:PQO720916 QAK720905:QAK720916 QKG720905:QKG720916 QUC720905:QUC720916 RDY720905:RDY720916 RNU720905:RNU720916 RXQ720905:RXQ720916 SHM720905:SHM720916 SRI720905:SRI720916 TBE720905:TBE720916 TLA720905:TLA720916 TUW720905:TUW720916 UES720905:UES720916 UOO720905:UOO720916 UYK720905:UYK720916 VIG720905:VIG720916 VSC720905:VSC720916 WBY720905:WBY720916 WLU720905:WLU720916 WVQ720905:WVQ720916 I786441:I786452 JE786441:JE786452 TA786441:TA786452 ACW786441:ACW786452 AMS786441:AMS786452 AWO786441:AWO786452 BGK786441:BGK786452 BQG786441:BQG786452 CAC786441:CAC786452 CJY786441:CJY786452 CTU786441:CTU786452 DDQ786441:DDQ786452 DNM786441:DNM786452 DXI786441:DXI786452 EHE786441:EHE786452 ERA786441:ERA786452 FAW786441:FAW786452 FKS786441:FKS786452 FUO786441:FUO786452 GEK786441:GEK786452 GOG786441:GOG786452 GYC786441:GYC786452 HHY786441:HHY786452 HRU786441:HRU786452 IBQ786441:IBQ786452 ILM786441:ILM786452 IVI786441:IVI786452 JFE786441:JFE786452 JPA786441:JPA786452 JYW786441:JYW786452 KIS786441:KIS786452 KSO786441:KSO786452 LCK786441:LCK786452 LMG786441:LMG786452 LWC786441:LWC786452 MFY786441:MFY786452 MPU786441:MPU786452 MZQ786441:MZQ786452 NJM786441:NJM786452 NTI786441:NTI786452 ODE786441:ODE786452 ONA786441:ONA786452 OWW786441:OWW786452 PGS786441:PGS786452 PQO786441:PQO786452 QAK786441:QAK786452 QKG786441:QKG786452 QUC786441:QUC786452 RDY786441:RDY786452 RNU786441:RNU786452 RXQ786441:RXQ786452 SHM786441:SHM786452 SRI786441:SRI786452 TBE786441:TBE786452 TLA786441:TLA786452 TUW786441:TUW786452 UES786441:UES786452 UOO786441:UOO786452 UYK786441:UYK786452 VIG786441:VIG786452 VSC786441:VSC786452 WBY786441:WBY786452 WLU786441:WLU786452 WVQ786441:WVQ786452 I851977:I851988 JE851977:JE851988 TA851977:TA851988 ACW851977:ACW851988 AMS851977:AMS851988 AWO851977:AWO851988 BGK851977:BGK851988 BQG851977:BQG851988 CAC851977:CAC851988 CJY851977:CJY851988 CTU851977:CTU851988 DDQ851977:DDQ851988 DNM851977:DNM851988 DXI851977:DXI851988 EHE851977:EHE851988 ERA851977:ERA851988 FAW851977:FAW851988 FKS851977:FKS851988 FUO851977:FUO851988 GEK851977:GEK851988 GOG851977:GOG851988 GYC851977:GYC851988 HHY851977:HHY851988 HRU851977:HRU851988 IBQ851977:IBQ851988 ILM851977:ILM851988 IVI851977:IVI851988 JFE851977:JFE851988 JPA851977:JPA851988 JYW851977:JYW851988 KIS851977:KIS851988 KSO851977:KSO851988 LCK851977:LCK851988 LMG851977:LMG851988 LWC851977:LWC851988 MFY851977:MFY851988 MPU851977:MPU851988 MZQ851977:MZQ851988 NJM851977:NJM851988 NTI851977:NTI851988 ODE851977:ODE851988 ONA851977:ONA851988 OWW851977:OWW851988 PGS851977:PGS851988 PQO851977:PQO851988 QAK851977:QAK851988 QKG851977:QKG851988 QUC851977:QUC851988 RDY851977:RDY851988 RNU851977:RNU851988 RXQ851977:RXQ851988 SHM851977:SHM851988 SRI851977:SRI851988 TBE851977:TBE851988 TLA851977:TLA851988 TUW851977:TUW851988 UES851977:UES851988 UOO851977:UOO851988 UYK851977:UYK851988 VIG851977:VIG851988 VSC851977:VSC851988 WBY851977:WBY851988 WLU851977:WLU851988 WVQ851977:WVQ851988 I917513:I917524 JE917513:JE917524 TA917513:TA917524 ACW917513:ACW917524 AMS917513:AMS917524 AWO917513:AWO917524 BGK917513:BGK917524 BQG917513:BQG917524 CAC917513:CAC917524 CJY917513:CJY917524 CTU917513:CTU917524 DDQ917513:DDQ917524 DNM917513:DNM917524 DXI917513:DXI917524 EHE917513:EHE917524 ERA917513:ERA917524 FAW917513:FAW917524 FKS917513:FKS917524 FUO917513:FUO917524 GEK917513:GEK917524 GOG917513:GOG917524 GYC917513:GYC917524 HHY917513:HHY917524 HRU917513:HRU917524 IBQ917513:IBQ917524 ILM917513:ILM917524 IVI917513:IVI917524 JFE917513:JFE917524 JPA917513:JPA917524 JYW917513:JYW917524 KIS917513:KIS917524 KSO917513:KSO917524 LCK917513:LCK917524 LMG917513:LMG917524 LWC917513:LWC917524 MFY917513:MFY917524 MPU917513:MPU917524 MZQ917513:MZQ917524 NJM917513:NJM917524 NTI917513:NTI917524 ODE917513:ODE917524 ONA917513:ONA917524 OWW917513:OWW917524 PGS917513:PGS917524 PQO917513:PQO917524 QAK917513:QAK917524 QKG917513:QKG917524 QUC917513:QUC917524 RDY917513:RDY917524 RNU917513:RNU917524 RXQ917513:RXQ917524 SHM917513:SHM917524 SRI917513:SRI917524 TBE917513:TBE917524 TLA917513:TLA917524 TUW917513:TUW917524 UES917513:UES917524 UOO917513:UOO917524 UYK917513:UYK917524 VIG917513:VIG917524 VSC917513:VSC917524 WBY917513:WBY917524 WLU917513:WLU917524 WVQ917513:WVQ917524 I983049:I983060 JE983049:JE983060 TA983049:TA983060 ACW983049:ACW983060 AMS983049:AMS983060 AWO983049:AWO983060 BGK983049:BGK983060 BQG983049:BQG983060 CAC983049:CAC983060 CJY983049:CJY983060 CTU983049:CTU983060 DDQ983049:DDQ983060 DNM983049:DNM983060 DXI983049:DXI983060 EHE983049:EHE983060 ERA983049:ERA983060 FAW983049:FAW983060 FKS983049:FKS983060 FUO983049:FUO983060 GEK983049:GEK983060 GOG983049:GOG983060 GYC983049:GYC983060 HHY983049:HHY983060 HRU983049:HRU983060 IBQ983049:IBQ983060 ILM983049:ILM983060 IVI983049:IVI983060 JFE983049:JFE983060 JPA983049:JPA983060 JYW983049:JYW983060 KIS983049:KIS983060 KSO983049:KSO983060 LCK983049:LCK983060 LMG983049:LMG983060 LWC983049:LWC983060 MFY983049:MFY983060 MPU983049:MPU983060 MZQ983049:MZQ983060 NJM983049:NJM983060 NTI983049:NTI983060 ODE983049:ODE983060 ONA983049:ONA983060 OWW983049:OWW983060 PGS983049:PGS983060 PQO983049:PQO983060 QAK983049:QAK983060 QKG983049:QKG983060 QUC983049:QUC983060 RDY983049:RDY983060 RNU983049:RNU983060 RXQ983049:RXQ983060 SHM983049:SHM983060 SRI983049:SRI983060 TBE983049:TBE983060 TLA983049:TLA983060 TUW983049:TUW983060 UES983049:UES983060 UOO983049:UOO983060 UYK983049:UYK983060 VIG983049:VIG983060 VSC983049:VSC983060 WBY983049:WBY983060 WLU983049:WLU983060 WVQ983049:WVQ983060 I57:I69 JE57:JE69 TA57:TA69 ACW57:ACW69 AMS57:AMS69 AWO57:AWO69 BGK57:BGK69 BQG57:BQG69 CAC57:CAC69 CJY57:CJY69 CTU57:CTU69 DDQ57:DDQ69 DNM57:DNM69 DXI57:DXI69 EHE57:EHE69 ERA57:ERA69 FAW57:FAW69 FKS57:FKS69 FUO57:FUO69 GEK57:GEK69 GOG57:GOG69 GYC57:GYC69 HHY57:HHY69 HRU57:HRU69 IBQ57:IBQ69 ILM57:ILM69 IVI57:IVI69 JFE57:JFE69 JPA57:JPA69 JYW57:JYW69 KIS57:KIS69 KSO57:KSO69 LCK57:LCK69 LMG57:LMG69 LWC57:LWC69 MFY57:MFY69 MPU57:MPU69 MZQ57:MZQ69 NJM57:NJM69 NTI57:NTI69 ODE57:ODE69 ONA57:ONA69 OWW57:OWW69 PGS57:PGS69 PQO57:PQO69 QAK57:QAK69 QKG57:QKG69 QUC57:QUC69 RDY57:RDY69 RNU57:RNU69 RXQ57:RXQ69 SHM57:SHM69 SRI57:SRI69 TBE57:TBE69 TLA57:TLA69 TUW57:TUW69 UES57:UES69 UOO57:UOO69 UYK57:UYK69 VIG57:VIG69 VSC57:VSC69 WBY57:WBY69 WLU57:WLU69 WVQ57:WVQ69 I65593:I65605 JE65593:JE65605 TA65593:TA65605 ACW65593:ACW65605 AMS65593:AMS65605 AWO65593:AWO65605 BGK65593:BGK65605 BQG65593:BQG65605 CAC65593:CAC65605 CJY65593:CJY65605 CTU65593:CTU65605 DDQ65593:DDQ65605 DNM65593:DNM65605 DXI65593:DXI65605 EHE65593:EHE65605 ERA65593:ERA65605 FAW65593:FAW65605 FKS65593:FKS65605 FUO65593:FUO65605 GEK65593:GEK65605 GOG65593:GOG65605 GYC65593:GYC65605 HHY65593:HHY65605 HRU65593:HRU65605 IBQ65593:IBQ65605 ILM65593:ILM65605 IVI65593:IVI65605 JFE65593:JFE65605 JPA65593:JPA65605 JYW65593:JYW65605 KIS65593:KIS65605 KSO65593:KSO65605 LCK65593:LCK65605 LMG65593:LMG65605 LWC65593:LWC65605 MFY65593:MFY65605 MPU65593:MPU65605 MZQ65593:MZQ65605 NJM65593:NJM65605 NTI65593:NTI65605 ODE65593:ODE65605 ONA65593:ONA65605 OWW65593:OWW65605 PGS65593:PGS65605 PQO65593:PQO65605 QAK65593:QAK65605 QKG65593:QKG65605 QUC65593:QUC65605 RDY65593:RDY65605 RNU65593:RNU65605 RXQ65593:RXQ65605 SHM65593:SHM65605 SRI65593:SRI65605 TBE65593:TBE65605 TLA65593:TLA65605 TUW65593:TUW65605 UES65593:UES65605 UOO65593:UOO65605 UYK65593:UYK65605 VIG65593:VIG65605 VSC65593:VSC65605 WBY65593:WBY65605 WLU65593:WLU65605 WVQ65593:WVQ65605 I131129:I131141 JE131129:JE131141 TA131129:TA131141 ACW131129:ACW131141 AMS131129:AMS131141 AWO131129:AWO131141 BGK131129:BGK131141 BQG131129:BQG131141 CAC131129:CAC131141 CJY131129:CJY131141 CTU131129:CTU131141 DDQ131129:DDQ131141 DNM131129:DNM131141 DXI131129:DXI131141 EHE131129:EHE131141 ERA131129:ERA131141 FAW131129:FAW131141 FKS131129:FKS131141 FUO131129:FUO131141 GEK131129:GEK131141 GOG131129:GOG131141 GYC131129:GYC131141 HHY131129:HHY131141 HRU131129:HRU131141 IBQ131129:IBQ131141 ILM131129:ILM131141 IVI131129:IVI131141 JFE131129:JFE131141 JPA131129:JPA131141 JYW131129:JYW131141 KIS131129:KIS131141 KSO131129:KSO131141 LCK131129:LCK131141 LMG131129:LMG131141 LWC131129:LWC131141 MFY131129:MFY131141 MPU131129:MPU131141 MZQ131129:MZQ131141 NJM131129:NJM131141 NTI131129:NTI131141 ODE131129:ODE131141 ONA131129:ONA131141 OWW131129:OWW131141 PGS131129:PGS131141 PQO131129:PQO131141 QAK131129:QAK131141 QKG131129:QKG131141 QUC131129:QUC131141 RDY131129:RDY131141 RNU131129:RNU131141 RXQ131129:RXQ131141 SHM131129:SHM131141 SRI131129:SRI131141 TBE131129:TBE131141 TLA131129:TLA131141 TUW131129:TUW131141 UES131129:UES131141 UOO131129:UOO131141 UYK131129:UYK131141 VIG131129:VIG131141 VSC131129:VSC131141 WBY131129:WBY131141 WLU131129:WLU131141 WVQ131129:WVQ131141 I196665:I196677 JE196665:JE196677 TA196665:TA196677 ACW196665:ACW196677 AMS196665:AMS196677 AWO196665:AWO196677 BGK196665:BGK196677 BQG196665:BQG196677 CAC196665:CAC196677 CJY196665:CJY196677 CTU196665:CTU196677 DDQ196665:DDQ196677 DNM196665:DNM196677 DXI196665:DXI196677 EHE196665:EHE196677 ERA196665:ERA196677 FAW196665:FAW196677 FKS196665:FKS196677 FUO196665:FUO196677 GEK196665:GEK196677 GOG196665:GOG196677 GYC196665:GYC196677 HHY196665:HHY196677 HRU196665:HRU196677 IBQ196665:IBQ196677 ILM196665:ILM196677 IVI196665:IVI196677 JFE196665:JFE196677 JPA196665:JPA196677 JYW196665:JYW196677 KIS196665:KIS196677 KSO196665:KSO196677 LCK196665:LCK196677 LMG196665:LMG196677 LWC196665:LWC196677 MFY196665:MFY196677 MPU196665:MPU196677 MZQ196665:MZQ196677 NJM196665:NJM196677 NTI196665:NTI196677 ODE196665:ODE196677 ONA196665:ONA196677 OWW196665:OWW196677 PGS196665:PGS196677 PQO196665:PQO196677 QAK196665:QAK196677 QKG196665:QKG196677 QUC196665:QUC196677 RDY196665:RDY196677 RNU196665:RNU196677 RXQ196665:RXQ196677 SHM196665:SHM196677 SRI196665:SRI196677 TBE196665:TBE196677 TLA196665:TLA196677 TUW196665:TUW196677 UES196665:UES196677 UOO196665:UOO196677 UYK196665:UYK196677 VIG196665:VIG196677 VSC196665:VSC196677 WBY196665:WBY196677 WLU196665:WLU196677 WVQ196665:WVQ196677 I262201:I262213 JE262201:JE262213 TA262201:TA262213 ACW262201:ACW262213 AMS262201:AMS262213 AWO262201:AWO262213 BGK262201:BGK262213 BQG262201:BQG262213 CAC262201:CAC262213 CJY262201:CJY262213 CTU262201:CTU262213 DDQ262201:DDQ262213 DNM262201:DNM262213 DXI262201:DXI262213 EHE262201:EHE262213 ERA262201:ERA262213 FAW262201:FAW262213 FKS262201:FKS262213 FUO262201:FUO262213 GEK262201:GEK262213 GOG262201:GOG262213 GYC262201:GYC262213 HHY262201:HHY262213 HRU262201:HRU262213 IBQ262201:IBQ262213 ILM262201:ILM262213 IVI262201:IVI262213 JFE262201:JFE262213 JPA262201:JPA262213 JYW262201:JYW262213 KIS262201:KIS262213 KSO262201:KSO262213 LCK262201:LCK262213 LMG262201:LMG262213 LWC262201:LWC262213 MFY262201:MFY262213 MPU262201:MPU262213 MZQ262201:MZQ262213 NJM262201:NJM262213 NTI262201:NTI262213 ODE262201:ODE262213 ONA262201:ONA262213 OWW262201:OWW262213 PGS262201:PGS262213 PQO262201:PQO262213 QAK262201:QAK262213 QKG262201:QKG262213 QUC262201:QUC262213 RDY262201:RDY262213 RNU262201:RNU262213 RXQ262201:RXQ262213 SHM262201:SHM262213 SRI262201:SRI262213 TBE262201:TBE262213 TLA262201:TLA262213 TUW262201:TUW262213 UES262201:UES262213 UOO262201:UOO262213 UYK262201:UYK262213 VIG262201:VIG262213 VSC262201:VSC262213 WBY262201:WBY262213 WLU262201:WLU262213 WVQ262201:WVQ262213 I327737:I327749 JE327737:JE327749 TA327737:TA327749 ACW327737:ACW327749 AMS327737:AMS327749 AWO327737:AWO327749 BGK327737:BGK327749 BQG327737:BQG327749 CAC327737:CAC327749 CJY327737:CJY327749 CTU327737:CTU327749 DDQ327737:DDQ327749 DNM327737:DNM327749 DXI327737:DXI327749 EHE327737:EHE327749 ERA327737:ERA327749 FAW327737:FAW327749 FKS327737:FKS327749 FUO327737:FUO327749 GEK327737:GEK327749 GOG327737:GOG327749 GYC327737:GYC327749 HHY327737:HHY327749 HRU327737:HRU327749 IBQ327737:IBQ327749 ILM327737:ILM327749 IVI327737:IVI327749 JFE327737:JFE327749 JPA327737:JPA327749 JYW327737:JYW327749 KIS327737:KIS327749 KSO327737:KSO327749 LCK327737:LCK327749 LMG327737:LMG327749 LWC327737:LWC327749 MFY327737:MFY327749 MPU327737:MPU327749 MZQ327737:MZQ327749 NJM327737:NJM327749 NTI327737:NTI327749 ODE327737:ODE327749 ONA327737:ONA327749 OWW327737:OWW327749 PGS327737:PGS327749 PQO327737:PQO327749 QAK327737:QAK327749 QKG327737:QKG327749 QUC327737:QUC327749 RDY327737:RDY327749 RNU327737:RNU327749 RXQ327737:RXQ327749 SHM327737:SHM327749 SRI327737:SRI327749 TBE327737:TBE327749 TLA327737:TLA327749 TUW327737:TUW327749 UES327737:UES327749 UOO327737:UOO327749 UYK327737:UYK327749 VIG327737:VIG327749 VSC327737:VSC327749 WBY327737:WBY327749 WLU327737:WLU327749 WVQ327737:WVQ327749 I393273:I393285 JE393273:JE393285 TA393273:TA393285 ACW393273:ACW393285 AMS393273:AMS393285 AWO393273:AWO393285 BGK393273:BGK393285 BQG393273:BQG393285 CAC393273:CAC393285 CJY393273:CJY393285 CTU393273:CTU393285 DDQ393273:DDQ393285 DNM393273:DNM393285 DXI393273:DXI393285 EHE393273:EHE393285 ERA393273:ERA393285 FAW393273:FAW393285 FKS393273:FKS393285 FUO393273:FUO393285 GEK393273:GEK393285 GOG393273:GOG393285 GYC393273:GYC393285 HHY393273:HHY393285 HRU393273:HRU393285 IBQ393273:IBQ393285 ILM393273:ILM393285 IVI393273:IVI393285 JFE393273:JFE393285 JPA393273:JPA393285 JYW393273:JYW393285 KIS393273:KIS393285 KSO393273:KSO393285 LCK393273:LCK393285 LMG393273:LMG393285 LWC393273:LWC393285 MFY393273:MFY393285 MPU393273:MPU393285 MZQ393273:MZQ393285 NJM393273:NJM393285 NTI393273:NTI393285 ODE393273:ODE393285 ONA393273:ONA393285 OWW393273:OWW393285 PGS393273:PGS393285 PQO393273:PQO393285 QAK393273:QAK393285 QKG393273:QKG393285 QUC393273:QUC393285 RDY393273:RDY393285 RNU393273:RNU393285 RXQ393273:RXQ393285 SHM393273:SHM393285 SRI393273:SRI393285 TBE393273:TBE393285 TLA393273:TLA393285 TUW393273:TUW393285 UES393273:UES393285 UOO393273:UOO393285 UYK393273:UYK393285 VIG393273:VIG393285 VSC393273:VSC393285 WBY393273:WBY393285 WLU393273:WLU393285 WVQ393273:WVQ393285 I458809:I458821 JE458809:JE458821 TA458809:TA458821 ACW458809:ACW458821 AMS458809:AMS458821 AWO458809:AWO458821 BGK458809:BGK458821 BQG458809:BQG458821 CAC458809:CAC458821 CJY458809:CJY458821 CTU458809:CTU458821 DDQ458809:DDQ458821 DNM458809:DNM458821 DXI458809:DXI458821 EHE458809:EHE458821 ERA458809:ERA458821 FAW458809:FAW458821 FKS458809:FKS458821 FUO458809:FUO458821 GEK458809:GEK458821 GOG458809:GOG458821 GYC458809:GYC458821 HHY458809:HHY458821 HRU458809:HRU458821 IBQ458809:IBQ458821 ILM458809:ILM458821 IVI458809:IVI458821 JFE458809:JFE458821 JPA458809:JPA458821 JYW458809:JYW458821 KIS458809:KIS458821 KSO458809:KSO458821 LCK458809:LCK458821 LMG458809:LMG458821 LWC458809:LWC458821 MFY458809:MFY458821 MPU458809:MPU458821 MZQ458809:MZQ458821 NJM458809:NJM458821 NTI458809:NTI458821 ODE458809:ODE458821 ONA458809:ONA458821 OWW458809:OWW458821 PGS458809:PGS458821 PQO458809:PQO458821 QAK458809:QAK458821 QKG458809:QKG458821 QUC458809:QUC458821 RDY458809:RDY458821 RNU458809:RNU458821 RXQ458809:RXQ458821 SHM458809:SHM458821 SRI458809:SRI458821 TBE458809:TBE458821 TLA458809:TLA458821 TUW458809:TUW458821 UES458809:UES458821 UOO458809:UOO458821 UYK458809:UYK458821 VIG458809:VIG458821 VSC458809:VSC458821 WBY458809:WBY458821 WLU458809:WLU458821 WVQ458809:WVQ458821 I524345:I524357 JE524345:JE524357 TA524345:TA524357 ACW524345:ACW524357 AMS524345:AMS524357 AWO524345:AWO524357 BGK524345:BGK524357 BQG524345:BQG524357 CAC524345:CAC524357 CJY524345:CJY524357 CTU524345:CTU524357 DDQ524345:DDQ524357 DNM524345:DNM524357 DXI524345:DXI524357 EHE524345:EHE524357 ERA524345:ERA524357 FAW524345:FAW524357 FKS524345:FKS524357 FUO524345:FUO524357 GEK524345:GEK524357 GOG524345:GOG524357 GYC524345:GYC524357 HHY524345:HHY524357 HRU524345:HRU524357 IBQ524345:IBQ524357 ILM524345:ILM524357 IVI524345:IVI524357 JFE524345:JFE524357 JPA524345:JPA524357 JYW524345:JYW524357 KIS524345:KIS524357 KSO524345:KSO524357 LCK524345:LCK524357 LMG524345:LMG524357 LWC524345:LWC524357 MFY524345:MFY524357 MPU524345:MPU524357 MZQ524345:MZQ524357 NJM524345:NJM524357 NTI524345:NTI524357 ODE524345:ODE524357 ONA524345:ONA524357 OWW524345:OWW524357 PGS524345:PGS524357 PQO524345:PQO524357 QAK524345:QAK524357 QKG524345:QKG524357 QUC524345:QUC524357 RDY524345:RDY524357 RNU524345:RNU524357 RXQ524345:RXQ524357 SHM524345:SHM524357 SRI524345:SRI524357 TBE524345:TBE524357 TLA524345:TLA524357 TUW524345:TUW524357 UES524345:UES524357 UOO524345:UOO524357 UYK524345:UYK524357 VIG524345:VIG524357 VSC524345:VSC524357 WBY524345:WBY524357 WLU524345:WLU524357 WVQ524345:WVQ524357 I589881:I589893 JE589881:JE589893 TA589881:TA589893 ACW589881:ACW589893 AMS589881:AMS589893 AWO589881:AWO589893 BGK589881:BGK589893 BQG589881:BQG589893 CAC589881:CAC589893 CJY589881:CJY589893 CTU589881:CTU589893 DDQ589881:DDQ589893 DNM589881:DNM589893 DXI589881:DXI589893 EHE589881:EHE589893 ERA589881:ERA589893 FAW589881:FAW589893 FKS589881:FKS589893 FUO589881:FUO589893 GEK589881:GEK589893 GOG589881:GOG589893 GYC589881:GYC589893 HHY589881:HHY589893 HRU589881:HRU589893 IBQ589881:IBQ589893 ILM589881:ILM589893 IVI589881:IVI589893 JFE589881:JFE589893 JPA589881:JPA589893 JYW589881:JYW589893 KIS589881:KIS589893 KSO589881:KSO589893 LCK589881:LCK589893 LMG589881:LMG589893 LWC589881:LWC589893 MFY589881:MFY589893 MPU589881:MPU589893 MZQ589881:MZQ589893 NJM589881:NJM589893 NTI589881:NTI589893 ODE589881:ODE589893 ONA589881:ONA589893 OWW589881:OWW589893 PGS589881:PGS589893 PQO589881:PQO589893 QAK589881:QAK589893 QKG589881:QKG589893 QUC589881:QUC589893 RDY589881:RDY589893 RNU589881:RNU589893 RXQ589881:RXQ589893 SHM589881:SHM589893 SRI589881:SRI589893 TBE589881:TBE589893 TLA589881:TLA589893 TUW589881:TUW589893 UES589881:UES589893 UOO589881:UOO589893 UYK589881:UYK589893 VIG589881:VIG589893 VSC589881:VSC589893 WBY589881:WBY589893 WLU589881:WLU589893 WVQ589881:WVQ589893 I655417:I655429 JE655417:JE655429 TA655417:TA655429 ACW655417:ACW655429 AMS655417:AMS655429 AWO655417:AWO655429 BGK655417:BGK655429 BQG655417:BQG655429 CAC655417:CAC655429 CJY655417:CJY655429 CTU655417:CTU655429 DDQ655417:DDQ655429 DNM655417:DNM655429 DXI655417:DXI655429 EHE655417:EHE655429 ERA655417:ERA655429 FAW655417:FAW655429 FKS655417:FKS655429 FUO655417:FUO655429 GEK655417:GEK655429 GOG655417:GOG655429 GYC655417:GYC655429 HHY655417:HHY655429 HRU655417:HRU655429 IBQ655417:IBQ655429 ILM655417:ILM655429 IVI655417:IVI655429 JFE655417:JFE655429 JPA655417:JPA655429 JYW655417:JYW655429 KIS655417:KIS655429 KSO655417:KSO655429 LCK655417:LCK655429 LMG655417:LMG655429 LWC655417:LWC655429 MFY655417:MFY655429 MPU655417:MPU655429 MZQ655417:MZQ655429 NJM655417:NJM655429 NTI655417:NTI655429 ODE655417:ODE655429 ONA655417:ONA655429 OWW655417:OWW655429 PGS655417:PGS655429 PQO655417:PQO655429 QAK655417:QAK655429 QKG655417:QKG655429 QUC655417:QUC655429 RDY655417:RDY655429 RNU655417:RNU655429 RXQ655417:RXQ655429 SHM655417:SHM655429 SRI655417:SRI655429 TBE655417:TBE655429 TLA655417:TLA655429 TUW655417:TUW655429 UES655417:UES655429 UOO655417:UOO655429 UYK655417:UYK655429 VIG655417:VIG655429 VSC655417:VSC655429 WBY655417:WBY655429 WLU655417:WLU655429 WVQ655417:WVQ655429 I720953:I720965 JE720953:JE720965 TA720953:TA720965 ACW720953:ACW720965 AMS720953:AMS720965 AWO720953:AWO720965 BGK720953:BGK720965 BQG720953:BQG720965 CAC720953:CAC720965 CJY720953:CJY720965 CTU720953:CTU720965 DDQ720953:DDQ720965 DNM720953:DNM720965 DXI720953:DXI720965 EHE720953:EHE720965 ERA720953:ERA720965 FAW720953:FAW720965 FKS720953:FKS720965 FUO720953:FUO720965 GEK720953:GEK720965 GOG720953:GOG720965 GYC720953:GYC720965 HHY720953:HHY720965 HRU720953:HRU720965 IBQ720953:IBQ720965 ILM720953:ILM720965 IVI720953:IVI720965 JFE720953:JFE720965 JPA720953:JPA720965 JYW720953:JYW720965 KIS720953:KIS720965 KSO720953:KSO720965 LCK720953:LCK720965 LMG720953:LMG720965 LWC720953:LWC720965 MFY720953:MFY720965 MPU720953:MPU720965 MZQ720953:MZQ720965 NJM720953:NJM720965 NTI720953:NTI720965 ODE720953:ODE720965 ONA720953:ONA720965 OWW720953:OWW720965 PGS720953:PGS720965 PQO720953:PQO720965 QAK720953:QAK720965 QKG720953:QKG720965 QUC720953:QUC720965 RDY720953:RDY720965 RNU720953:RNU720965 RXQ720953:RXQ720965 SHM720953:SHM720965 SRI720953:SRI720965 TBE720953:TBE720965 TLA720953:TLA720965 TUW720953:TUW720965 UES720953:UES720965 UOO720953:UOO720965 UYK720953:UYK720965 VIG720953:VIG720965 VSC720953:VSC720965 WBY720953:WBY720965 WLU720953:WLU720965 WVQ720953:WVQ720965 I786489:I786501 JE786489:JE786501 TA786489:TA786501 ACW786489:ACW786501 AMS786489:AMS786501 AWO786489:AWO786501 BGK786489:BGK786501 BQG786489:BQG786501 CAC786489:CAC786501 CJY786489:CJY786501 CTU786489:CTU786501 DDQ786489:DDQ786501 DNM786489:DNM786501 DXI786489:DXI786501 EHE786489:EHE786501 ERA786489:ERA786501 FAW786489:FAW786501 FKS786489:FKS786501 FUO786489:FUO786501 GEK786489:GEK786501 GOG786489:GOG786501 GYC786489:GYC786501 HHY786489:HHY786501 HRU786489:HRU786501 IBQ786489:IBQ786501 ILM786489:ILM786501 IVI786489:IVI786501 JFE786489:JFE786501 JPA786489:JPA786501 JYW786489:JYW786501 KIS786489:KIS786501 KSO786489:KSO786501 LCK786489:LCK786501 LMG786489:LMG786501 LWC786489:LWC786501 MFY786489:MFY786501 MPU786489:MPU786501 MZQ786489:MZQ786501 NJM786489:NJM786501 NTI786489:NTI786501 ODE786489:ODE786501 ONA786489:ONA786501 OWW786489:OWW786501 PGS786489:PGS786501 PQO786489:PQO786501 QAK786489:QAK786501 QKG786489:QKG786501 QUC786489:QUC786501 RDY786489:RDY786501 RNU786489:RNU786501 RXQ786489:RXQ786501 SHM786489:SHM786501 SRI786489:SRI786501 TBE786489:TBE786501 TLA786489:TLA786501 TUW786489:TUW786501 UES786489:UES786501 UOO786489:UOO786501 UYK786489:UYK786501 VIG786489:VIG786501 VSC786489:VSC786501 WBY786489:WBY786501 WLU786489:WLU786501 WVQ786489:WVQ786501 I852025:I852037 JE852025:JE852037 TA852025:TA852037 ACW852025:ACW852037 AMS852025:AMS852037 AWO852025:AWO852037 BGK852025:BGK852037 BQG852025:BQG852037 CAC852025:CAC852037 CJY852025:CJY852037 CTU852025:CTU852037 DDQ852025:DDQ852037 DNM852025:DNM852037 DXI852025:DXI852037 EHE852025:EHE852037 ERA852025:ERA852037 FAW852025:FAW852037 FKS852025:FKS852037 FUO852025:FUO852037 GEK852025:GEK852037 GOG852025:GOG852037 GYC852025:GYC852037 HHY852025:HHY852037 HRU852025:HRU852037 IBQ852025:IBQ852037 ILM852025:ILM852037 IVI852025:IVI852037 JFE852025:JFE852037 JPA852025:JPA852037 JYW852025:JYW852037 KIS852025:KIS852037 KSO852025:KSO852037 LCK852025:LCK852037 LMG852025:LMG852037 LWC852025:LWC852037 MFY852025:MFY852037 MPU852025:MPU852037 MZQ852025:MZQ852037 NJM852025:NJM852037 NTI852025:NTI852037 ODE852025:ODE852037 ONA852025:ONA852037 OWW852025:OWW852037 PGS852025:PGS852037 PQO852025:PQO852037 QAK852025:QAK852037 QKG852025:QKG852037 QUC852025:QUC852037 RDY852025:RDY852037 RNU852025:RNU852037 RXQ852025:RXQ852037 SHM852025:SHM852037 SRI852025:SRI852037 TBE852025:TBE852037 TLA852025:TLA852037 TUW852025:TUW852037 UES852025:UES852037 UOO852025:UOO852037 UYK852025:UYK852037 VIG852025:VIG852037 VSC852025:VSC852037 WBY852025:WBY852037 WLU852025:WLU852037 WVQ852025:WVQ852037 I917561:I917573 JE917561:JE917573 TA917561:TA917573 ACW917561:ACW917573 AMS917561:AMS917573 AWO917561:AWO917573 BGK917561:BGK917573 BQG917561:BQG917573 CAC917561:CAC917573 CJY917561:CJY917573 CTU917561:CTU917573 DDQ917561:DDQ917573 DNM917561:DNM917573 DXI917561:DXI917573 EHE917561:EHE917573 ERA917561:ERA917573 FAW917561:FAW917573 FKS917561:FKS917573 FUO917561:FUO917573 GEK917561:GEK917573 GOG917561:GOG917573 GYC917561:GYC917573 HHY917561:HHY917573 HRU917561:HRU917573 IBQ917561:IBQ917573 ILM917561:ILM917573 IVI917561:IVI917573 JFE917561:JFE917573 JPA917561:JPA917573 JYW917561:JYW917573 KIS917561:KIS917573 KSO917561:KSO917573 LCK917561:LCK917573 LMG917561:LMG917573 LWC917561:LWC917573 MFY917561:MFY917573 MPU917561:MPU917573 MZQ917561:MZQ917573 NJM917561:NJM917573 NTI917561:NTI917573 ODE917561:ODE917573 ONA917561:ONA917573 OWW917561:OWW917573 PGS917561:PGS917573 PQO917561:PQO917573 QAK917561:QAK917573 QKG917561:QKG917573 QUC917561:QUC917573 RDY917561:RDY917573 RNU917561:RNU917573 RXQ917561:RXQ917573 SHM917561:SHM917573 SRI917561:SRI917573 TBE917561:TBE917573 TLA917561:TLA917573 TUW917561:TUW917573 UES917561:UES917573 UOO917561:UOO917573 UYK917561:UYK917573 VIG917561:VIG917573 VSC917561:VSC917573 WBY917561:WBY917573 WLU917561:WLU917573 WVQ917561:WVQ917573 I983097:I983109 JE983097:JE983109 TA983097:TA983109 ACW983097:ACW983109 AMS983097:AMS983109 AWO983097:AWO983109 BGK983097:BGK983109 BQG983097:BQG983109 CAC983097:CAC983109 CJY983097:CJY983109 CTU983097:CTU983109 DDQ983097:DDQ983109 DNM983097:DNM983109 DXI983097:DXI983109 EHE983097:EHE983109 ERA983097:ERA983109 FAW983097:FAW983109 FKS983097:FKS983109 FUO983097:FUO983109 GEK983097:GEK983109 GOG983097:GOG983109 GYC983097:GYC983109 HHY983097:HHY983109 HRU983097:HRU983109 IBQ983097:IBQ983109 ILM983097:ILM983109 IVI983097:IVI983109 JFE983097:JFE983109 JPA983097:JPA983109 JYW983097:JYW983109 KIS983097:KIS983109 KSO983097:KSO983109 LCK983097:LCK983109 LMG983097:LMG983109 LWC983097:LWC983109 MFY983097:MFY983109 MPU983097:MPU983109 MZQ983097:MZQ983109 NJM983097:NJM983109 NTI983097:NTI983109 ODE983097:ODE983109 ONA983097:ONA983109 OWW983097:OWW983109 PGS983097:PGS983109 PQO983097:PQO983109 QAK983097:QAK983109 QKG983097:QKG983109 QUC983097:QUC983109 RDY983097:RDY983109 RNU983097:RNU983109 RXQ983097:RXQ983109 SHM983097:SHM983109 SRI983097:SRI983109 TBE983097:TBE983109 TLA983097:TLA983109 TUW983097:TUW983109 UES983097:UES983109 UOO983097:UOO983109 UYK983097:UYK983109 VIG983097:VIG983109 VSC983097:VSC983109 WBY983097:WBY983109 WLU983097:WLU983109 WVQ983097:WVQ983109 I22:I55 JE22:JE55 TA22:TA55 ACW22:ACW55 AMS22:AMS55 AWO22:AWO55 BGK22:BGK55 BQG22:BQG55 CAC22:CAC55 CJY22:CJY55 CTU22:CTU55 DDQ22:DDQ55 DNM22:DNM55 DXI22:DXI55 EHE22:EHE55 ERA22:ERA55 FAW22:FAW55 FKS22:FKS55 FUO22:FUO55 GEK22:GEK55 GOG22:GOG55 GYC22:GYC55 HHY22:HHY55 HRU22:HRU55 IBQ22:IBQ55 ILM22:ILM55 IVI22:IVI55 JFE22:JFE55 JPA22:JPA55 JYW22:JYW55 KIS22:KIS55 KSO22:KSO55 LCK22:LCK55 LMG22:LMG55 LWC22:LWC55 MFY22:MFY55 MPU22:MPU55 MZQ22:MZQ55 NJM22:NJM55 NTI22:NTI55 ODE22:ODE55 ONA22:ONA55 OWW22:OWW55 PGS22:PGS55 PQO22:PQO55 QAK22:QAK55 QKG22:QKG55 QUC22:QUC55 RDY22:RDY55 RNU22:RNU55 RXQ22:RXQ55 SHM22:SHM55 SRI22:SRI55 TBE22:TBE55 TLA22:TLA55 TUW22:TUW55 UES22:UES55 UOO22:UOO55 UYK22:UYK55 VIG22:VIG55 VSC22:VSC55 WBY22:WBY55 WLU22:WLU55 WVQ22:WVQ55 I65558:I65591 JE65558:JE65591 TA65558:TA65591 ACW65558:ACW65591 AMS65558:AMS65591 AWO65558:AWO65591 BGK65558:BGK65591 BQG65558:BQG65591 CAC65558:CAC65591 CJY65558:CJY65591 CTU65558:CTU65591 DDQ65558:DDQ65591 DNM65558:DNM65591 DXI65558:DXI65591 EHE65558:EHE65591 ERA65558:ERA65591 FAW65558:FAW65591 FKS65558:FKS65591 FUO65558:FUO65591 GEK65558:GEK65591 GOG65558:GOG65591 GYC65558:GYC65591 HHY65558:HHY65591 HRU65558:HRU65591 IBQ65558:IBQ65591 ILM65558:ILM65591 IVI65558:IVI65591 JFE65558:JFE65591 JPA65558:JPA65591 JYW65558:JYW65591 KIS65558:KIS65591 KSO65558:KSO65591 LCK65558:LCK65591 LMG65558:LMG65591 LWC65558:LWC65591 MFY65558:MFY65591 MPU65558:MPU65591 MZQ65558:MZQ65591 NJM65558:NJM65591 NTI65558:NTI65591 ODE65558:ODE65591 ONA65558:ONA65591 OWW65558:OWW65591 PGS65558:PGS65591 PQO65558:PQO65591 QAK65558:QAK65591 QKG65558:QKG65591 QUC65558:QUC65591 RDY65558:RDY65591 RNU65558:RNU65591 RXQ65558:RXQ65591 SHM65558:SHM65591 SRI65558:SRI65591 TBE65558:TBE65591 TLA65558:TLA65591 TUW65558:TUW65591 UES65558:UES65591 UOO65558:UOO65591 UYK65558:UYK65591 VIG65558:VIG65591 VSC65558:VSC65591 WBY65558:WBY65591 WLU65558:WLU65591 WVQ65558:WVQ65591 I131094:I131127 JE131094:JE131127 TA131094:TA131127 ACW131094:ACW131127 AMS131094:AMS131127 AWO131094:AWO131127 BGK131094:BGK131127 BQG131094:BQG131127 CAC131094:CAC131127 CJY131094:CJY131127 CTU131094:CTU131127 DDQ131094:DDQ131127 DNM131094:DNM131127 DXI131094:DXI131127 EHE131094:EHE131127 ERA131094:ERA131127 FAW131094:FAW131127 FKS131094:FKS131127 FUO131094:FUO131127 GEK131094:GEK131127 GOG131094:GOG131127 GYC131094:GYC131127 HHY131094:HHY131127 HRU131094:HRU131127 IBQ131094:IBQ131127 ILM131094:ILM131127 IVI131094:IVI131127 JFE131094:JFE131127 JPA131094:JPA131127 JYW131094:JYW131127 KIS131094:KIS131127 KSO131094:KSO131127 LCK131094:LCK131127 LMG131094:LMG131127 LWC131094:LWC131127 MFY131094:MFY131127 MPU131094:MPU131127 MZQ131094:MZQ131127 NJM131094:NJM131127 NTI131094:NTI131127 ODE131094:ODE131127 ONA131094:ONA131127 OWW131094:OWW131127 PGS131094:PGS131127 PQO131094:PQO131127 QAK131094:QAK131127 QKG131094:QKG131127 QUC131094:QUC131127 RDY131094:RDY131127 RNU131094:RNU131127 RXQ131094:RXQ131127 SHM131094:SHM131127 SRI131094:SRI131127 TBE131094:TBE131127 TLA131094:TLA131127 TUW131094:TUW131127 UES131094:UES131127 UOO131094:UOO131127 UYK131094:UYK131127 VIG131094:VIG131127 VSC131094:VSC131127 WBY131094:WBY131127 WLU131094:WLU131127 WVQ131094:WVQ131127 I196630:I196663 JE196630:JE196663 TA196630:TA196663 ACW196630:ACW196663 AMS196630:AMS196663 AWO196630:AWO196663 BGK196630:BGK196663 BQG196630:BQG196663 CAC196630:CAC196663 CJY196630:CJY196663 CTU196630:CTU196663 DDQ196630:DDQ196663 DNM196630:DNM196663 DXI196630:DXI196663 EHE196630:EHE196663 ERA196630:ERA196663 FAW196630:FAW196663 FKS196630:FKS196663 FUO196630:FUO196663 GEK196630:GEK196663 GOG196630:GOG196663 GYC196630:GYC196663 HHY196630:HHY196663 HRU196630:HRU196663 IBQ196630:IBQ196663 ILM196630:ILM196663 IVI196630:IVI196663 JFE196630:JFE196663 JPA196630:JPA196663 JYW196630:JYW196663 KIS196630:KIS196663 KSO196630:KSO196663 LCK196630:LCK196663 LMG196630:LMG196663 LWC196630:LWC196663 MFY196630:MFY196663 MPU196630:MPU196663 MZQ196630:MZQ196663 NJM196630:NJM196663 NTI196630:NTI196663 ODE196630:ODE196663 ONA196630:ONA196663 OWW196630:OWW196663 PGS196630:PGS196663 PQO196630:PQO196663 QAK196630:QAK196663 QKG196630:QKG196663 QUC196630:QUC196663 RDY196630:RDY196663 RNU196630:RNU196663 RXQ196630:RXQ196663 SHM196630:SHM196663 SRI196630:SRI196663 TBE196630:TBE196663 TLA196630:TLA196663 TUW196630:TUW196663 UES196630:UES196663 UOO196630:UOO196663 UYK196630:UYK196663 VIG196630:VIG196663 VSC196630:VSC196663 WBY196630:WBY196663 WLU196630:WLU196663 WVQ196630:WVQ196663 I262166:I262199 JE262166:JE262199 TA262166:TA262199 ACW262166:ACW262199 AMS262166:AMS262199 AWO262166:AWO262199 BGK262166:BGK262199 BQG262166:BQG262199 CAC262166:CAC262199 CJY262166:CJY262199 CTU262166:CTU262199 DDQ262166:DDQ262199 DNM262166:DNM262199 DXI262166:DXI262199 EHE262166:EHE262199 ERA262166:ERA262199 FAW262166:FAW262199 FKS262166:FKS262199 FUO262166:FUO262199 GEK262166:GEK262199 GOG262166:GOG262199 GYC262166:GYC262199 HHY262166:HHY262199 HRU262166:HRU262199 IBQ262166:IBQ262199 ILM262166:ILM262199 IVI262166:IVI262199 JFE262166:JFE262199 JPA262166:JPA262199 JYW262166:JYW262199 KIS262166:KIS262199 KSO262166:KSO262199 LCK262166:LCK262199 LMG262166:LMG262199 LWC262166:LWC262199 MFY262166:MFY262199 MPU262166:MPU262199 MZQ262166:MZQ262199 NJM262166:NJM262199 NTI262166:NTI262199 ODE262166:ODE262199 ONA262166:ONA262199 OWW262166:OWW262199 PGS262166:PGS262199 PQO262166:PQO262199 QAK262166:QAK262199 QKG262166:QKG262199 QUC262166:QUC262199 RDY262166:RDY262199 RNU262166:RNU262199 RXQ262166:RXQ262199 SHM262166:SHM262199 SRI262166:SRI262199 TBE262166:TBE262199 TLA262166:TLA262199 TUW262166:TUW262199 UES262166:UES262199 UOO262166:UOO262199 UYK262166:UYK262199 VIG262166:VIG262199 VSC262166:VSC262199 WBY262166:WBY262199 WLU262166:WLU262199 WVQ262166:WVQ262199 I327702:I327735 JE327702:JE327735 TA327702:TA327735 ACW327702:ACW327735 AMS327702:AMS327735 AWO327702:AWO327735 BGK327702:BGK327735 BQG327702:BQG327735 CAC327702:CAC327735 CJY327702:CJY327735 CTU327702:CTU327735 DDQ327702:DDQ327735 DNM327702:DNM327735 DXI327702:DXI327735 EHE327702:EHE327735 ERA327702:ERA327735 FAW327702:FAW327735 FKS327702:FKS327735 FUO327702:FUO327735 GEK327702:GEK327735 GOG327702:GOG327735 GYC327702:GYC327735 HHY327702:HHY327735 HRU327702:HRU327735 IBQ327702:IBQ327735 ILM327702:ILM327735 IVI327702:IVI327735 JFE327702:JFE327735 JPA327702:JPA327735 JYW327702:JYW327735 KIS327702:KIS327735 KSO327702:KSO327735 LCK327702:LCK327735 LMG327702:LMG327735 LWC327702:LWC327735 MFY327702:MFY327735 MPU327702:MPU327735 MZQ327702:MZQ327735 NJM327702:NJM327735 NTI327702:NTI327735 ODE327702:ODE327735 ONA327702:ONA327735 OWW327702:OWW327735 PGS327702:PGS327735 PQO327702:PQO327735 QAK327702:QAK327735 QKG327702:QKG327735 QUC327702:QUC327735 RDY327702:RDY327735 RNU327702:RNU327735 RXQ327702:RXQ327735 SHM327702:SHM327735 SRI327702:SRI327735 TBE327702:TBE327735 TLA327702:TLA327735 TUW327702:TUW327735 UES327702:UES327735 UOO327702:UOO327735 UYK327702:UYK327735 VIG327702:VIG327735 VSC327702:VSC327735 WBY327702:WBY327735 WLU327702:WLU327735 WVQ327702:WVQ327735 I393238:I393271 JE393238:JE393271 TA393238:TA393271 ACW393238:ACW393271 AMS393238:AMS393271 AWO393238:AWO393271 BGK393238:BGK393271 BQG393238:BQG393271 CAC393238:CAC393271 CJY393238:CJY393271 CTU393238:CTU393271 DDQ393238:DDQ393271 DNM393238:DNM393271 DXI393238:DXI393271 EHE393238:EHE393271 ERA393238:ERA393271 FAW393238:FAW393271 FKS393238:FKS393271 FUO393238:FUO393271 GEK393238:GEK393271 GOG393238:GOG393271 GYC393238:GYC393271 HHY393238:HHY393271 HRU393238:HRU393271 IBQ393238:IBQ393271 ILM393238:ILM393271 IVI393238:IVI393271 JFE393238:JFE393271 JPA393238:JPA393271 JYW393238:JYW393271 KIS393238:KIS393271 KSO393238:KSO393271 LCK393238:LCK393271 LMG393238:LMG393271 LWC393238:LWC393271 MFY393238:MFY393271 MPU393238:MPU393271 MZQ393238:MZQ393271 NJM393238:NJM393271 NTI393238:NTI393271 ODE393238:ODE393271 ONA393238:ONA393271 OWW393238:OWW393271 PGS393238:PGS393271 PQO393238:PQO393271 QAK393238:QAK393271 QKG393238:QKG393271 QUC393238:QUC393271 RDY393238:RDY393271 RNU393238:RNU393271 RXQ393238:RXQ393271 SHM393238:SHM393271 SRI393238:SRI393271 TBE393238:TBE393271 TLA393238:TLA393271 TUW393238:TUW393271 UES393238:UES393271 UOO393238:UOO393271 UYK393238:UYK393271 VIG393238:VIG393271 VSC393238:VSC393271 WBY393238:WBY393271 WLU393238:WLU393271 WVQ393238:WVQ393271 I458774:I458807 JE458774:JE458807 TA458774:TA458807 ACW458774:ACW458807 AMS458774:AMS458807 AWO458774:AWO458807 BGK458774:BGK458807 BQG458774:BQG458807 CAC458774:CAC458807 CJY458774:CJY458807 CTU458774:CTU458807 DDQ458774:DDQ458807 DNM458774:DNM458807 DXI458774:DXI458807 EHE458774:EHE458807 ERA458774:ERA458807 FAW458774:FAW458807 FKS458774:FKS458807 FUO458774:FUO458807 GEK458774:GEK458807 GOG458774:GOG458807 GYC458774:GYC458807 HHY458774:HHY458807 HRU458774:HRU458807 IBQ458774:IBQ458807 ILM458774:ILM458807 IVI458774:IVI458807 JFE458774:JFE458807 JPA458774:JPA458807 JYW458774:JYW458807 KIS458774:KIS458807 KSO458774:KSO458807 LCK458774:LCK458807 LMG458774:LMG458807 LWC458774:LWC458807 MFY458774:MFY458807 MPU458774:MPU458807 MZQ458774:MZQ458807 NJM458774:NJM458807 NTI458774:NTI458807 ODE458774:ODE458807 ONA458774:ONA458807 OWW458774:OWW458807 PGS458774:PGS458807 PQO458774:PQO458807 QAK458774:QAK458807 QKG458774:QKG458807 QUC458774:QUC458807 RDY458774:RDY458807 RNU458774:RNU458807 RXQ458774:RXQ458807 SHM458774:SHM458807 SRI458774:SRI458807 TBE458774:TBE458807 TLA458774:TLA458807 TUW458774:TUW458807 UES458774:UES458807 UOO458774:UOO458807 UYK458774:UYK458807 VIG458774:VIG458807 VSC458774:VSC458807 WBY458774:WBY458807 WLU458774:WLU458807 WVQ458774:WVQ458807 I524310:I524343 JE524310:JE524343 TA524310:TA524343 ACW524310:ACW524343 AMS524310:AMS524343 AWO524310:AWO524343 BGK524310:BGK524343 BQG524310:BQG524343 CAC524310:CAC524343 CJY524310:CJY524343 CTU524310:CTU524343 DDQ524310:DDQ524343 DNM524310:DNM524343 DXI524310:DXI524343 EHE524310:EHE524343 ERA524310:ERA524343 FAW524310:FAW524343 FKS524310:FKS524343 FUO524310:FUO524343 GEK524310:GEK524343 GOG524310:GOG524343 GYC524310:GYC524343 HHY524310:HHY524343 HRU524310:HRU524343 IBQ524310:IBQ524343 ILM524310:ILM524343 IVI524310:IVI524343 JFE524310:JFE524343 JPA524310:JPA524343 JYW524310:JYW524343 KIS524310:KIS524343 KSO524310:KSO524343 LCK524310:LCK524343 LMG524310:LMG524343 LWC524310:LWC524343 MFY524310:MFY524343 MPU524310:MPU524343 MZQ524310:MZQ524343 NJM524310:NJM524343 NTI524310:NTI524343 ODE524310:ODE524343 ONA524310:ONA524343 OWW524310:OWW524343 PGS524310:PGS524343 PQO524310:PQO524343 QAK524310:QAK524343 QKG524310:QKG524343 QUC524310:QUC524343 RDY524310:RDY524343 RNU524310:RNU524343 RXQ524310:RXQ524343 SHM524310:SHM524343 SRI524310:SRI524343 TBE524310:TBE524343 TLA524310:TLA524343 TUW524310:TUW524343 UES524310:UES524343 UOO524310:UOO524343 UYK524310:UYK524343 VIG524310:VIG524343 VSC524310:VSC524343 WBY524310:WBY524343 WLU524310:WLU524343 WVQ524310:WVQ524343 I589846:I589879 JE589846:JE589879 TA589846:TA589879 ACW589846:ACW589879 AMS589846:AMS589879 AWO589846:AWO589879 BGK589846:BGK589879 BQG589846:BQG589879 CAC589846:CAC589879 CJY589846:CJY589879 CTU589846:CTU589879 DDQ589846:DDQ589879 DNM589846:DNM589879 DXI589846:DXI589879 EHE589846:EHE589879 ERA589846:ERA589879 FAW589846:FAW589879 FKS589846:FKS589879 FUO589846:FUO589879 GEK589846:GEK589879 GOG589846:GOG589879 GYC589846:GYC589879 HHY589846:HHY589879 HRU589846:HRU589879 IBQ589846:IBQ589879 ILM589846:ILM589879 IVI589846:IVI589879 JFE589846:JFE589879 JPA589846:JPA589879 JYW589846:JYW589879 KIS589846:KIS589879 KSO589846:KSO589879 LCK589846:LCK589879 LMG589846:LMG589879 LWC589846:LWC589879 MFY589846:MFY589879 MPU589846:MPU589879 MZQ589846:MZQ589879 NJM589846:NJM589879 NTI589846:NTI589879 ODE589846:ODE589879 ONA589846:ONA589879 OWW589846:OWW589879 PGS589846:PGS589879 PQO589846:PQO589879 QAK589846:QAK589879 QKG589846:QKG589879 QUC589846:QUC589879 RDY589846:RDY589879 RNU589846:RNU589879 RXQ589846:RXQ589879 SHM589846:SHM589879 SRI589846:SRI589879 TBE589846:TBE589879 TLA589846:TLA589879 TUW589846:TUW589879 UES589846:UES589879 UOO589846:UOO589879 UYK589846:UYK589879 VIG589846:VIG589879 VSC589846:VSC589879 WBY589846:WBY589879 WLU589846:WLU589879 WVQ589846:WVQ589879 I655382:I655415 JE655382:JE655415 TA655382:TA655415 ACW655382:ACW655415 AMS655382:AMS655415 AWO655382:AWO655415 BGK655382:BGK655415 BQG655382:BQG655415 CAC655382:CAC655415 CJY655382:CJY655415 CTU655382:CTU655415 DDQ655382:DDQ655415 DNM655382:DNM655415 DXI655382:DXI655415 EHE655382:EHE655415 ERA655382:ERA655415 FAW655382:FAW655415 FKS655382:FKS655415 FUO655382:FUO655415 GEK655382:GEK655415 GOG655382:GOG655415 GYC655382:GYC655415 HHY655382:HHY655415 HRU655382:HRU655415 IBQ655382:IBQ655415 ILM655382:ILM655415 IVI655382:IVI655415 JFE655382:JFE655415 JPA655382:JPA655415 JYW655382:JYW655415 KIS655382:KIS655415 KSO655382:KSO655415 LCK655382:LCK655415 LMG655382:LMG655415 LWC655382:LWC655415 MFY655382:MFY655415 MPU655382:MPU655415 MZQ655382:MZQ655415 NJM655382:NJM655415 NTI655382:NTI655415 ODE655382:ODE655415 ONA655382:ONA655415 OWW655382:OWW655415 PGS655382:PGS655415 PQO655382:PQO655415 QAK655382:QAK655415 QKG655382:QKG655415 QUC655382:QUC655415 RDY655382:RDY655415 RNU655382:RNU655415 RXQ655382:RXQ655415 SHM655382:SHM655415 SRI655382:SRI655415 TBE655382:TBE655415 TLA655382:TLA655415 TUW655382:TUW655415 UES655382:UES655415 UOO655382:UOO655415 UYK655382:UYK655415 VIG655382:VIG655415 VSC655382:VSC655415 WBY655382:WBY655415 WLU655382:WLU655415 WVQ655382:WVQ655415 I720918:I720951 JE720918:JE720951 TA720918:TA720951 ACW720918:ACW720951 AMS720918:AMS720951 AWO720918:AWO720951 BGK720918:BGK720951 BQG720918:BQG720951 CAC720918:CAC720951 CJY720918:CJY720951 CTU720918:CTU720951 DDQ720918:DDQ720951 DNM720918:DNM720951 DXI720918:DXI720951 EHE720918:EHE720951 ERA720918:ERA720951 FAW720918:FAW720951 FKS720918:FKS720951 FUO720918:FUO720951 GEK720918:GEK720951 GOG720918:GOG720951 GYC720918:GYC720951 HHY720918:HHY720951 HRU720918:HRU720951 IBQ720918:IBQ720951 ILM720918:ILM720951 IVI720918:IVI720951 JFE720918:JFE720951 JPA720918:JPA720951 JYW720918:JYW720951 KIS720918:KIS720951 KSO720918:KSO720951 LCK720918:LCK720951 LMG720918:LMG720951 LWC720918:LWC720951 MFY720918:MFY720951 MPU720918:MPU720951 MZQ720918:MZQ720951 NJM720918:NJM720951 NTI720918:NTI720951 ODE720918:ODE720951 ONA720918:ONA720951 OWW720918:OWW720951 PGS720918:PGS720951 PQO720918:PQO720951 QAK720918:QAK720951 QKG720918:QKG720951 QUC720918:QUC720951 RDY720918:RDY720951 RNU720918:RNU720951 RXQ720918:RXQ720951 SHM720918:SHM720951 SRI720918:SRI720951 TBE720918:TBE720951 TLA720918:TLA720951 TUW720918:TUW720951 UES720918:UES720951 UOO720918:UOO720951 UYK720918:UYK720951 VIG720918:VIG720951 VSC720918:VSC720951 WBY720918:WBY720951 WLU720918:WLU720951 WVQ720918:WVQ720951 I786454:I786487 JE786454:JE786487 TA786454:TA786487 ACW786454:ACW786487 AMS786454:AMS786487 AWO786454:AWO786487 BGK786454:BGK786487 BQG786454:BQG786487 CAC786454:CAC786487 CJY786454:CJY786487 CTU786454:CTU786487 DDQ786454:DDQ786487 DNM786454:DNM786487 DXI786454:DXI786487 EHE786454:EHE786487 ERA786454:ERA786487 FAW786454:FAW786487 FKS786454:FKS786487 FUO786454:FUO786487 GEK786454:GEK786487 GOG786454:GOG786487 GYC786454:GYC786487 HHY786454:HHY786487 HRU786454:HRU786487 IBQ786454:IBQ786487 ILM786454:ILM786487 IVI786454:IVI786487 JFE786454:JFE786487 JPA786454:JPA786487 JYW786454:JYW786487 KIS786454:KIS786487 KSO786454:KSO786487 LCK786454:LCK786487 LMG786454:LMG786487 LWC786454:LWC786487 MFY786454:MFY786487 MPU786454:MPU786487 MZQ786454:MZQ786487 NJM786454:NJM786487 NTI786454:NTI786487 ODE786454:ODE786487 ONA786454:ONA786487 OWW786454:OWW786487 PGS786454:PGS786487 PQO786454:PQO786487 QAK786454:QAK786487 QKG786454:QKG786487 QUC786454:QUC786487 RDY786454:RDY786487 RNU786454:RNU786487 RXQ786454:RXQ786487 SHM786454:SHM786487 SRI786454:SRI786487 TBE786454:TBE786487 TLA786454:TLA786487 TUW786454:TUW786487 UES786454:UES786487 UOO786454:UOO786487 UYK786454:UYK786487 VIG786454:VIG786487 VSC786454:VSC786487 WBY786454:WBY786487 WLU786454:WLU786487 WVQ786454:WVQ786487 I851990:I852023 JE851990:JE852023 TA851990:TA852023 ACW851990:ACW852023 AMS851990:AMS852023 AWO851990:AWO852023 BGK851990:BGK852023 BQG851990:BQG852023 CAC851990:CAC852023 CJY851990:CJY852023 CTU851990:CTU852023 DDQ851990:DDQ852023 DNM851990:DNM852023 DXI851990:DXI852023 EHE851990:EHE852023 ERA851990:ERA852023 FAW851990:FAW852023 FKS851990:FKS852023 FUO851990:FUO852023 GEK851990:GEK852023 GOG851990:GOG852023 GYC851990:GYC852023 HHY851990:HHY852023 HRU851990:HRU852023 IBQ851990:IBQ852023 ILM851990:ILM852023 IVI851990:IVI852023 JFE851990:JFE852023 JPA851990:JPA852023 JYW851990:JYW852023 KIS851990:KIS852023 KSO851990:KSO852023 LCK851990:LCK852023 LMG851990:LMG852023 LWC851990:LWC852023 MFY851990:MFY852023 MPU851990:MPU852023 MZQ851990:MZQ852023 NJM851990:NJM852023 NTI851990:NTI852023 ODE851990:ODE852023 ONA851990:ONA852023 OWW851990:OWW852023 PGS851990:PGS852023 PQO851990:PQO852023 QAK851990:QAK852023 QKG851990:QKG852023 QUC851990:QUC852023 RDY851990:RDY852023 RNU851990:RNU852023 RXQ851990:RXQ852023 SHM851990:SHM852023 SRI851990:SRI852023 TBE851990:TBE852023 TLA851990:TLA852023 TUW851990:TUW852023 UES851990:UES852023 UOO851990:UOO852023 UYK851990:UYK852023 VIG851990:VIG852023 VSC851990:VSC852023 WBY851990:WBY852023 WLU851990:WLU852023 WVQ851990:WVQ852023 I917526:I917559 JE917526:JE917559 TA917526:TA917559 ACW917526:ACW917559 AMS917526:AMS917559 AWO917526:AWO917559 BGK917526:BGK917559 BQG917526:BQG917559 CAC917526:CAC917559 CJY917526:CJY917559 CTU917526:CTU917559 DDQ917526:DDQ917559 DNM917526:DNM917559 DXI917526:DXI917559 EHE917526:EHE917559 ERA917526:ERA917559 FAW917526:FAW917559 FKS917526:FKS917559 FUO917526:FUO917559 GEK917526:GEK917559 GOG917526:GOG917559 GYC917526:GYC917559 HHY917526:HHY917559 HRU917526:HRU917559 IBQ917526:IBQ917559 ILM917526:ILM917559 IVI917526:IVI917559 JFE917526:JFE917559 JPA917526:JPA917559 JYW917526:JYW917559 KIS917526:KIS917559 KSO917526:KSO917559 LCK917526:LCK917559 LMG917526:LMG917559 LWC917526:LWC917559 MFY917526:MFY917559 MPU917526:MPU917559 MZQ917526:MZQ917559 NJM917526:NJM917559 NTI917526:NTI917559 ODE917526:ODE917559 ONA917526:ONA917559 OWW917526:OWW917559 PGS917526:PGS917559 PQO917526:PQO917559 QAK917526:QAK917559 QKG917526:QKG917559 QUC917526:QUC917559 RDY917526:RDY917559 RNU917526:RNU917559 RXQ917526:RXQ917559 SHM917526:SHM917559 SRI917526:SRI917559 TBE917526:TBE917559 TLA917526:TLA917559 TUW917526:TUW917559 UES917526:UES917559 UOO917526:UOO917559 UYK917526:UYK917559 VIG917526:VIG917559 VSC917526:VSC917559 WBY917526:WBY917559 WLU917526:WLU917559 WVQ917526:WVQ917559 I983062:I983095 JE983062:JE983095 TA983062:TA983095 ACW983062:ACW983095 AMS983062:AMS983095 AWO983062:AWO983095 BGK983062:BGK983095 BQG983062:BQG983095 CAC983062:CAC983095 CJY983062:CJY983095 CTU983062:CTU983095 DDQ983062:DDQ983095 DNM983062:DNM983095 DXI983062:DXI983095 EHE983062:EHE983095 ERA983062:ERA983095 FAW983062:FAW983095 FKS983062:FKS983095 FUO983062:FUO983095 GEK983062:GEK983095 GOG983062:GOG983095 GYC983062:GYC983095 HHY983062:HHY983095 HRU983062:HRU983095 IBQ983062:IBQ983095 ILM983062:ILM983095 IVI983062:IVI983095 JFE983062:JFE983095 JPA983062:JPA983095 JYW983062:JYW983095 KIS983062:KIS983095 KSO983062:KSO983095 LCK983062:LCK983095 LMG983062:LMG983095 LWC983062:LWC983095 MFY983062:MFY983095 MPU983062:MPU983095 MZQ983062:MZQ983095 NJM983062:NJM983095 NTI983062:NTI983095 ODE983062:ODE983095 ONA983062:ONA983095 OWW983062:OWW983095 PGS983062:PGS983095 PQO983062:PQO983095 QAK983062:QAK983095 QKG983062:QKG983095 QUC983062:QUC983095 RDY983062:RDY983095 RNU983062:RNU983095 RXQ983062:RXQ983095 SHM983062:SHM983095 SRI983062:SRI983095 TBE983062:TBE983095 TLA983062:TLA983095 TUW983062:TUW983095 UES983062:UES983095 UOO983062:UOO983095 UYK983062:UYK983095 VIG983062:VIG983095 VSC983062:VSC983095 WBY983062:WBY983095 WLU983062:WLU983095 WVQ983062:WVQ983095">
      <formula1>($X$78:$X$1148)</formula1>
    </dataValidation>
  </dataValidations>
  <pageMargins left="0.7" right="0.7" top="0.75" bottom="0.75" header="0.3" footer="0.3"/>
  <pageSetup paperSize="9" scale="57" fitToHeight="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00"/>
    <pageSetUpPr fitToPage="1"/>
  </sheetPr>
  <dimension ref="A1:AA44"/>
  <sheetViews>
    <sheetView zoomScale="75" zoomScaleNormal="75" zoomScalePageLayoutView="50" workbookViewId="0">
      <selection activeCell="I9" sqref="I9:I30"/>
    </sheetView>
  </sheetViews>
  <sheetFormatPr defaultRowHeight="12.75" x14ac:dyDescent="0.2"/>
  <cols>
    <col min="1" max="1" width="9.375" style="128" customWidth="1"/>
    <col min="2" max="2" width="6.75" style="128" customWidth="1"/>
    <col min="3" max="3" width="2" style="128" customWidth="1"/>
    <col min="4" max="4" width="6.75" style="128" hidden="1" customWidth="1"/>
    <col min="5" max="5" width="4.875" style="128" hidden="1" customWidth="1"/>
    <col min="6" max="6" width="24.25" style="128" customWidth="1"/>
    <col min="7" max="7" width="6.75" style="128" customWidth="1"/>
    <col min="8" max="8" width="2.25" style="128" customWidth="1"/>
    <col min="9" max="9" width="8.25" style="128" customWidth="1"/>
    <col min="10" max="10" width="2.375" style="128" customWidth="1"/>
    <col min="11" max="15" width="21.625" style="128" customWidth="1"/>
    <col min="16" max="16" width="2.375" style="128" customWidth="1"/>
    <col min="17" max="17" width="6.5" style="128" hidden="1" customWidth="1"/>
    <col min="18" max="18" width="10.625" style="128" hidden="1" customWidth="1"/>
    <col min="19" max="19" width="6.75" style="128" customWidth="1"/>
    <col min="20" max="20" width="2.375" style="128" customWidth="1"/>
    <col min="21" max="21" width="21.625" style="128" customWidth="1"/>
    <col min="22" max="23" width="9" style="128"/>
    <col min="24" max="24" width="8" style="128" customWidth="1"/>
    <col min="25" max="256" width="9" style="128"/>
    <col min="257" max="257" width="9.375" style="128" customWidth="1"/>
    <col min="258" max="258" width="6.75" style="128" customWidth="1"/>
    <col min="259" max="259" width="2" style="128" customWidth="1"/>
    <col min="260" max="261" width="0" style="128" hidden="1" customWidth="1"/>
    <col min="262" max="262" width="24.25" style="128" customWidth="1"/>
    <col min="263" max="263" width="6.75" style="128" customWidth="1"/>
    <col min="264" max="264" width="2.25" style="128" customWidth="1"/>
    <col min="265" max="265" width="8.25" style="128" customWidth="1"/>
    <col min="266" max="266" width="2.375" style="128" customWidth="1"/>
    <col min="267" max="271" width="21.625" style="128" customWidth="1"/>
    <col min="272" max="272" width="2.375" style="128" customWidth="1"/>
    <col min="273" max="274" width="0" style="128" hidden="1" customWidth="1"/>
    <col min="275" max="275" width="6.75" style="128" customWidth="1"/>
    <col min="276" max="276" width="2.375" style="128" customWidth="1"/>
    <col min="277" max="277" width="21.625" style="128" customWidth="1"/>
    <col min="278" max="279" width="9" style="128"/>
    <col min="280" max="280" width="8" style="128" customWidth="1"/>
    <col min="281" max="512" width="9" style="128"/>
    <col min="513" max="513" width="9.375" style="128" customWidth="1"/>
    <col min="514" max="514" width="6.75" style="128" customWidth="1"/>
    <col min="515" max="515" width="2" style="128" customWidth="1"/>
    <col min="516" max="517" width="0" style="128" hidden="1" customWidth="1"/>
    <col min="518" max="518" width="24.25" style="128" customWidth="1"/>
    <col min="519" max="519" width="6.75" style="128" customWidth="1"/>
    <col min="520" max="520" width="2.25" style="128" customWidth="1"/>
    <col min="521" max="521" width="8.25" style="128" customWidth="1"/>
    <col min="522" max="522" width="2.375" style="128" customWidth="1"/>
    <col min="523" max="527" width="21.625" style="128" customWidth="1"/>
    <col min="528" max="528" width="2.375" style="128" customWidth="1"/>
    <col min="529" max="530" width="0" style="128" hidden="1" customWidth="1"/>
    <col min="531" max="531" width="6.75" style="128" customWidth="1"/>
    <col min="532" max="532" width="2.375" style="128" customWidth="1"/>
    <col min="533" max="533" width="21.625" style="128" customWidth="1"/>
    <col min="534" max="535" width="9" style="128"/>
    <col min="536" max="536" width="8" style="128" customWidth="1"/>
    <col min="537" max="768" width="9" style="128"/>
    <col min="769" max="769" width="9.375" style="128" customWidth="1"/>
    <col min="770" max="770" width="6.75" style="128" customWidth="1"/>
    <col min="771" max="771" width="2" style="128" customWidth="1"/>
    <col min="772" max="773" width="0" style="128" hidden="1" customWidth="1"/>
    <col min="774" max="774" width="24.25" style="128" customWidth="1"/>
    <col min="775" max="775" width="6.75" style="128" customWidth="1"/>
    <col min="776" max="776" width="2.25" style="128" customWidth="1"/>
    <col min="777" max="777" width="8.25" style="128" customWidth="1"/>
    <col min="778" max="778" width="2.375" style="128" customWidth="1"/>
    <col min="779" max="783" width="21.625" style="128" customWidth="1"/>
    <col min="784" max="784" width="2.375" style="128" customWidth="1"/>
    <col min="785" max="786" width="0" style="128" hidden="1" customWidth="1"/>
    <col min="787" max="787" width="6.75" style="128" customWidth="1"/>
    <col min="788" max="788" width="2.375" style="128" customWidth="1"/>
    <col min="789" max="789" width="21.625" style="128" customWidth="1"/>
    <col min="790" max="791" width="9" style="128"/>
    <col min="792" max="792" width="8" style="128" customWidth="1"/>
    <col min="793" max="1024" width="9" style="128"/>
    <col min="1025" max="1025" width="9.375" style="128" customWidth="1"/>
    <col min="1026" max="1026" width="6.75" style="128" customWidth="1"/>
    <col min="1027" max="1027" width="2" style="128" customWidth="1"/>
    <col min="1028" max="1029" width="0" style="128" hidden="1" customWidth="1"/>
    <col min="1030" max="1030" width="24.25" style="128" customWidth="1"/>
    <col min="1031" max="1031" width="6.75" style="128" customWidth="1"/>
    <col min="1032" max="1032" width="2.25" style="128" customWidth="1"/>
    <col min="1033" max="1033" width="8.25" style="128" customWidth="1"/>
    <col min="1034" max="1034" width="2.375" style="128" customWidth="1"/>
    <col min="1035" max="1039" width="21.625" style="128" customWidth="1"/>
    <col min="1040" max="1040" width="2.375" style="128" customWidth="1"/>
    <col min="1041" max="1042" width="0" style="128" hidden="1" customWidth="1"/>
    <col min="1043" max="1043" width="6.75" style="128" customWidth="1"/>
    <col min="1044" max="1044" width="2.375" style="128" customWidth="1"/>
    <col min="1045" max="1045" width="21.625" style="128" customWidth="1"/>
    <col min="1046" max="1047" width="9" style="128"/>
    <col min="1048" max="1048" width="8" style="128" customWidth="1"/>
    <col min="1049" max="1280" width="9" style="128"/>
    <col min="1281" max="1281" width="9.375" style="128" customWidth="1"/>
    <col min="1282" max="1282" width="6.75" style="128" customWidth="1"/>
    <col min="1283" max="1283" width="2" style="128" customWidth="1"/>
    <col min="1284" max="1285" width="0" style="128" hidden="1" customWidth="1"/>
    <col min="1286" max="1286" width="24.25" style="128" customWidth="1"/>
    <col min="1287" max="1287" width="6.75" style="128" customWidth="1"/>
    <col min="1288" max="1288" width="2.25" style="128" customWidth="1"/>
    <col min="1289" max="1289" width="8.25" style="128" customWidth="1"/>
    <col min="1290" max="1290" width="2.375" style="128" customWidth="1"/>
    <col min="1291" max="1295" width="21.625" style="128" customWidth="1"/>
    <col min="1296" max="1296" width="2.375" style="128" customWidth="1"/>
    <col min="1297" max="1298" width="0" style="128" hidden="1" customWidth="1"/>
    <col min="1299" max="1299" width="6.75" style="128" customWidth="1"/>
    <col min="1300" max="1300" width="2.375" style="128" customWidth="1"/>
    <col min="1301" max="1301" width="21.625" style="128" customWidth="1"/>
    <col min="1302" max="1303" width="9" style="128"/>
    <col min="1304" max="1304" width="8" style="128" customWidth="1"/>
    <col min="1305" max="1536" width="9" style="128"/>
    <col min="1537" max="1537" width="9.375" style="128" customWidth="1"/>
    <col min="1538" max="1538" width="6.75" style="128" customWidth="1"/>
    <col min="1539" max="1539" width="2" style="128" customWidth="1"/>
    <col min="1540" max="1541" width="0" style="128" hidden="1" customWidth="1"/>
    <col min="1542" max="1542" width="24.25" style="128" customWidth="1"/>
    <col min="1543" max="1543" width="6.75" style="128" customWidth="1"/>
    <col min="1544" max="1544" width="2.25" style="128" customWidth="1"/>
    <col min="1545" max="1545" width="8.25" style="128" customWidth="1"/>
    <col min="1546" max="1546" width="2.375" style="128" customWidth="1"/>
    <col min="1547" max="1551" width="21.625" style="128" customWidth="1"/>
    <col min="1552" max="1552" width="2.375" style="128" customWidth="1"/>
    <col min="1553" max="1554" width="0" style="128" hidden="1" customWidth="1"/>
    <col min="1555" max="1555" width="6.75" style="128" customWidth="1"/>
    <col min="1556" max="1556" width="2.375" style="128" customWidth="1"/>
    <col min="1557" max="1557" width="21.625" style="128" customWidth="1"/>
    <col min="1558" max="1559" width="9" style="128"/>
    <col min="1560" max="1560" width="8" style="128" customWidth="1"/>
    <col min="1561" max="1792" width="9" style="128"/>
    <col min="1793" max="1793" width="9.375" style="128" customWidth="1"/>
    <col min="1794" max="1794" width="6.75" style="128" customWidth="1"/>
    <col min="1795" max="1795" width="2" style="128" customWidth="1"/>
    <col min="1796" max="1797" width="0" style="128" hidden="1" customWidth="1"/>
    <col min="1798" max="1798" width="24.25" style="128" customWidth="1"/>
    <col min="1799" max="1799" width="6.75" style="128" customWidth="1"/>
    <col min="1800" max="1800" width="2.25" style="128" customWidth="1"/>
    <col min="1801" max="1801" width="8.25" style="128" customWidth="1"/>
    <col min="1802" max="1802" width="2.375" style="128" customWidth="1"/>
    <col min="1803" max="1807" width="21.625" style="128" customWidth="1"/>
    <col min="1808" max="1808" width="2.375" style="128" customWidth="1"/>
    <col min="1809" max="1810" width="0" style="128" hidden="1" customWidth="1"/>
    <col min="1811" max="1811" width="6.75" style="128" customWidth="1"/>
    <col min="1812" max="1812" width="2.375" style="128" customWidth="1"/>
    <col min="1813" max="1813" width="21.625" style="128" customWidth="1"/>
    <col min="1814" max="1815" width="9" style="128"/>
    <col min="1816" max="1816" width="8" style="128" customWidth="1"/>
    <col min="1817" max="2048" width="9" style="128"/>
    <col min="2049" max="2049" width="9.375" style="128" customWidth="1"/>
    <col min="2050" max="2050" width="6.75" style="128" customWidth="1"/>
    <col min="2051" max="2051" width="2" style="128" customWidth="1"/>
    <col min="2052" max="2053" width="0" style="128" hidden="1" customWidth="1"/>
    <col min="2054" max="2054" width="24.25" style="128" customWidth="1"/>
    <col min="2055" max="2055" width="6.75" style="128" customWidth="1"/>
    <col min="2056" max="2056" width="2.25" style="128" customWidth="1"/>
    <col min="2057" max="2057" width="8.25" style="128" customWidth="1"/>
    <col min="2058" max="2058" width="2.375" style="128" customWidth="1"/>
    <col min="2059" max="2063" width="21.625" style="128" customWidth="1"/>
    <col min="2064" max="2064" width="2.375" style="128" customWidth="1"/>
    <col min="2065" max="2066" width="0" style="128" hidden="1" customWidth="1"/>
    <col min="2067" max="2067" width="6.75" style="128" customWidth="1"/>
    <col min="2068" max="2068" width="2.375" style="128" customWidth="1"/>
    <col min="2069" max="2069" width="21.625" style="128" customWidth="1"/>
    <col min="2070" max="2071" width="9" style="128"/>
    <col min="2072" max="2072" width="8" style="128" customWidth="1"/>
    <col min="2073" max="2304" width="9" style="128"/>
    <col min="2305" max="2305" width="9.375" style="128" customWidth="1"/>
    <col min="2306" max="2306" width="6.75" style="128" customWidth="1"/>
    <col min="2307" max="2307" width="2" style="128" customWidth="1"/>
    <col min="2308" max="2309" width="0" style="128" hidden="1" customWidth="1"/>
    <col min="2310" max="2310" width="24.25" style="128" customWidth="1"/>
    <col min="2311" max="2311" width="6.75" style="128" customWidth="1"/>
    <col min="2312" max="2312" width="2.25" style="128" customWidth="1"/>
    <col min="2313" max="2313" width="8.25" style="128" customWidth="1"/>
    <col min="2314" max="2314" width="2.375" style="128" customWidth="1"/>
    <col min="2315" max="2319" width="21.625" style="128" customWidth="1"/>
    <col min="2320" max="2320" width="2.375" style="128" customWidth="1"/>
    <col min="2321" max="2322" width="0" style="128" hidden="1" customWidth="1"/>
    <col min="2323" max="2323" width="6.75" style="128" customWidth="1"/>
    <col min="2324" max="2324" width="2.375" style="128" customWidth="1"/>
    <col min="2325" max="2325" width="21.625" style="128" customWidth="1"/>
    <col min="2326" max="2327" width="9" style="128"/>
    <col min="2328" max="2328" width="8" style="128" customWidth="1"/>
    <col min="2329" max="2560" width="9" style="128"/>
    <col min="2561" max="2561" width="9.375" style="128" customWidth="1"/>
    <col min="2562" max="2562" width="6.75" style="128" customWidth="1"/>
    <col min="2563" max="2563" width="2" style="128" customWidth="1"/>
    <col min="2564" max="2565" width="0" style="128" hidden="1" customWidth="1"/>
    <col min="2566" max="2566" width="24.25" style="128" customWidth="1"/>
    <col min="2567" max="2567" width="6.75" style="128" customWidth="1"/>
    <col min="2568" max="2568" width="2.25" style="128" customWidth="1"/>
    <col min="2569" max="2569" width="8.25" style="128" customWidth="1"/>
    <col min="2570" max="2570" width="2.375" style="128" customWidth="1"/>
    <col min="2571" max="2575" width="21.625" style="128" customWidth="1"/>
    <col min="2576" max="2576" width="2.375" style="128" customWidth="1"/>
    <col min="2577" max="2578" width="0" style="128" hidden="1" customWidth="1"/>
    <col min="2579" max="2579" width="6.75" style="128" customWidth="1"/>
    <col min="2580" max="2580" width="2.375" style="128" customWidth="1"/>
    <col min="2581" max="2581" width="21.625" style="128" customWidth="1"/>
    <col min="2582" max="2583" width="9" style="128"/>
    <col min="2584" max="2584" width="8" style="128" customWidth="1"/>
    <col min="2585" max="2816" width="9" style="128"/>
    <col min="2817" max="2817" width="9.375" style="128" customWidth="1"/>
    <col min="2818" max="2818" width="6.75" style="128" customWidth="1"/>
    <col min="2819" max="2819" width="2" style="128" customWidth="1"/>
    <col min="2820" max="2821" width="0" style="128" hidden="1" customWidth="1"/>
    <col min="2822" max="2822" width="24.25" style="128" customWidth="1"/>
    <col min="2823" max="2823" width="6.75" style="128" customWidth="1"/>
    <col min="2824" max="2824" width="2.25" style="128" customWidth="1"/>
    <col min="2825" max="2825" width="8.25" style="128" customWidth="1"/>
    <col min="2826" max="2826" width="2.375" style="128" customWidth="1"/>
    <col min="2827" max="2831" width="21.625" style="128" customWidth="1"/>
    <col min="2832" max="2832" width="2.375" style="128" customWidth="1"/>
    <col min="2833" max="2834" width="0" style="128" hidden="1" customWidth="1"/>
    <col min="2835" max="2835" width="6.75" style="128" customWidth="1"/>
    <col min="2836" max="2836" width="2.375" style="128" customWidth="1"/>
    <col min="2837" max="2837" width="21.625" style="128" customWidth="1"/>
    <col min="2838" max="2839" width="9" style="128"/>
    <col min="2840" max="2840" width="8" style="128" customWidth="1"/>
    <col min="2841" max="3072" width="9" style="128"/>
    <col min="3073" max="3073" width="9.375" style="128" customWidth="1"/>
    <col min="3074" max="3074" width="6.75" style="128" customWidth="1"/>
    <col min="3075" max="3075" width="2" style="128" customWidth="1"/>
    <col min="3076" max="3077" width="0" style="128" hidden="1" customWidth="1"/>
    <col min="3078" max="3078" width="24.25" style="128" customWidth="1"/>
    <col min="3079" max="3079" width="6.75" style="128" customWidth="1"/>
    <col min="3080" max="3080" width="2.25" style="128" customWidth="1"/>
    <col min="3081" max="3081" width="8.25" style="128" customWidth="1"/>
    <col min="3082" max="3082" width="2.375" style="128" customWidth="1"/>
    <col min="3083" max="3087" width="21.625" style="128" customWidth="1"/>
    <col min="3088" max="3088" width="2.375" style="128" customWidth="1"/>
    <col min="3089" max="3090" width="0" style="128" hidden="1" customWidth="1"/>
    <col min="3091" max="3091" width="6.75" style="128" customWidth="1"/>
    <col min="3092" max="3092" width="2.375" style="128" customWidth="1"/>
    <col min="3093" max="3093" width="21.625" style="128" customWidth="1"/>
    <col min="3094" max="3095" width="9" style="128"/>
    <col min="3096" max="3096" width="8" style="128" customWidth="1"/>
    <col min="3097" max="3328" width="9" style="128"/>
    <col min="3329" max="3329" width="9.375" style="128" customWidth="1"/>
    <col min="3330" max="3330" width="6.75" style="128" customWidth="1"/>
    <col min="3331" max="3331" width="2" style="128" customWidth="1"/>
    <col min="3332" max="3333" width="0" style="128" hidden="1" customWidth="1"/>
    <col min="3334" max="3334" width="24.25" style="128" customWidth="1"/>
    <col min="3335" max="3335" width="6.75" style="128" customWidth="1"/>
    <col min="3336" max="3336" width="2.25" style="128" customWidth="1"/>
    <col min="3337" max="3337" width="8.25" style="128" customWidth="1"/>
    <col min="3338" max="3338" width="2.375" style="128" customWidth="1"/>
    <col min="3339" max="3343" width="21.625" style="128" customWidth="1"/>
    <col min="3344" max="3344" width="2.375" style="128" customWidth="1"/>
    <col min="3345" max="3346" width="0" style="128" hidden="1" customWidth="1"/>
    <col min="3347" max="3347" width="6.75" style="128" customWidth="1"/>
    <col min="3348" max="3348" width="2.375" style="128" customWidth="1"/>
    <col min="3349" max="3349" width="21.625" style="128" customWidth="1"/>
    <col min="3350" max="3351" width="9" style="128"/>
    <col min="3352" max="3352" width="8" style="128" customWidth="1"/>
    <col min="3353" max="3584" width="9" style="128"/>
    <col min="3585" max="3585" width="9.375" style="128" customWidth="1"/>
    <col min="3586" max="3586" width="6.75" style="128" customWidth="1"/>
    <col min="3587" max="3587" width="2" style="128" customWidth="1"/>
    <col min="3588" max="3589" width="0" style="128" hidden="1" customWidth="1"/>
    <col min="3590" max="3590" width="24.25" style="128" customWidth="1"/>
    <col min="3591" max="3591" width="6.75" style="128" customWidth="1"/>
    <col min="3592" max="3592" width="2.25" style="128" customWidth="1"/>
    <col min="3593" max="3593" width="8.25" style="128" customWidth="1"/>
    <col min="3594" max="3594" width="2.375" style="128" customWidth="1"/>
    <col min="3595" max="3599" width="21.625" style="128" customWidth="1"/>
    <col min="3600" max="3600" width="2.375" style="128" customWidth="1"/>
    <col min="3601" max="3602" width="0" style="128" hidden="1" customWidth="1"/>
    <col min="3603" max="3603" width="6.75" style="128" customWidth="1"/>
    <col min="3604" max="3604" width="2.375" style="128" customWidth="1"/>
    <col min="3605" max="3605" width="21.625" style="128" customWidth="1"/>
    <col min="3606" max="3607" width="9" style="128"/>
    <col min="3608" max="3608" width="8" style="128" customWidth="1"/>
    <col min="3609" max="3840" width="9" style="128"/>
    <col min="3841" max="3841" width="9.375" style="128" customWidth="1"/>
    <col min="3842" max="3842" width="6.75" style="128" customWidth="1"/>
    <col min="3843" max="3843" width="2" style="128" customWidth="1"/>
    <col min="3844" max="3845" width="0" style="128" hidden="1" customWidth="1"/>
    <col min="3846" max="3846" width="24.25" style="128" customWidth="1"/>
    <col min="3847" max="3847" width="6.75" style="128" customWidth="1"/>
    <col min="3848" max="3848" width="2.25" style="128" customWidth="1"/>
    <col min="3849" max="3849" width="8.25" style="128" customWidth="1"/>
    <col min="3850" max="3850" width="2.375" style="128" customWidth="1"/>
    <col min="3851" max="3855" width="21.625" style="128" customWidth="1"/>
    <col min="3856" max="3856" width="2.375" style="128" customWidth="1"/>
    <col min="3857" max="3858" width="0" style="128" hidden="1" customWidth="1"/>
    <col min="3859" max="3859" width="6.75" style="128" customWidth="1"/>
    <col min="3860" max="3860" width="2.375" style="128" customWidth="1"/>
    <col min="3861" max="3861" width="21.625" style="128" customWidth="1"/>
    <col min="3862" max="3863" width="9" style="128"/>
    <col min="3864" max="3864" width="8" style="128" customWidth="1"/>
    <col min="3865" max="4096" width="9" style="128"/>
    <col min="4097" max="4097" width="9.375" style="128" customWidth="1"/>
    <col min="4098" max="4098" width="6.75" style="128" customWidth="1"/>
    <col min="4099" max="4099" width="2" style="128" customWidth="1"/>
    <col min="4100" max="4101" width="0" style="128" hidden="1" customWidth="1"/>
    <col min="4102" max="4102" width="24.25" style="128" customWidth="1"/>
    <col min="4103" max="4103" width="6.75" style="128" customWidth="1"/>
    <col min="4104" max="4104" width="2.25" style="128" customWidth="1"/>
    <col min="4105" max="4105" width="8.25" style="128" customWidth="1"/>
    <col min="4106" max="4106" width="2.375" style="128" customWidth="1"/>
    <col min="4107" max="4111" width="21.625" style="128" customWidth="1"/>
    <col min="4112" max="4112" width="2.375" style="128" customWidth="1"/>
    <col min="4113" max="4114" width="0" style="128" hidden="1" customWidth="1"/>
    <col min="4115" max="4115" width="6.75" style="128" customWidth="1"/>
    <col min="4116" max="4116" width="2.375" style="128" customWidth="1"/>
    <col min="4117" max="4117" width="21.625" style="128" customWidth="1"/>
    <col min="4118" max="4119" width="9" style="128"/>
    <col min="4120" max="4120" width="8" style="128" customWidth="1"/>
    <col min="4121" max="4352" width="9" style="128"/>
    <col min="4353" max="4353" width="9.375" style="128" customWidth="1"/>
    <col min="4354" max="4354" width="6.75" style="128" customWidth="1"/>
    <col min="4355" max="4355" width="2" style="128" customWidth="1"/>
    <col min="4356" max="4357" width="0" style="128" hidden="1" customWidth="1"/>
    <col min="4358" max="4358" width="24.25" style="128" customWidth="1"/>
    <col min="4359" max="4359" width="6.75" style="128" customWidth="1"/>
    <col min="4360" max="4360" width="2.25" style="128" customWidth="1"/>
    <col min="4361" max="4361" width="8.25" style="128" customWidth="1"/>
    <col min="4362" max="4362" width="2.375" style="128" customWidth="1"/>
    <col min="4363" max="4367" width="21.625" style="128" customWidth="1"/>
    <col min="4368" max="4368" width="2.375" style="128" customWidth="1"/>
    <col min="4369" max="4370" width="0" style="128" hidden="1" customWidth="1"/>
    <col min="4371" max="4371" width="6.75" style="128" customWidth="1"/>
    <col min="4372" max="4372" width="2.375" style="128" customWidth="1"/>
    <col min="4373" max="4373" width="21.625" style="128" customWidth="1"/>
    <col min="4374" max="4375" width="9" style="128"/>
    <col min="4376" max="4376" width="8" style="128" customWidth="1"/>
    <col min="4377" max="4608" width="9" style="128"/>
    <col min="4609" max="4609" width="9.375" style="128" customWidth="1"/>
    <col min="4610" max="4610" width="6.75" style="128" customWidth="1"/>
    <col min="4611" max="4611" width="2" style="128" customWidth="1"/>
    <col min="4612" max="4613" width="0" style="128" hidden="1" customWidth="1"/>
    <col min="4614" max="4614" width="24.25" style="128" customWidth="1"/>
    <col min="4615" max="4615" width="6.75" style="128" customWidth="1"/>
    <col min="4616" max="4616" width="2.25" style="128" customWidth="1"/>
    <col min="4617" max="4617" width="8.25" style="128" customWidth="1"/>
    <col min="4618" max="4618" width="2.375" style="128" customWidth="1"/>
    <col min="4619" max="4623" width="21.625" style="128" customWidth="1"/>
    <col min="4624" max="4624" width="2.375" style="128" customWidth="1"/>
    <col min="4625" max="4626" width="0" style="128" hidden="1" customWidth="1"/>
    <col min="4627" max="4627" width="6.75" style="128" customWidth="1"/>
    <col min="4628" max="4628" width="2.375" style="128" customWidth="1"/>
    <col min="4629" max="4629" width="21.625" style="128" customWidth="1"/>
    <col min="4630" max="4631" width="9" style="128"/>
    <col min="4632" max="4632" width="8" style="128" customWidth="1"/>
    <col min="4633" max="4864" width="9" style="128"/>
    <col min="4865" max="4865" width="9.375" style="128" customWidth="1"/>
    <col min="4866" max="4866" width="6.75" style="128" customWidth="1"/>
    <col min="4867" max="4867" width="2" style="128" customWidth="1"/>
    <col min="4868" max="4869" width="0" style="128" hidden="1" customWidth="1"/>
    <col min="4870" max="4870" width="24.25" style="128" customWidth="1"/>
    <col min="4871" max="4871" width="6.75" style="128" customWidth="1"/>
    <col min="4872" max="4872" width="2.25" style="128" customWidth="1"/>
    <col min="4873" max="4873" width="8.25" style="128" customWidth="1"/>
    <col min="4874" max="4874" width="2.375" style="128" customWidth="1"/>
    <col min="4875" max="4879" width="21.625" style="128" customWidth="1"/>
    <col min="4880" max="4880" width="2.375" style="128" customWidth="1"/>
    <col min="4881" max="4882" width="0" style="128" hidden="1" customWidth="1"/>
    <col min="4883" max="4883" width="6.75" style="128" customWidth="1"/>
    <col min="4884" max="4884" width="2.375" style="128" customWidth="1"/>
    <col min="4885" max="4885" width="21.625" style="128" customWidth="1"/>
    <col min="4886" max="4887" width="9" style="128"/>
    <col min="4888" max="4888" width="8" style="128" customWidth="1"/>
    <col min="4889" max="5120" width="9" style="128"/>
    <col min="5121" max="5121" width="9.375" style="128" customWidth="1"/>
    <col min="5122" max="5122" width="6.75" style="128" customWidth="1"/>
    <col min="5123" max="5123" width="2" style="128" customWidth="1"/>
    <col min="5124" max="5125" width="0" style="128" hidden="1" customWidth="1"/>
    <col min="5126" max="5126" width="24.25" style="128" customWidth="1"/>
    <col min="5127" max="5127" width="6.75" style="128" customWidth="1"/>
    <col min="5128" max="5128" width="2.25" style="128" customWidth="1"/>
    <col min="5129" max="5129" width="8.25" style="128" customWidth="1"/>
    <col min="5130" max="5130" width="2.375" style="128" customWidth="1"/>
    <col min="5131" max="5135" width="21.625" style="128" customWidth="1"/>
    <col min="5136" max="5136" width="2.375" style="128" customWidth="1"/>
    <col min="5137" max="5138" width="0" style="128" hidden="1" customWidth="1"/>
    <col min="5139" max="5139" width="6.75" style="128" customWidth="1"/>
    <col min="5140" max="5140" width="2.375" style="128" customWidth="1"/>
    <col min="5141" max="5141" width="21.625" style="128" customWidth="1"/>
    <col min="5142" max="5143" width="9" style="128"/>
    <col min="5144" max="5144" width="8" style="128" customWidth="1"/>
    <col min="5145" max="5376" width="9" style="128"/>
    <col min="5377" max="5377" width="9.375" style="128" customWidth="1"/>
    <col min="5378" max="5378" width="6.75" style="128" customWidth="1"/>
    <col min="5379" max="5379" width="2" style="128" customWidth="1"/>
    <col min="5380" max="5381" width="0" style="128" hidden="1" customWidth="1"/>
    <col min="5382" max="5382" width="24.25" style="128" customWidth="1"/>
    <col min="5383" max="5383" width="6.75" style="128" customWidth="1"/>
    <col min="5384" max="5384" width="2.25" style="128" customWidth="1"/>
    <col min="5385" max="5385" width="8.25" style="128" customWidth="1"/>
    <col min="5386" max="5386" width="2.375" style="128" customWidth="1"/>
    <col min="5387" max="5391" width="21.625" style="128" customWidth="1"/>
    <col min="5392" max="5392" width="2.375" style="128" customWidth="1"/>
    <col min="5393" max="5394" width="0" style="128" hidden="1" customWidth="1"/>
    <col min="5395" max="5395" width="6.75" style="128" customWidth="1"/>
    <col min="5396" max="5396" width="2.375" style="128" customWidth="1"/>
    <col min="5397" max="5397" width="21.625" style="128" customWidth="1"/>
    <col min="5398" max="5399" width="9" style="128"/>
    <col min="5400" max="5400" width="8" style="128" customWidth="1"/>
    <col min="5401" max="5632" width="9" style="128"/>
    <col min="5633" max="5633" width="9.375" style="128" customWidth="1"/>
    <col min="5634" max="5634" width="6.75" style="128" customWidth="1"/>
    <col min="5635" max="5635" width="2" style="128" customWidth="1"/>
    <col min="5636" max="5637" width="0" style="128" hidden="1" customWidth="1"/>
    <col min="5638" max="5638" width="24.25" style="128" customWidth="1"/>
    <col min="5639" max="5639" width="6.75" style="128" customWidth="1"/>
    <col min="5640" max="5640" width="2.25" style="128" customWidth="1"/>
    <col min="5641" max="5641" width="8.25" style="128" customWidth="1"/>
    <col min="5642" max="5642" width="2.375" style="128" customWidth="1"/>
    <col min="5643" max="5647" width="21.625" style="128" customWidth="1"/>
    <col min="5648" max="5648" width="2.375" style="128" customWidth="1"/>
    <col min="5649" max="5650" width="0" style="128" hidden="1" customWidth="1"/>
    <col min="5651" max="5651" width="6.75" style="128" customWidth="1"/>
    <col min="5652" max="5652" width="2.375" style="128" customWidth="1"/>
    <col min="5653" max="5653" width="21.625" style="128" customWidth="1"/>
    <col min="5654" max="5655" width="9" style="128"/>
    <col min="5656" max="5656" width="8" style="128" customWidth="1"/>
    <col min="5657" max="5888" width="9" style="128"/>
    <col min="5889" max="5889" width="9.375" style="128" customWidth="1"/>
    <col min="5890" max="5890" width="6.75" style="128" customWidth="1"/>
    <col min="5891" max="5891" width="2" style="128" customWidth="1"/>
    <col min="5892" max="5893" width="0" style="128" hidden="1" customWidth="1"/>
    <col min="5894" max="5894" width="24.25" style="128" customWidth="1"/>
    <col min="5895" max="5895" width="6.75" style="128" customWidth="1"/>
    <col min="5896" max="5896" width="2.25" style="128" customWidth="1"/>
    <col min="5897" max="5897" width="8.25" style="128" customWidth="1"/>
    <col min="5898" max="5898" width="2.375" style="128" customWidth="1"/>
    <col min="5899" max="5903" width="21.625" style="128" customWidth="1"/>
    <col min="5904" max="5904" width="2.375" style="128" customWidth="1"/>
    <col min="5905" max="5906" width="0" style="128" hidden="1" customWidth="1"/>
    <col min="5907" max="5907" width="6.75" style="128" customWidth="1"/>
    <col min="5908" max="5908" width="2.375" style="128" customWidth="1"/>
    <col min="5909" max="5909" width="21.625" style="128" customWidth="1"/>
    <col min="5910" max="5911" width="9" style="128"/>
    <col min="5912" max="5912" width="8" style="128" customWidth="1"/>
    <col min="5913" max="6144" width="9" style="128"/>
    <col min="6145" max="6145" width="9.375" style="128" customWidth="1"/>
    <col min="6146" max="6146" width="6.75" style="128" customWidth="1"/>
    <col min="6147" max="6147" width="2" style="128" customWidth="1"/>
    <col min="6148" max="6149" width="0" style="128" hidden="1" customWidth="1"/>
    <col min="6150" max="6150" width="24.25" style="128" customWidth="1"/>
    <col min="6151" max="6151" width="6.75" style="128" customWidth="1"/>
    <col min="6152" max="6152" width="2.25" style="128" customWidth="1"/>
    <col min="6153" max="6153" width="8.25" style="128" customWidth="1"/>
    <col min="6154" max="6154" width="2.375" style="128" customWidth="1"/>
    <col min="6155" max="6159" width="21.625" style="128" customWidth="1"/>
    <col min="6160" max="6160" width="2.375" style="128" customWidth="1"/>
    <col min="6161" max="6162" width="0" style="128" hidden="1" customWidth="1"/>
    <col min="6163" max="6163" width="6.75" style="128" customWidth="1"/>
    <col min="6164" max="6164" width="2.375" style="128" customWidth="1"/>
    <col min="6165" max="6165" width="21.625" style="128" customWidth="1"/>
    <col min="6166" max="6167" width="9" style="128"/>
    <col min="6168" max="6168" width="8" style="128" customWidth="1"/>
    <col min="6169" max="6400" width="9" style="128"/>
    <col min="6401" max="6401" width="9.375" style="128" customWidth="1"/>
    <col min="6402" max="6402" width="6.75" style="128" customWidth="1"/>
    <col min="6403" max="6403" width="2" style="128" customWidth="1"/>
    <col min="6404" max="6405" width="0" style="128" hidden="1" customWidth="1"/>
    <col min="6406" max="6406" width="24.25" style="128" customWidth="1"/>
    <col min="6407" max="6407" width="6.75" style="128" customWidth="1"/>
    <col min="6408" max="6408" width="2.25" style="128" customWidth="1"/>
    <col min="6409" max="6409" width="8.25" style="128" customWidth="1"/>
    <col min="6410" max="6410" width="2.375" style="128" customWidth="1"/>
    <col min="6411" max="6415" width="21.625" style="128" customWidth="1"/>
    <col min="6416" max="6416" width="2.375" style="128" customWidth="1"/>
    <col min="6417" max="6418" width="0" style="128" hidden="1" customWidth="1"/>
    <col min="6419" max="6419" width="6.75" style="128" customWidth="1"/>
    <col min="6420" max="6420" width="2.375" style="128" customWidth="1"/>
    <col min="6421" max="6421" width="21.625" style="128" customWidth="1"/>
    <col min="6422" max="6423" width="9" style="128"/>
    <col min="6424" max="6424" width="8" style="128" customWidth="1"/>
    <col min="6425" max="6656" width="9" style="128"/>
    <col min="6657" max="6657" width="9.375" style="128" customWidth="1"/>
    <col min="6658" max="6658" width="6.75" style="128" customWidth="1"/>
    <col min="6659" max="6659" width="2" style="128" customWidth="1"/>
    <col min="6660" max="6661" width="0" style="128" hidden="1" customWidth="1"/>
    <col min="6662" max="6662" width="24.25" style="128" customWidth="1"/>
    <col min="6663" max="6663" width="6.75" style="128" customWidth="1"/>
    <col min="6664" max="6664" width="2.25" style="128" customWidth="1"/>
    <col min="6665" max="6665" width="8.25" style="128" customWidth="1"/>
    <col min="6666" max="6666" width="2.375" style="128" customWidth="1"/>
    <col min="6667" max="6671" width="21.625" style="128" customWidth="1"/>
    <col min="6672" max="6672" width="2.375" style="128" customWidth="1"/>
    <col min="6673" max="6674" width="0" style="128" hidden="1" customWidth="1"/>
    <col min="6675" max="6675" width="6.75" style="128" customWidth="1"/>
    <col min="6676" max="6676" width="2.375" style="128" customWidth="1"/>
    <col min="6677" max="6677" width="21.625" style="128" customWidth="1"/>
    <col min="6678" max="6679" width="9" style="128"/>
    <col min="6680" max="6680" width="8" style="128" customWidth="1"/>
    <col min="6681" max="6912" width="9" style="128"/>
    <col min="6913" max="6913" width="9.375" style="128" customWidth="1"/>
    <col min="6914" max="6914" width="6.75" style="128" customWidth="1"/>
    <col min="6915" max="6915" width="2" style="128" customWidth="1"/>
    <col min="6916" max="6917" width="0" style="128" hidden="1" customWidth="1"/>
    <col min="6918" max="6918" width="24.25" style="128" customWidth="1"/>
    <col min="6919" max="6919" width="6.75" style="128" customWidth="1"/>
    <col min="6920" max="6920" width="2.25" style="128" customWidth="1"/>
    <col min="6921" max="6921" width="8.25" style="128" customWidth="1"/>
    <col min="6922" max="6922" width="2.375" style="128" customWidth="1"/>
    <col min="6923" max="6927" width="21.625" style="128" customWidth="1"/>
    <col min="6928" max="6928" width="2.375" style="128" customWidth="1"/>
    <col min="6929" max="6930" width="0" style="128" hidden="1" customWidth="1"/>
    <col min="6931" max="6931" width="6.75" style="128" customWidth="1"/>
    <col min="6932" max="6932" width="2.375" style="128" customWidth="1"/>
    <col min="6933" max="6933" width="21.625" style="128" customWidth="1"/>
    <col min="6934" max="6935" width="9" style="128"/>
    <col min="6936" max="6936" width="8" style="128" customWidth="1"/>
    <col min="6937" max="7168" width="9" style="128"/>
    <col min="7169" max="7169" width="9.375" style="128" customWidth="1"/>
    <col min="7170" max="7170" width="6.75" style="128" customWidth="1"/>
    <col min="7171" max="7171" width="2" style="128" customWidth="1"/>
    <col min="7172" max="7173" width="0" style="128" hidden="1" customWidth="1"/>
    <col min="7174" max="7174" width="24.25" style="128" customWidth="1"/>
    <col min="7175" max="7175" width="6.75" style="128" customWidth="1"/>
    <col min="7176" max="7176" width="2.25" style="128" customWidth="1"/>
    <col min="7177" max="7177" width="8.25" style="128" customWidth="1"/>
    <col min="7178" max="7178" width="2.375" style="128" customWidth="1"/>
    <col min="7179" max="7183" width="21.625" style="128" customWidth="1"/>
    <col min="7184" max="7184" width="2.375" style="128" customWidth="1"/>
    <col min="7185" max="7186" width="0" style="128" hidden="1" customWidth="1"/>
    <col min="7187" max="7187" width="6.75" style="128" customWidth="1"/>
    <col min="7188" max="7188" width="2.375" style="128" customWidth="1"/>
    <col min="7189" max="7189" width="21.625" style="128" customWidth="1"/>
    <col min="7190" max="7191" width="9" style="128"/>
    <col min="7192" max="7192" width="8" style="128" customWidth="1"/>
    <col min="7193" max="7424" width="9" style="128"/>
    <col min="7425" max="7425" width="9.375" style="128" customWidth="1"/>
    <col min="7426" max="7426" width="6.75" style="128" customWidth="1"/>
    <col min="7427" max="7427" width="2" style="128" customWidth="1"/>
    <col min="7428" max="7429" width="0" style="128" hidden="1" customWidth="1"/>
    <col min="7430" max="7430" width="24.25" style="128" customWidth="1"/>
    <col min="7431" max="7431" width="6.75" style="128" customWidth="1"/>
    <col min="7432" max="7432" width="2.25" style="128" customWidth="1"/>
    <col min="7433" max="7433" width="8.25" style="128" customWidth="1"/>
    <col min="7434" max="7434" width="2.375" style="128" customWidth="1"/>
    <col min="7435" max="7439" width="21.625" style="128" customWidth="1"/>
    <col min="7440" max="7440" width="2.375" style="128" customWidth="1"/>
    <col min="7441" max="7442" width="0" style="128" hidden="1" customWidth="1"/>
    <col min="7443" max="7443" width="6.75" style="128" customWidth="1"/>
    <col min="7444" max="7444" width="2.375" style="128" customWidth="1"/>
    <col min="7445" max="7445" width="21.625" style="128" customWidth="1"/>
    <col min="7446" max="7447" width="9" style="128"/>
    <col min="7448" max="7448" width="8" style="128" customWidth="1"/>
    <col min="7449" max="7680" width="9" style="128"/>
    <col min="7681" max="7681" width="9.375" style="128" customWidth="1"/>
    <col min="7682" max="7682" width="6.75" style="128" customWidth="1"/>
    <col min="7683" max="7683" width="2" style="128" customWidth="1"/>
    <col min="7684" max="7685" width="0" style="128" hidden="1" customWidth="1"/>
    <col min="7686" max="7686" width="24.25" style="128" customWidth="1"/>
    <col min="7687" max="7687" width="6.75" style="128" customWidth="1"/>
    <col min="7688" max="7688" width="2.25" style="128" customWidth="1"/>
    <col min="7689" max="7689" width="8.25" style="128" customWidth="1"/>
    <col min="7690" max="7690" width="2.375" style="128" customWidth="1"/>
    <col min="7691" max="7695" width="21.625" style="128" customWidth="1"/>
    <col min="7696" max="7696" width="2.375" style="128" customWidth="1"/>
    <col min="7697" max="7698" width="0" style="128" hidden="1" customWidth="1"/>
    <col min="7699" max="7699" width="6.75" style="128" customWidth="1"/>
    <col min="7700" max="7700" width="2.375" style="128" customWidth="1"/>
    <col min="7701" max="7701" width="21.625" style="128" customWidth="1"/>
    <col min="7702" max="7703" width="9" style="128"/>
    <col min="7704" max="7704" width="8" style="128" customWidth="1"/>
    <col min="7705" max="7936" width="9" style="128"/>
    <col min="7937" max="7937" width="9.375" style="128" customWidth="1"/>
    <col min="7938" max="7938" width="6.75" style="128" customWidth="1"/>
    <col min="7939" max="7939" width="2" style="128" customWidth="1"/>
    <col min="7940" max="7941" width="0" style="128" hidden="1" customWidth="1"/>
    <col min="7942" max="7942" width="24.25" style="128" customWidth="1"/>
    <col min="7943" max="7943" width="6.75" style="128" customWidth="1"/>
    <col min="7944" max="7944" width="2.25" style="128" customWidth="1"/>
    <col min="7945" max="7945" width="8.25" style="128" customWidth="1"/>
    <col min="7946" max="7946" width="2.375" style="128" customWidth="1"/>
    <col min="7947" max="7951" width="21.625" style="128" customWidth="1"/>
    <col min="7952" max="7952" width="2.375" style="128" customWidth="1"/>
    <col min="7953" max="7954" width="0" style="128" hidden="1" customWidth="1"/>
    <col min="7955" max="7955" width="6.75" style="128" customWidth="1"/>
    <col min="7956" max="7956" width="2.375" style="128" customWidth="1"/>
    <col min="7957" max="7957" width="21.625" style="128" customWidth="1"/>
    <col min="7958" max="7959" width="9" style="128"/>
    <col min="7960" max="7960" width="8" style="128" customWidth="1"/>
    <col min="7961" max="8192" width="9" style="128"/>
    <col min="8193" max="8193" width="9.375" style="128" customWidth="1"/>
    <col min="8194" max="8194" width="6.75" style="128" customWidth="1"/>
    <col min="8195" max="8195" width="2" style="128" customWidth="1"/>
    <col min="8196" max="8197" width="0" style="128" hidden="1" customWidth="1"/>
    <col min="8198" max="8198" width="24.25" style="128" customWidth="1"/>
    <col min="8199" max="8199" width="6.75" style="128" customWidth="1"/>
    <col min="8200" max="8200" width="2.25" style="128" customWidth="1"/>
    <col min="8201" max="8201" width="8.25" style="128" customWidth="1"/>
    <col min="8202" max="8202" width="2.375" style="128" customWidth="1"/>
    <col min="8203" max="8207" width="21.625" style="128" customWidth="1"/>
    <col min="8208" max="8208" width="2.375" style="128" customWidth="1"/>
    <col min="8209" max="8210" width="0" style="128" hidden="1" customWidth="1"/>
    <col min="8211" max="8211" width="6.75" style="128" customWidth="1"/>
    <col min="8212" max="8212" width="2.375" style="128" customWidth="1"/>
    <col min="8213" max="8213" width="21.625" style="128" customWidth="1"/>
    <col min="8214" max="8215" width="9" style="128"/>
    <col min="8216" max="8216" width="8" style="128" customWidth="1"/>
    <col min="8217" max="8448" width="9" style="128"/>
    <col min="8449" max="8449" width="9.375" style="128" customWidth="1"/>
    <col min="8450" max="8450" width="6.75" style="128" customWidth="1"/>
    <col min="8451" max="8451" width="2" style="128" customWidth="1"/>
    <col min="8452" max="8453" width="0" style="128" hidden="1" customWidth="1"/>
    <col min="8454" max="8454" width="24.25" style="128" customWidth="1"/>
    <col min="8455" max="8455" width="6.75" style="128" customWidth="1"/>
    <col min="8456" max="8456" width="2.25" style="128" customWidth="1"/>
    <col min="8457" max="8457" width="8.25" style="128" customWidth="1"/>
    <col min="8458" max="8458" width="2.375" style="128" customWidth="1"/>
    <col min="8459" max="8463" width="21.625" style="128" customWidth="1"/>
    <col min="8464" max="8464" width="2.375" style="128" customWidth="1"/>
    <col min="8465" max="8466" width="0" style="128" hidden="1" customWidth="1"/>
    <col min="8467" max="8467" width="6.75" style="128" customWidth="1"/>
    <col min="8468" max="8468" width="2.375" style="128" customWidth="1"/>
    <col min="8469" max="8469" width="21.625" style="128" customWidth="1"/>
    <col min="8470" max="8471" width="9" style="128"/>
    <col min="8472" max="8472" width="8" style="128" customWidth="1"/>
    <col min="8473" max="8704" width="9" style="128"/>
    <col min="8705" max="8705" width="9.375" style="128" customWidth="1"/>
    <col min="8706" max="8706" width="6.75" style="128" customWidth="1"/>
    <col min="8707" max="8707" width="2" style="128" customWidth="1"/>
    <col min="8708" max="8709" width="0" style="128" hidden="1" customWidth="1"/>
    <col min="8710" max="8710" width="24.25" style="128" customWidth="1"/>
    <col min="8711" max="8711" width="6.75" style="128" customWidth="1"/>
    <col min="8712" max="8712" width="2.25" style="128" customWidth="1"/>
    <col min="8713" max="8713" width="8.25" style="128" customWidth="1"/>
    <col min="8714" max="8714" width="2.375" style="128" customWidth="1"/>
    <col min="8715" max="8719" width="21.625" style="128" customWidth="1"/>
    <col min="8720" max="8720" width="2.375" style="128" customWidth="1"/>
    <col min="8721" max="8722" width="0" style="128" hidden="1" customWidth="1"/>
    <col min="8723" max="8723" width="6.75" style="128" customWidth="1"/>
    <col min="8724" max="8724" width="2.375" style="128" customWidth="1"/>
    <col min="8725" max="8725" width="21.625" style="128" customWidth="1"/>
    <col min="8726" max="8727" width="9" style="128"/>
    <col min="8728" max="8728" width="8" style="128" customWidth="1"/>
    <col min="8729" max="8960" width="9" style="128"/>
    <col min="8961" max="8961" width="9.375" style="128" customWidth="1"/>
    <col min="8962" max="8962" width="6.75" style="128" customWidth="1"/>
    <col min="8963" max="8963" width="2" style="128" customWidth="1"/>
    <col min="8964" max="8965" width="0" style="128" hidden="1" customWidth="1"/>
    <col min="8966" max="8966" width="24.25" style="128" customWidth="1"/>
    <col min="8967" max="8967" width="6.75" style="128" customWidth="1"/>
    <col min="8968" max="8968" width="2.25" style="128" customWidth="1"/>
    <col min="8969" max="8969" width="8.25" style="128" customWidth="1"/>
    <col min="8970" max="8970" width="2.375" style="128" customWidth="1"/>
    <col min="8971" max="8975" width="21.625" style="128" customWidth="1"/>
    <col min="8976" max="8976" width="2.375" style="128" customWidth="1"/>
    <col min="8977" max="8978" width="0" style="128" hidden="1" customWidth="1"/>
    <col min="8979" max="8979" width="6.75" style="128" customWidth="1"/>
    <col min="8980" max="8980" width="2.375" style="128" customWidth="1"/>
    <col min="8981" max="8981" width="21.625" style="128" customWidth="1"/>
    <col min="8982" max="8983" width="9" style="128"/>
    <col min="8984" max="8984" width="8" style="128" customWidth="1"/>
    <col min="8985" max="9216" width="9" style="128"/>
    <col min="9217" max="9217" width="9.375" style="128" customWidth="1"/>
    <col min="9218" max="9218" width="6.75" style="128" customWidth="1"/>
    <col min="9219" max="9219" width="2" style="128" customWidth="1"/>
    <col min="9220" max="9221" width="0" style="128" hidden="1" customWidth="1"/>
    <col min="9222" max="9222" width="24.25" style="128" customWidth="1"/>
    <col min="9223" max="9223" width="6.75" style="128" customWidth="1"/>
    <col min="9224" max="9224" width="2.25" style="128" customWidth="1"/>
    <col min="9225" max="9225" width="8.25" style="128" customWidth="1"/>
    <col min="9226" max="9226" width="2.375" style="128" customWidth="1"/>
    <col min="9227" max="9231" width="21.625" style="128" customWidth="1"/>
    <col min="9232" max="9232" width="2.375" style="128" customWidth="1"/>
    <col min="9233" max="9234" width="0" style="128" hidden="1" customWidth="1"/>
    <col min="9235" max="9235" width="6.75" style="128" customWidth="1"/>
    <col min="9236" max="9236" width="2.375" style="128" customWidth="1"/>
    <col min="9237" max="9237" width="21.625" style="128" customWidth="1"/>
    <col min="9238" max="9239" width="9" style="128"/>
    <col min="9240" max="9240" width="8" style="128" customWidth="1"/>
    <col min="9241" max="9472" width="9" style="128"/>
    <col min="9473" max="9473" width="9.375" style="128" customWidth="1"/>
    <col min="9474" max="9474" width="6.75" style="128" customWidth="1"/>
    <col min="9475" max="9475" width="2" style="128" customWidth="1"/>
    <col min="9476" max="9477" width="0" style="128" hidden="1" customWidth="1"/>
    <col min="9478" max="9478" width="24.25" style="128" customWidth="1"/>
    <col min="9479" max="9479" width="6.75" style="128" customWidth="1"/>
    <col min="9480" max="9480" width="2.25" style="128" customWidth="1"/>
    <col min="9481" max="9481" width="8.25" style="128" customWidth="1"/>
    <col min="9482" max="9482" width="2.375" style="128" customWidth="1"/>
    <col min="9483" max="9487" width="21.625" style="128" customWidth="1"/>
    <col min="9488" max="9488" width="2.375" style="128" customWidth="1"/>
    <col min="9489" max="9490" width="0" style="128" hidden="1" customWidth="1"/>
    <col min="9491" max="9491" width="6.75" style="128" customWidth="1"/>
    <col min="9492" max="9492" width="2.375" style="128" customWidth="1"/>
    <col min="9493" max="9493" width="21.625" style="128" customWidth="1"/>
    <col min="9494" max="9495" width="9" style="128"/>
    <col min="9496" max="9496" width="8" style="128" customWidth="1"/>
    <col min="9497" max="9728" width="9" style="128"/>
    <col min="9729" max="9729" width="9.375" style="128" customWidth="1"/>
    <col min="9730" max="9730" width="6.75" style="128" customWidth="1"/>
    <col min="9731" max="9731" width="2" style="128" customWidth="1"/>
    <col min="9732" max="9733" width="0" style="128" hidden="1" customWidth="1"/>
    <col min="9734" max="9734" width="24.25" style="128" customWidth="1"/>
    <col min="9735" max="9735" width="6.75" style="128" customWidth="1"/>
    <col min="9736" max="9736" width="2.25" style="128" customWidth="1"/>
    <col min="9737" max="9737" width="8.25" style="128" customWidth="1"/>
    <col min="9738" max="9738" width="2.375" style="128" customWidth="1"/>
    <col min="9739" max="9743" width="21.625" style="128" customWidth="1"/>
    <col min="9744" max="9744" width="2.375" style="128" customWidth="1"/>
    <col min="9745" max="9746" width="0" style="128" hidden="1" customWidth="1"/>
    <col min="9747" max="9747" width="6.75" style="128" customWidth="1"/>
    <col min="9748" max="9748" width="2.375" style="128" customWidth="1"/>
    <col min="9749" max="9749" width="21.625" style="128" customWidth="1"/>
    <col min="9750" max="9751" width="9" style="128"/>
    <col min="9752" max="9752" width="8" style="128" customWidth="1"/>
    <col min="9753" max="9984" width="9" style="128"/>
    <col min="9985" max="9985" width="9.375" style="128" customWidth="1"/>
    <col min="9986" max="9986" width="6.75" style="128" customWidth="1"/>
    <col min="9987" max="9987" width="2" style="128" customWidth="1"/>
    <col min="9988" max="9989" width="0" style="128" hidden="1" customWidth="1"/>
    <col min="9990" max="9990" width="24.25" style="128" customWidth="1"/>
    <col min="9991" max="9991" width="6.75" style="128" customWidth="1"/>
    <col min="9992" max="9992" width="2.25" style="128" customWidth="1"/>
    <col min="9993" max="9993" width="8.25" style="128" customWidth="1"/>
    <col min="9994" max="9994" width="2.375" style="128" customWidth="1"/>
    <col min="9995" max="9999" width="21.625" style="128" customWidth="1"/>
    <col min="10000" max="10000" width="2.375" style="128" customWidth="1"/>
    <col min="10001" max="10002" width="0" style="128" hidden="1" customWidth="1"/>
    <col min="10003" max="10003" width="6.75" style="128" customWidth="1"/>
    <col min="10004" max="10004" width="2.375" style="128" customWidth="1"/>
    <col min="10005" max="10005" width="21.625" style="128" customWidth="1"/>
    <col min="10006" max="10007" width="9" style="128"/>
    <col min="10008" max="10008" width="8" style="128" customWidth="1"/>
    <col min="10009" max="10240" width="9" style="128"/>
    <col min="10241" max="10241" width="9.375" style="128" customWidth="1"/>
    <col min="10242" max="10242" width="6.75" style="128" customWidth="1"/>
    <col min="10243" max="10243" width="2" style="128" customWidth="1"/>
    <col min="10244" max="10245" width="0" style="128" hidden="1" customWidth="1"/>
    <col min="10246" max="10246" width="24.25" style="128" customWidth="1"/>
    <col min="10247" max="10247" width="6.75" style="128" customWidth="1"/>
    <col min="10248" max="10248" width="2.25" style="128" customWidth="1"/>
    <col min="10249" max="10249" width="8.25" style="128" customWidth="1"/>
    <col min="10250" max="10250" width="2.375" style="128" customWidth="1"/>
    <col min="10251" max="10255" width="21.625" style="128" customWidth="1"/>
    <col min="10256" max="10256" width="2.375" style="128" customWidth="1"/>
    <col min="10257" max="10258" width="0" style="128" hidden="1" customWidth="1"/>
    <col min="10259" max="10259" width="6.75" style="128" customWidth="1"/>
    <col min="10260" max="10260" width="2.375" style="128" customWidth="1"/>
    <col min="10261" max="10261" width="21.625" style="128" customWidth="1"/>
    <col min="10262" max="10263" width="9" style="128"/>
    <col min="10264" max="10264" width="8" style="128" customWidth="1"/>
    <col min="10265" max="10496" width="9" style="128"/>
    <col min="10497" max="10497" width="9.375" style="128" customWidth="1"/>
    <col min="10498" max="10498" width="6.75" style="128" customWidth="1"/>
    <col min="10499" max="10499" width="2" style="128" customWidth="1"/>
    <col min="10500" max="10501" width="0" style="128" hidden="1" customWidth="1"/>
    <col min="10502" max="10502" width="24.25" style="128" customWidth="1"/>
    <col min="10503" max="10503" width="6.75" style="128" customWidth="1"/>
    <col min="10504" max="10504" width="2.25" style="128" customWidth="1"/>
    <col min="10505" max="10505" width="8.25" style="128" customWidth="1"/>
    <col min="10506" max="10506" width="2.375" style="128" customWidth="1"/>
    <col min="10507" max="10511" width="21.625" style="128" customWidth="1"/>
    <col min="10512" max="10512" width="2.375" style="128" customWidth="1"/>
    <col min="10513" max="10514" width="0" style="128" hidden="1" customWidth="1"/>
    <col min="10515" max="10515" width="6.75" style="128" customWidth="1"/>
    <col min="10516" max="10516" width="2.375" style="128" customWidth="1"/>
    <col min="10517" max="10517" width="21.625" style="128" customWidth="1"/>
    <col min="10518" max="10519" width="9" style="128"/>
    <col min="10520" max="10520" width="8" style="128" customWidth="1"/>
    <col min="10521" max="10752" width="9" style="128"/>
    <col min="10753" max="10753" width="9.375" style="128" customWidth="1"/>
    <col min="10754" max="10754" width="6.75" style="128" customWidth="1"/>
    <col min="10755" max="10755" width="2" style="128" customWidth="1"/>
    <col min="10756" max="10757" width="0" style="128" hidden="1" customWidth="1"/>
    <col min="10758" max="10758" width="24.25" style="128" customWidth="1"/>
    <col min="10759" max="10759" width="6.75" style="128" customWidth="1"/>
    <col min="10760" max="10760" width="2.25" style="128" customWidth="1"/>
    <col min="10761" max="10761" width="8.25" style="128" customWidth="1"/>
    <col min="10762" max="10762" width="2.375" style="128" customWidth="1"/>
    <col min="10763" max="10767" width="21.625" style="128" customWidth="1"/>
    <col min="10768" max="10768" width="2.375" style="128" customWidth="1"/>
    <col min="10769" max="10770" width="0" style="128" hidden="1" customWidth="1"/>
    <col min="10771" max="10771" width="6.75" style="128" customWidth="1"/>
    <col min="10772" max="10772" width="2.375" style="128" customWidth="1"/>
    <col min="10773" max="10773" width="21.625" style="128" customWidth="1"/>
    <col min="10774" max="10775" width="9" style="128"/>
    <col min="10776" max="10776" width="8" style="128" customWidth="1"/>
    <col min="10777" max="11008" width="9" style="128"/>
    <col min="11009" max="11009" width="9.375" style="128" customWidth="1"/>
    <col min="11010" max="11010" width="6.75" style="128" customWidth="1"/>
    <col min="11011" max="11011" width="2" style="128" customWidth="1"/>
    <col min="11012" max="11013" width="0" style="128" hidden="1" customWidth="1"/>
    <col min="11014" max="11014" width="24.25" style="128" customWidth="1"/>
    <col min="11015" max="11015" width="6.75" style="128" customWidth="1"/>
    <col min="11016" max="11016" width="2.25" style="128" customWidth="1"/>
    <col min="11017" max="11017" width="8.25" style="128" customWidth="1"/>
    <col min="11018" max="11018" width="2.375" style="128" customWidth="1"/>
    <col min="11019" max="11023" width="21.625" style="128" customWidth="1"/>
    <col min="11024" max="11024" width="2.375" style="128" customWidth="1"/>
    <col min="11025" max="11026" width="0" style="128" hidden="1" customWidth="1"/>
    <col min="11027" max="11027" width="6.75" style="128" customWidth="1"/>
    <col min="11028" max="11028" width="2.375" style="128" customWidth="1"/>
    <col min="11029" max="11029" width="21.625" style="128" customWidth="1"/>
    <col min="11030" max="11031" width="9" style="128"/>
    <col min="11032" max="11032" width="8" style="128" customWidth="1"/>
    <col min="11033" max="11264" width="9" style="128"/>
    <col min="11265" max="11265" width="9.375" style="128" customWidth="1"/>
    <col min="11266" max="11266" width="6.75" style="128" customWidth="1"/>
    <col min="11267" max="11267" width="2" style="128" customWidth="1"/>
    <col min="11268" max="11269" width="0" style="128" hidden="1" customWidth="1"/>
    <col min="11270" max="11270" width="24.25" style="128" customWidth="1"/>
    <col min="11271" max="11271" width="6.75" style="128" customWidth="1"/>
    <col min="11272" max="11272" width="2.25" style="128" customWidth="1"/>
    <col min="11273" max="11273" width="8.25" style="128" customWidth="1"/>
    <col min="11274" max="11274" width="2.375" style="128" customWidth="1"/>
    <col min="11275" max="11279" width="21.625" style="128" customWidth="1"/>
    <col min="11280" max="11280" width="2.375" style="128" customWidth="1"/>
    <col min="11281" max="11282" width="0" style="128" hidden="1" customWidth="1"/>
    <col min="11283" max="11283" width="6.75" style="128" customWidth="1"/>
    <col min="11284" max="11284" width="2.375" style="128" customWidth="1"/>
    <col min="11285" max="11285" width="21.625" style="128" customWidth="1"/>
    <col min="11286" max="11287" width="9" style="128"/>
    <col min="11288" max="11288" width="8" style="128" customWidth="1"/>
    <col min="11289" max="11520" width="9" style="128"/>
    <col min="11521" max="11521" width="9.375" style="128" customWidth="1"/>
    <col min="11522" max="11522" width="6.75" style="128" customWidth="1"/>
    <col min="11523" max="11523" width="2" style="128" customWidth="1"/>
    <col min="11524" max="11525" width="0" style="128" hidden="1" customWidth="1"/>
    <col min="11526" max="11526" width="24.25" style="128" customWidth="1"/>
    <col min="11527" max="11527" width="6.75" style="128" customWidth="1"/>
    <col min="11528" max="11528" width="2.25" style="128" customWidth="1"/>
    <col min="11529" max="11529" width="8.25" style="128" customWidth="1"/>
    <col min="11530" max="11530" width="2.375" style="128" customWidth="1"/>
    <col min="11531" max="11535" width="21.625" style="128" customWidth="1"/>
    <col min="11536" max="11536" width="2.375" style="128" customWidth="1"/>
    <col min="11537" max="11538" width="0" style="128" hidden="1" customWidth="1"/>
    <col min="11539" max="11539" width="6.75" style="128" customWidth="1"/>
    <col min="11540" max="11540" width="2.375" style="128" customWidth="1"/>
    <col min="11541" max="11541" width="21.625" style="128" customWidth="1"/>
    <col min="11542" max="11543" width="9" style="128"/>
    <col min="11544" max="11544" width="8" style="128" customWidth="1"/>
    <col min="11545" max="11776" width="9" style="128"/>
    <col min="11777" max="11777" width="9.375" style="128" customWidth="1"/>
    <col min="11778" max="11778" width="6.75" style="128" customWidth="1"/>
    <col min="11779" max="11779" width="2" style="128" customWidth="1"/>
    <col min="11780" max="11781" width="0" style="128" hidden="1" customWidth="1"/>
    <col min="11782" max="11782" width="24.25" style="128" customWidth="1"/>
    <col min="11783" max="11783" width="6.75" style="128" customWidth="1"/>
    <col min="11784" max="11784" width="2.25" style="128" customWidth="1"/>
    <col min="11785" max="11785" width="8.25" style="128" customWidth="1"/>
    <col min="11786" max="11786" width="2.375" style="128" customWidth="1"/>
    <col min="11787" max="11791" width="21.625" style="128" customWidth="1"/>
    <col min="11792" max="11792" width="2.375" style="128" customWidth="1"/>
    <col min="11793" max="11794" width="0" style="128" hidden="1" customWidth="1"/>
    <col min="11795" max="11795" width="6.75" style="128" customWidth="1"/>
    <col min="11796" max="11796" width="2.375" style="128" customWidth="1"/>
    <col min="11797" max="11797" width="21.625" style="128" customWidth="1"/>
    <col min="11798" max="11799" width="9" style="128"/>
    <col min="11800" max="11800" width="8" style="128" customWidth="1"/>
    <col min="11801" max="12032" width="9" style="128"/>
    <col min="12033" max="12033" width="9.375" style="128" customWidth="1"/>
    <col min="12034" max="12034" width="6.75" style="128" customWidth="1"/>
    <col min="12035" max="12035" width="2" style="128" customWidth="1"/>
    <col min="12036" max="12037" width="0" style="128" hidden="1" customWidth="1"/>
    <col min="12038" max="12038" width="24.25" style="128" customWidth="1"/>
    <col min="12039" max="12039" width="6.75" style="128" customWidth="1"/>
    <col min="12040" max="12040" width="2.25" style="128" customWidth="1"/>
    <col min="12041" max="12041" width="8.25" style="128" customWidth="1"/>
    <col min="12042" max="12042" width="2.375" style="128" customWidth="1"/>
    <col min="12043" max="12047" width="21.625" style="128" customWidth="1"/>
    <col min="12048" max="12048" width="2.375" style="128" customWidth="1"/>
    <col min="12049" max="12050" width="0" style="128" hidden="1" customWidth="1"/>
    <col min="12051" max="12051" width="6.75" style="128" customWidth="1"/>
    <col min="12052" max="12052" width="2.375" style="128" customWidth="1"/>
    <col min="12053" max="12053" width="21.625" style="128" customWidth="1"/>
    <col min="12054" max="12055" width="9" style="128"/>
    <col min="12056" max="12056" width="8" style="128" customWidth="1"/>
    <col min="12057" max="12288" width="9" style="128"/>
    <col min="12289" max="12289" width="9.375" style="128" customWidth="1"/>
    <col min="12290" max="12290" width="6.75" style="128" customWidth="1"/>
    <col min="12291" max="12291" width="2" style="128" customWidth="1"/>
    <col min="12292" max="12293" width="0" style="128" hidden="1" customWidth="1"/>
    <col min="12294" max="12294" width="24.25" style="128" customWidth="1"/>
    <col min="12295" max="12295" width="6.75" style="128" customWidth="1"/>
    <col min="12296" max="12296" width="2.25" style="128" customWidth="1"/>
    <col min="12297" max="12297" width="8.25" style="128" customWidth="1"/>
    <col min="12298" max="12298" width="2.375" style="128" customWidth="1"/>
    <col min="12299" max="12303" width="21.625" style="128" customWidth="1"/>
    <col min="12304" max="12304" width="2.375" style="128" customWidth="1"/>
    <col min="12305" max="12306" width="0" style="128" hidden="1" customWidth="1"/>
    <col min="12307" max="12307" width="6.75" style="128" customWidth="1"/>
    <col min="12308" max="12308" width="2.375" style="128" customWidth="1"/>
    <col min="12309" max="12309" width="21.625" style="128" customWidth="1"/>
    <col min="12310" max="12311" width="9" style="128"/>
    <col min="12312" max="12312" width="8" style="128" customWidth="1"/>
    <col min="12313" max="12544" width="9" style="128"/>
    <col min="12545" max="12545" width="9.375" style="128" customWidth="1"/>
    <col min="12546" max="12546" width="6.75" style="128" customWidth="1"/>
    <col min="12547" max="12547" width="2" style="128" customWidth="1"/>
    <col min="12548" max="12549" width="0" style="128" hidden="1" customWidth="1"/>
    <col min="12550" max="12550" width="24.25" style="128" customWidth="1"/>
    <col min="12551" max="12551" width="6.75" style="128" customWidth="1"/>
    <col min="12552" max="12552" width="2.25" style="128" customWidth="1"/>
    <col min="12553" max="12553" width="8.25" style="128" customWidth="1"/>
    <col min="12554" max="12554" width="2.375" style="128" customWidth="1"/>
    <col min="12555" max="12559" width="21.625" style="128" customWidth="1"/>
    <col min="12560" max="12560" width="2.375" style="128" customWidth="1"/>
    <col min="12561" max="12562" width="0" style="128" hidden="1" customWidth="1"/>
    <col min="12563" max="12563" width="6.75" style="128" customWidth="1"/>
    <col min="12564" max="12564" width="2.375" style="128" customWidth="1"/>
    <col min="12565" max="12565" width="21.625" style="128" customWidth="1"/>
    <col min="12566" max="12567" width="9" style="128"/>
    <col min="12568" max="12568" width="8" style="128" customWidth="1"/>
    <col min="12569" max="12800" width="9" style="128"/>
    <col min="12801" max="12801" width="9.375" style="128" customWidth="1"/>
    <col min="12802" max="12802" width="6.75" style="128" customWidth="1"/>
    <col min="12803" max="12803" width="2" style="128" customWidth="1"/>
    <col min="12804" max="12805" width="0" style="128" hidden="1" customWidth="1"/>
    <col min="12806" max="12806" width="24.25" style="128" customWidth="1"/>
    <col min="12807" max="12807" width="6.75" style="128" customWidth="1"/>
    <col min="12808" max="12808" width="2.25" style="128" customWidth="1"/>
    <col min="12809" max="12809" width="8.25" style="128" customWidth="1"/>
    <col min="12810" max="12810" width="2.375" style="128" customWidth="1"/>
    <col min="12811" max="12815" width="21.625" style="128" customWidth="1"/>
    <col min="12816" max="12816" width="2.375" style="128" customWidth="1"/>
    <col min="12817" max="12818" width="0" style="128" hidden="1" customWidth="1"/>
    <col min="12819" max="12819" width="6.75" style="128" customWidth="1"/>
    <col min="12820" max="12820" width="2.375" style="128" customWidth="1"/>
    <col min="12821" max="12821" width="21.625" style="128" customWidth="1"/>
    <col min="12822" max="12823" width="9" style="128"/>
    <col min="12824" max="12824" width="8" style="128" customWidth="1"/>
    <col min="12825" max="13056" width="9" style="128"/>
    <col min="13057" max="13057" width="9.375" style="128" customWidth="1"/>
    <col min="13058" max="13058" width="6.75" style="128" customWidth="1"/>
    <col min="13059" max="13059" width="2" style="128" customWidth="1"/>
    <col min="13060" max="13061" width="0" style="128" hidden="1" customWidth="1"/>
    <col min="13062" max="13062" width="24.25" style="128" customWidth="1"/>
    <col min="13063" max="13063" width="6.75" style="128" customWidth="1"/>
    <col min="13064" max="13064" width="2.25" style="128" customWidth="1"/>
    <col min="13065" max="13065" width="8.25" style="128" customWidth="1"/>
    <col min="13066" max="13066" width="2.375" style="128" customWidth="1"/>
    <col min="13067" max="13071" width="21.625" style="128" customWidth="1"/>
    <col min="13072" max="13072" width="2.375" style="128" customWidth="1"/>
    <col min="13073" max="13074" width="0" style="128" hidden="1" customWidth="1"/>
    <col min="13075" max="13075" width="6.75" style="128" customWidth="1"/>
    <col min="13076" max="13076" width="2.375" style="128" customWidth="1"/>
    <col min="13077" max="13077" width="21.625" style="128" customWidth="1"/>
    <col min="13078" max="13079" width="9" style="128"/>
    <col min="13080" max="13080" width="8" style="128" customWidth="1"/>
    <col min="13081" max="13312" width="9" style="128"/>
    <col min="13313" max="13313" width="9.375" style="128" customWidth="1"/>
    <col min="13314" max="13314" width="6.75" style="128" customWidth="1"/>
    <col min="13315" max="13315" width="2" style="128" customWidth="1"/>
    <col min="13316" max="13317" width="0" style="128" hidden="1" customWidth="1"/>
    <col min="13318" max="13318" width="24.25" style="128" customWidth="1"/>
    <col min="13319" max="13319" width="6.75" style="128" customWidth="1"/>
    <col min="13320" max="13320" width="2.25" style="128" customWidth="1"/>
    <col min="13321" max="13321" width="8.25" style="128" customWidth="1"/>
    <col min="13322" max="13322" width="2.375" style="128" customWidth="1"/>
    <col min="13323" max="13327" width="21.625" style="128" customWidth="1"/>
    <col min="13328" max="13328" width="2.375" style="128" customWidth="1"/>
    <col min="13329" max="13330" width="0" style="128" hidden="1" customWidth="1"/>
    <col min="13331" max="13331" width="6.75" style="128" customWidth="1"/>
    <col min="13332" max="13332" width="2.375" style="128" customWidth="1"/>
    <col min="13333" max="13333" width="21.625" style="128" customWidth="1"/>
    <col min="13334" max="13335" width="9" style="128"/>
    <col min="13336" max="13336" width="8" style="128" customWidth="1"/>
    <col min="13337" max="13568" width="9" style="128"/>
    <col min="13569" max="13569" width="9.375" style="128" customWidth="1"/>
    <col min="13570" max="13570" width="6.75" style="128" customWidth="1"/>
    <col min="13571" max="13571" width="2" style="128" customWidth="1"/>
    <col min="13572" max="13573" width="0" style="128" hidden="1" customWidth="1"/>
    <col min="13574" max="13574" width="24.25" style="128" customWidth="1"/>
    <col min="13575" max="13575" width="6.75" style="128" customWidth="1"/>
    <col min="13576" max="13576" width="2.25" style="128" customWidth="1"/>
    <col min="13577" max="13577" width="8.25" style="128" customWidth="1"/>
    <col min="13578" max="13578" width="2.375" style="128" customWidth="1"/>
    <col min="13579" max="13583" width="21.625" style="128" customWidth="1"/>
    <col min="13584" max="13584" width="2.375" style="128" customWidth="1"/>
    <col min="13585" max="13586" width="0" style="128" hidden="1" customWidth="1"/>
    <col min="13587" max="13587" width="6.75" style="128" customWidth="1"/>
    <col min="13588" max="13588" width="2.375" style="128" customWidth="1"/>
    <col min="13589" max="13589" width="21.625" style="128" customWidth="1"/>
    <col min="13590" max="13591" width="9" style="128"/>
    <col min="13592" max="13592" width="8" style="128" customWidth="1"/>
    <col min="13593" max="13824" width="9" style="128"/>
    <col min="13825" max="13825" width="9.375" style="128" customWidth="1"/>
    <col min="13826" max="13826" width="6.75" style="128" customWidth="1"/>
    <col min="13827" max="13827" width="2" style="128" customWidth="1"/>
    <col min="13828" max="13829" width="0" style="128" hidden="1" customWidth="1"/>
    <col min="13830" max="13830" width="24.25" style="128" customWidth="1"/>
    <col min="13831" max="13831" width="6.75" style="128" customWidth="1"/>
    <col min="13832" max="13832" width="2.25" style="128" customWidth="1"/>
    <col min="13833" max="13833" width="8.25" style="128" customWidth="1"/>
    <col min="13834" max="13834" width="2.375" style="128" customWidth="1"/>
    <col min="13835" max="13839" width="21.625" style="128" customWidth="1"/>
    <col min="13840" max="13840" width="2.375" style="128" customWidth="1"/>
    <col min="13841" max="13842" width="0" style="128" hidden="1" customWidth="1"/>
    <col min="13843" max="13843" width="6.75" style="128" customWidth="1"/>
    <col min="13844" max="13844" width="2.375" style="128" customWidth="1"/>
    <col min="13845" max="13845" width="21.625" style="128" customWidth="1"/>
    <col min="13846" max="13847" width="9" style="128"/>
    <col min="13848" max="13848" width="8" style="128" customWidth="1"/>
    <col min="13849" max="14080" width="9" style="128"/>
    <col min="14081" max="14081" width="9.375" style="128" customWidth="1"/>
    <col min="14082" max="14082" width="6.75" style="128" customWidth="1"/>
    <col min="14083" max="14083" width="2" style="128" customWidth="1"/>
    <col min="14084" max="14085" width="0" style="128" hidden="1" customWidth="1"/>
    <col min="14086" max="14086" width="24.25" style="128" customWidth="1"/>
    <col min="14087" max="14087" width="6.75" style="128" customWidth="1"/>
    <col min="14088" max="14088" width="2.25" style="128" customWidth="1"/>
    <col min="14089" max="14089" width="8.25" style="128" customWidth="1"/>
    <col min="14090" max="14090" width="2.375" style="128" customWidth="1"/>
    <col min="14091" max="14095" width="21.625" style="128" customWidth="1"/>
    <col min="14096" max="14096" width="2.375" style="128" customWidth="1"/>
    <col min="14097" max="14098" width="0" style="128" hidden="1" customWidth="1"/>
    <col min="14099" max="14099" width="6.75" style="128" customWidth="1"/>
    <col min="14100" max="14100" width="2.375" style="128" customWidth="1"/>
    <col min="14101" max="14101" width="21.625" style="128" customWidth="1"/>
    <col min="14102" max="14103" width="9" style="128"/>
    <col min="14104" max="14104" width="8" style="128" customWidth="1"/>
    <col min="14105" max="14336" width="9" style="128"/>
    <col min="14337" max="14337" width="9.375" style="128" customWidth="1"/>
    <col min="14338" max="14338" width="6.75" style="128" customWidth="1"/>
    <col min="14339" max="14339" width="2" style="128" customWidth="1"/>
    <col min="14340" max="14341" width="0" style="128" hidden="1" customWidth="1"/>
    <col min="14342" max="14342" width="24.25" style="128" customWidth="1"/>
    <col min="14343" max="14343" width="6.75" style="128" customWidth="1"/>
    <col min="14344" max="14344" width="2.25" style="128" customWidth="1"/>
    <col min="14345" max="14345" width="8.25" style="128" customWidth="1"/>
    <col min="14346" max="14346" width="2.375" style="128" customWidth="1"/>
    <col min="14347" max="14351" width="21.625" style="128" customWidth="1"/>
    <col min="14352" max="14352" width="2.375" style="128" customWidth="1"/>
    <col min="14353" max="14354" width="0" style="128" hidden="1" customWidth="1"/>
    <col min="14355" max="14355" width="6.75" style="128" customWidth="1"/>
    <col min="14356" max="14356" width="2.375" style="128" customWidth="1"/>
    <col min="14357" max="14357" width="21.625" style="128" customWidth="1"/>
    <col min="14358" max="14359" width="9" style="128"/>
    <col min="14360" max="14360" width="8" style="128" customWidth="1"/>
    <col min="14361" max="14592" width="9" style="128"/>
    <col min="14593" max="14593" width="9.375" style="128" customWidth="1"/>
    <col min="14594" max="14594" width="6.75" style="128" customWidth="1"/>
    <col min="14595" max="14595" width="2" style="128" customWidth="1"/>
    <col min="14596" max="14597" width="0" style="128" hidden="1" customWidth="1"/>
    <col min="14598" max="14598" width="24.25" style="128" customWidth="1"/>
    <col min="14599" max="14599" width="6.75" style="128" customWidth="1"/>
    <col min="14600" max="14600" width="2.25" style="128" customWidth="1"/>
    <col min="14601" max="14601" width="8.25" style="128" customWidth="1"/>
    <col min="14602" max="14602" width="2.375" style="128" customWidth="1"/>
    <col min="14603" max="14607" width="21.625" style="128" customWidth="1"/>
    <col min="14608" max="14608" width="2.375" style="128" customWidth="1"/>
    <col min="14609" max="14610" width="0" style="128" hidden="1" customWidth="1"/>
    <col min="14611" max="14611" width="6.75" style="128" customWidth="1"/>
    <col min="14612" max="14612" width="2.375" style="128" customWidth="1"/>
    <col min="14613" max="14613" width="21.625" style="128" customWidth="1"/>
    <col min="14614" max="14615" width="9" style="128"/>
    <col min="14616" max="14616" width="8" style="128" customWidth="1"/>
    <col min="14617" max="14848" width="9" style="128"/>
    <col min="14849" max="14849" width="9.375" style="128" customWidth="1"/>
    <col min="14850" max="14850" width="6.75" style="128" customWidth="1"/>
    <col min="14851" max="14851" width="2" style="128" customWidth="1"/>
    <col min="14852" max="14853" width="0" style="128" hidden="1" customWidth="1"/>
    <col min="14854" max="14854" width="24.25" style="128" customWidth="1"/>
    <col min="14855" max="14855" width="6.75" style="128" customWidth="1"/>
    <col min="14856" max="14856" width="2.25" style="128" customWidth="1"/>
    <col min="14857" max="14857" width="8.25" style="128" customWidth="1"/>
    <col min="14858" max="14858" width="2.375" style="128" customWidth="1"/>
    <col min="14859" max="14863" width="21.625" style="128" customWidth="1"/>
    <col min="14864" max="14864" width="2.375" style="128" customWidth="1"/>
    <col min="14865" max="14866" width="0" style="128" hidden="1" customWidth="1"/>
    <col min="14867" max="14867" width="6.75" style="128" customWidth="1"/>
    <col min="14868" max="14868" width="2.375" style="128" customWidth="1"/>
    <col min="14869" max="14869" width="21.625" style="128" customWidth="1"/>
    <col min="14870" max="14871" width="9" style="128"/>
    <col min="14872" max="14872" width="8" style="128" customWidth="1"/>
    <col min="14873" max="15104" width="9" style="128"/>
    <col min="15105" max="15105" width="9.375" style="128" customWidth="1"/>
    <col min="15106" max="15106" width="6.75" style="128" customWidth="1"/>
    <col min="15107" max="15107" width="2" style="128" customWidth="1"/>
    <col min="15108" max="15109" width="0" style="128" hidden="1" customWidth="1"/>
    <col min="15110" max="15110" width="24.25" style="128" customWidth="1"/>
    <col min="15111" max="15111" width="6.75" style="128" customWidth="1"/>
    <col min="15112" max="15112" width="2.25" style="128" customWidth="1"/>
    <col min="15113" max="15113" width="8.25" style="128" customWidth="1"/>
    <col min="15114" max="15114" width="2.375" style="128" customWidth="1"/>
    <col min="15115" max="15119" width="21.625" style="128" customWidth="1"/>
    <col min="15120" max="15120" width="2.375" style="128" customWidth="1"/>
    <col min="15121" max="15122" width="0" style="128" hidden="1" customWidth="1"/>
    <col min="15123" max="15123" width="6.75" style="128" customWidth="1"/>
    <col min="15124" max="15124" width="2.375" style="128" customWidth="1"/>
    <col min="15125" max="15125" width="21.625" style="128" customWidth="1"/>
    <col min="15126" max="15127" width="9" style="128"/>
    <col min="15128" max="15128" width="8" style="128" customWidth="1"/>
    <col min="15129" max="15360" width="9" style="128"/>
    <col min="15361" max="15361" width="9.375" style="128" customWidth="1"/>
    <col min="15362" max="15362" width="6.75" style="128" customWidth="1"/>
    <col min="15363" max="15363" width="2" style="128" customWidth="1"/>
    <col min="15364" max="15365" width="0" style="128" hidden="1" customWidth="1"/>
    <col min="15366" max="15366" width="24.25" style="128" customWidth="1"/>
    <col min="15367" max="15367" width="6.75" style="128" customWidth="1"/>
    <col min="15368" max="15368" width="2.25" style="128" customWidth="1"/>
    <col min="15369" max="15369" width="8.25" style="128" customWidth="1"/>
    <col min="15370" max="15370" width="2.375" style="128" customWidth="1"/>
    <col min="15371" max="15375" width="21.625" style="128" customWidth="1"/>
    <col min="15376" max="15376" width="2.375" style="128" customWidth="1"/>
    <col min="15377" max="15378" width="0" style="128" hidden="1" customWidth="1"/>
    <col min="15379" max="15379" width="6.75" style="128" customWidth="1"/>
    <col min="15380" max="15380" width="2.375" style="128" customWidth="1"/>
    <col min="15381" max="15381" width="21.625" style="128" customWidth="1"/>
    <col min="15382" max="15383" width="9" style="128"/>
    <col min="15384" max="15384" width="8" style="128" customWidth="1"/>
    <col min="15385" max="15616" width="9" style="128"/>
    <col min="15617" max="15617" width="9.375" style="128" customWidth="1"/>
    <col min="15618" max="15618" width="6.75" style="128" customWidth="1"/>
    <col min="15619" max="15619" width="2" style="128" customWidth="1"/>
    <col min="15620" max="15621" width="0" style="128" hidden="1" customWidth="1"/>
    <col min="15622" max="15622" width="24.25" style="128" customWidth="1"/>
    <col min="15623" max="15623" width="6.75" style="128" customWidth="1"/>
    <col min="15624" max="15624" width="2.25" style="128" customWidth="1"/>
    <col min="15625" max="15625" width="8.25" style="128" customWidth="1"/>
    <col min="15626" max="15626" width="2.375" style="128" customWidth="1"/>
    <col min="15627" max="15631" width="21.625" style="128" customWidth="1"/>
    <col min="15632" max="15632" width="2.375" style="128" customWidth="1"/>
    <col min="15633" max="15634" width="0" style="128" hidden="1" customWidth="1"/>
    <col min="15635" max="15635" width="6.75" style="128" customWidth="1"/>
    <col min="15636" max="15636" width="2.375" style="128" customWidth="1"/>
    <col min="15637" max="15637" width="21.625" style="128" customWidth="1"/>
    <col min="15638" max="15639" width="9" style="128"/>
    <col min="15640" max="15640" width="8" style="128" customWidth="1"/>
    <col min="15641" max="15872" width="9" style="128"/>
    <col min="15873" max="15873" width="9.375" style="128" customWidth="1"/>
    <col min="15874" max="15874" width="6.75" style="128" customWidth="1"/>
    <col min="15875" max="15875" width="2" style="128" customWidth="1"/>
    <col min="15876" max="15877" width="0" style="128" hidden="1" customWidth="1"/>
    <col min="15878" max="15878" width="24.25" style="128" customWidth="1"/>
    <col min="15879" max="15879" width="6.75" style="128" customWidth="1"/>
    <col min="15880" max="15880" width="2.25" style="128" customWidth="1"/>
    <col min="15881" max="15881" width="8.25" style="128" customWidth="1"/>
    <col min="15882" max="15882" width="2.375" style="128" customWidth="1"/>
    <col min="15883" max="15887" width="21.625" style="128" customWidth="1"/>
    <col min="15888" max="15888" width="2.375" style="128" customWidth="1"/>
    <col min="15889" max="15890" width="0" style="128" hidden="1" customWidth="1"/>
    <col min="15891" max="15891" width="6.75" style="128" customWidth="1"/>
    <col min="15892" max="15892" width="2.375" style="128" customWidth="1"/>
    <col min="15893" max="15893" width="21.625" style="128" customWidth="1"/>
    <col min="15894" max="15895" width="9" style="128"/>
    <col min="15896" max="15896" width="8" style="128" customWidth="1"/>
    <col min="15897" max="16128" width="9" style="128"/>
    <col min="16129" max="16129" width="9.375" style="128" customWidth="1"/>
    <col min="16130" max="16130" width="6.75" style="128" customWidth="1"/>
    <col min="16131" max="16131" width="2" style="128" customWidth="1"/>
    <col min="16132" max="16133" width="0" style="128" hidden="1" customWidth="1"/>
    <col min="16134" max="16134" width="24.25" style="128" customWidth="1"/>
    <col min="16135" max="16135" width="6.75" style="128" customWidth="1"/>
    <col min="16136" max="16136" width="2.25" style="128" customWidth="1"/>
    <col min="16137" max="16137" width="8.25" style="128" customWidth="1"/>
    <col min="16138" max="16138" width="2.375" style="128" customWidth="1"/>
    <col min="16139" max="16143" width="21.625" style="128" customWidth="1"/>
    <col min="16144" max="16144" width="2.375" style="128" customWidth="1"/>
    <col min="16145" max="16146" width="0" style="128" hidden="1" customWidth="1"/>
    <col min="16147" max="16147" width="6.75" style="128" customWidth="1"/>
    <col min="16148" max="16148" width="2.375" style="128" customWidth="1"/>
    <col min="16149" max="16149" width="21.625" style="128" customWidth="1"/>
    <col min="16150" max="16151" width="9" style="128"/>
    <col min="16152" max="16152" width="8" style="128" customWidth="1"/>
    <col min="16153" max="16384" width="9" style="128"/>
  </cols>
  <sheetData>
    <row r="1" spans="1:27" ht="29.25" customHeight="1" thickBot="1" x14ac:dyDescent="0.25">
      <c r="A1" s="128" t="s">
        <v>10</v>
      </c>
    </row>
    <row r="2" spans="1:27" ht="33" customHeight="1" thickBot="1" x14ac:dyDescent="0.25">
      <c r="A2" s="331" t="s">
        <v>11</v>
      </c>
      <c r="B2" s="332"/>
      <c r="C2" s="332"/>
      <c r="D2" s="332"/>
      <c r="E2" s="332"/>
      <c r="F2" s="332"/>
      <c r="G2" s="332"/>
      <c r="H2" s="332"/>
      <c r="I2" s="332"/>
      <c r="J2" s="332"/>
      <c r="K2" s="332"/>
      <c r="L2" s="332"/>
      <c r="M2" s="332"/>
      <c r="N2" s="332"/>
      <c r="O2" s="333"/>
      <c r="P2" s="129"/>
      <c r="Q2" s="130"/>
      <c r="R2" s="334" t="s">
        <v>12</v>
      </c>
      <c r="S2" s="335"/>
      <c r="T2" s="336"/>
      <c r="U2" s="337"/>
    </row>
    <row r="3" spans="1:27" ht="13.5" customHeight="1" x14ac:dyDescent="0.2">
      <c r="A3" s="131"/>
      <c r="B3" s="131"/>
      <c r="C3" s="131"/>
      <c r="D3" s="131"/>
      <c r="E3" s="131"/>
      <c r="F3" s="131"/>
      <c r="G3" s="131"/>
      <c r="H3" s="131"/>
      <c r="I3" s="131"/>
      <c r="J3" s="131"/>
      <c r="M3" s="132"/>
      <c r="R3" s="133" t="e">
        <f>ROUND(SUM(R9:R30),0)</f>
        <v>#DIV/0!</v>
      </c>
      <c r="S3" s="338" t="str">
        <f>IF(SUM(E9:E30)=0,"ernstig aub",ROUND(SUM(R9:R30),0)/100)</f>
        <v>ernstig aub</v>
      </c>
      <c r="T3" s="339"/>
      <c r="U3" s="340"/>
    </row>
    <row r="4" spans="1:27" ht="27" customHeight="1" x14ac:dyDescent="0.35">
      <c r="A4" s="347" t="s">
        <v>305</v>
      </c>
      <c r="B4" s="348"/>
      <c r="C4" s="134"/>
      <c r="D4" s="134"/>
      <c r="E4" s="135"/>
      <c r="F4" s="349" t="s">
        <v>259</v>
      </c>
      <c r="G4" s="349"/>
      <c r="H4" s="349"/>
      <c r="I4" s="349"/>
      <c r="J4" s="349"/>
      <c r="K4" s="349"/>
      <c r="L4" s="349"/>
      <c r="M4" s="349"/>
      <c r="N4" s="349"/>
      <c r="O4" s="136"/>
      <c r="P4" s="137"/>
      <c r="Q4" s="138"/>
      <c r="R4" s="139"/>
      <c r="S4" s="341"/>
      <c r="T4" s="342"/>
      <c r="U4" s="343"/>
    </row>
    <row r="5" spans="1:27" ht="24.95" customHeight="1" x14ac:dyDescent="0.35">
      <c r="A5" s="350"/>
      <c r="B5" s="351"/>
      <c r="C5" s="140"/>
      <c r="D5" s="140"/>
      <c r="E5" s="141"/>
      <c r="F5" s="352"/>
      <c r="G5" s="351"/>
      <c r="H5" s="351"/>
      <c r="I5" s="351"/>
      <c r="J5" s="351"/>
      <c r="K5" s="351"/>
      <c r="L5" s="351"/>
      <c r="M5" s="351"/>
      <c r="N5" s="351"/>
      <c r="O5" s="142"/>
      <c r="P5" s="137"/>
      <c r="Q5" s="138"/>
      <c r="R5" s="139"/>
      <c r="S5" s="341"/>
      <c r="T5" s="342"/>
      <c r="U5" s="343"/>
      <c r="W5" s="143"/>
      <c r="X5" s="143"/>
    </row>
    <row r="6" spans="1:27" ht="29.25" customHeight="1" thickBot="1" x14ac:dyDescent="0.4">
      <c r="A6" s="350"/>
      <c r="B6" s="353"/>
      <c r="C6" s="144"/>
      <c r="D6" s="144"/>
      <c r="E6" s="141"/>
      <c r="F6" s="354"/>
      <c r="G6" s="355"/>
      <c r="H6" s="355"/>
      <c r="I6" s="355"/>
      <c r="J6" s="355"/>
      <c r="K6" s="355"/>
      <c r="L6" s="355"/>
      <c r="M6" s="355"/>
      <c r="N6" s="355"/>
      <c r="O6" s="145"/>
      <c r="P6" s="137"/>
      <c r="Q6" s="138"/>
      <c r="R6" s="146"/>
      <c r="S6" s="344"/>
      <c r="T6" s="345"/>
      <c r="U6" s="346"/>
      <c r="W6" s="147"/>
    </row>
    <row r="7" spans="1:27" ht="11.25" customHeight="1" x14ac:dyDescent="0.35">
      <c r="A7" s="356"/>
      <c r="B7" s="357"/>
      <c r="C7" s="148"/>
      <c r="D7" s="148"/>
      <c r="E7" s="149"/>
      <c r="F7" s="358"/>
      <c r="G7" s="359"/>
      <c r="H7" s="359"/>
      <c r="I7" s="359"/>
      <c r="J7" s="359"/>
      <c r="K7" s="359"/>
      <c r="L7" s="359"/>
      <c r="M7" s="359"/>
      <c r="N7" s="359"/>
      <c r="O7" s="150"/>
      <c r="P7" s="151"/>
    </row>
    <row r="8" spans="1:27" ht="26.25" thickBot="1" x14ac:dyDescent="0.25">
      <c r="A8" s="152" t="s">
        <v>13</v>
      </c>
      <c r="B8" s="152" t="s">
        <v>14</v>
      </c>
      <c r="C8" s="152"/>
      <c r="D8" s="152"/>
      <c r="E8" s="152"/>
      <c r="F8" s="152" t="s">
        <v>15</v>
      </c>
      <c r="G8" s="152" t="s">
        <v>14</v>
      </c>
      <c r="H8" s="152"/>
      <c r="I8" s="153" t="s">
        <v>16</v>
      </c>
      <c r="J8" s="152"/>
      <c r="K8" s="154" t="s">
        <v>17</v>
      </c>
      <c r="L8" s="155" t="s">
        <v>18</v>
      </c>
      <c r="M8" s="156" t="s">
        <v>19</v>
      </c>
      <c r="N8" s="157" t="s">
        <v>20</v>
      </c>
      <c r="O8" s="158" t="s">
        <v>21</v>
      </c>
      <c r="P8" s="159"/>
      <c r="R8" s="152" t="s">
        <v>22</v>
      </c>
      <c r="S8" s="152" t="s">
        <v>22</v>
      </c>
      <c r="T8" s="152"/>
      <c r="U8" s="153" t="s">
        <v>23</v>
      </c>
      <c r="AA8" s="147"/>
    </row>
    <row r="9" spans="1:27" ht="60" customHeight="1" x14ac:dyDescent="0.2">
      <c r="A9" s="360" t="s">
        <v>24</v>
      </c>
      <c r="B9" s="363" t="e">
        <f>40*100*D9/SUM($E$9:$E$30)</f>
        <v>#DIV/0!</v>
      </c>
      <c r="C9" s="160"/>
      <c r="D9" s="131">
        <f>SUM(G9:G16)</f>
        <v>0</v>
      </c>
      <c r="E9" s="131">
        <f>40*D9</f>
        <v>0</v>
      </c>
      <c r="F9" s="161" t="s">
        <v>25</v>
      </c>
      <c r="G9" s="366">
        <f>15*(I9&lt;&gt;"nvt")</f>
        <v>0</v>
      </c>
      <c r="H9" s="162"/>
      <c r="I9" s="283" t="s">
        <v>55</v>
      </c>
      <c r="J9" s="163"/>
      <c r="K9" s="367" t="s">
        <v>26</v>
      </c>
      <c r="L9" s="367"/>
      <c r="M9" s="367"/>
      <c r="N9" s="367"/>
      <c r="O9" s="367" t="s">
        <v>27</v>
      </c>
      <c r="P9" s="164"/>
      <c r="Q9" s="369">
        <f>IF(G9=0,0,10*G9*(10*($I9="++")+7.5*($I9="+")+5*($I9="+/-")+2.5*($I9="-"))/SUM($G$9:$G$16))</f>
        <v>0</v>
      </c>
      <c r="R9" s="370" t="e">
        <f>SUM(Q9:Q16)*B9/100</f>
        <v>#DIV/0!</v>
      </c>
      <c r="S9" s="373">
        <f>SUM(Q9:Q16)/100</f>
        <v>0</v>
      </c>
      <c r="T9" s="162"/>
      <c r="U9" s="376"/>
    </row>
    <row r="10" spans="1:27" ht="12.75" customHeight="1" x14ac:dyDescent="0.2">
      <c r="A10" s="361"/>
      <c r="B10" s="364"/>
      <c r="C10" s="160"/>
      <c r="D10" s="165"/>
      <c r="E10" s="131"/>
      <c r="F10" s="166" t="s">
        <v>28</v>
      </c>
      <c r="G10" s="366"/>
      <c r="H10" s="162"/>
      <c r="I10" s="284"/>
      <c r="J10" s="167"/>
      <c r="K10" s="368"/>
      <c r="L10" s="368"/>
      <c r="M10" s="368"/>
      <c r="N10" s="368"/>
      <c r="O10" s="368"/>
      <c r="P10" s="168"/>
      <c r="Q10" s="369"/>
      <c r="R10" s="371"/>
      <c r="S10" s="374"/>
      <c r="T10" s="162"/>
      <c r="U10" s="376"/>
    </row>
    <row r="11" spans="1:27" ht="41.25" customHeight="1" x14ac:dyDescent="0.2">
      <c r="A11" s="361"/>
      <c r="B11" s="364"/>
      <c r="C11" s="160"/>
      <c r="D11" s="165"/>
      <c r="E11" s="131"/>
      <c r="F11" s="367" t="s">
        <v>29</v>
      </c>
      <c r="G11" s="366">
        <f>15*(I11&lt;&gt;"nvt")</f>
        <v>0</v>
      </c>
      <c r="H11" s="162"/>
      <c r="I11" s="283" t="s">
        <v>55</v>
      </c>
      <c r="J11" s="163"/>
      <c r="K11" s="367" t="s">
        <v>30</v>
      </c>
      <c r="L11" s="367"/>
      <c r="M11" s="367"/>
      <c r="N11" s="367"/>
      <c r="O11" s="367" t="s">
        <v>31</v>
      </c>
      <c r="P11" s="164"/>
      <c r="Q11" s="369">
        <f>IF(G11=0,0,10*G11*(10*($I11="++")+7.5*($I11="+")+5*($I11="+/-")+2.5*($I11="-"))/SUM($G$9:$G$16))</f>
        <v>0</v>
      </c>
      <c r="R11" s="371"/>
      <c r="S11" s="374"/>
      <c r="T11" s="162"/>
      <c r="U11" s="169"/>
    </row>
    <row r="12" spans="1:27" ht="12.75" customHeight="1" x14ac:dyDescent="0.2">
      <c r="A12" s="361"/>
      <c r="B12" s="364"/>
      <c r="C12" s="160"/>
      <c r="D12" s="165"/>
      <c r="E12" s="131"/>
      <c r="F12" s="368"/>
      <c r="G12" s="366"/>
      <c r="H12" s="162"/>
      <c r="I12" s="284"/>
      <c r="J12" s="167"/>
      <c r="K12" s="368"/>
      <c r="L12" s="368"/>
      <c r="M12" s="368"/>
      <c r="N12" s="368"/>
      <c r="O12" s="368"/>
      <c r="P12" s="168"/>
      <c r="Q12" s="369"/>
      <c r="R12" s="371"/>
      <c r="S12" s="374"/>
      <c r="T12" s="162"/>
      <c r="U12" s="170"/>
    </row>
    <row r="13" spans="1:27" ht="38.25" x14ac:dyDescent="0.2">
      <c r="A13" s="361"/>
      <c r="B13" s="364"/>
      <c r="C13" s="160"/>
      <c r="D13" s="165"/>
      <c r="F13" s="161" t="s">
        <v>32</v>
      </c>
      <c r="G13" s="366">
        <f>40*(I13&lt;&gt;"nvt")</f>
        <v>0</v>
      </c>
      <c r="H13" s="162"/>
      <c r="I13" s="283" t="s">
        <v>55</v>
      </c>
      <c r="J13" s="163"/>
      <c r="K13" s="367" t="s">
        <v>33</v>
      </c>
      <c r="L13" s="367"/>
      <c r="M13" s="367" t="s">
        <v>34</v>
      </c>
      <c r="N13" s="367"/>
      <c r="O13" s="367" t="s">
        <v>35</v>
      </c>
      <c r="P13" s="171"/>
      <c r="Q13" s="369">
        <f>IF(G13=0,0,10*G13*(10*($I13="++")+7.5*($I13="+")+5*($I13="+/-")+2.5*($I13="-"))/SUM($G$9:$G$16))</f>
        <v>0</v>
      </c>
      <c r="R13" s="371"/>
      <c r="S13" s="374"/>
      <c r="T13" s="138"/>
      <c r="U13" s="376" t="s">
        <v>36</v>
      </c>
    </row>
    <row r="14" spans="1:27" ht="12.75" customHeight="1" x14ac:dyDescent="0.2">
      <c r="A14" s="361"/>
      <c r="B14" s="364"/>
      <c r="C14" s="160"/>
      <c r="D14" s="165"/>
      <c r="E14" s="172"/>
      <c r="F14" s="173" t="s">
        <v>37</v>
      </c>
      <c r="G14" s="366"/>
      <c r="H14" s="162"/>
      <c r="I14" s="284"/>
      <c r="J14" s="167"/>
      <c r="K14" s="368"/>
      <c r="L14" s="368"/>
      <c r="M14" s="368"/>
      <c r="N14" s="368"/>
      <c r="O14" s="368"/>
      <c r="P14" s="171"/>
      <c r="Q14" s="369"/>
      <c r="R14" s="371"/>
      <c r="S14" s="374"/>
      <c r="T14" s="138"/>
      <c r="U14" s="376"/>
    </row>
    <row r="15" spans="1:27" ht="80.25" customHeight="1" x14ac:dyDescent="0.2">
      <c r="A15" s="361"/>
      <c r="B15" s="364"/>
      <c r="C15" s="160"/>
      <c r="D15" s="165"/>
      <c r="E15" s="131"/>
      <c r="F15" s="161" t="s">
        <v>38</v>
      </c>
      <c r="G15" s="366">
        <f>30*(I15&lt;&gt;"nvt")</f>
        <v>0</v>
      </c>
      <c r="H15" s="162"/>
      <c r="I15" s="283" t="s">
        <v>55</v>
      </c>
      <c r="J15" s="163"/>
      <c r="K15" s="367" t="s">
        <v>39</v>
      </c>
      <c r="L15" s="367"/>
      <c r="M15" s="367" t="s">
        <v>40</v>
      </c>
      <c r="N15" s="367"/>
      <c r="O15" s="367" t="s">
        <v>41</v>
      </c>
      <c r="P15" s="171"/>
      <c r="Q15" s="369">
        <f>IF(G15=0,0,10*G15*(10*($I15="++")+7.5*($I15="+")+5*($I15="+/-")+2.5*($I15="-"))/SUM($G$9:$G$16))</f>
        <v>0</v>
      </c>
      <c r="R15" s="371"/>
      <c r="S15" s="374"/>
      <c r="T15" s="138"/>
      <c r="U15" s="376"/>
    </row>
    <row r="16" spans="1:27" ht="13.5" customHeight="1" thickBot="1" x14ac:dyDescent="0.25">
      <c r="A16" s="362"/>
      <c r="B16" s="365"/>
      <c r="C16" s="160"/>
      <c r="D16" s="165"/>
      <c r="E16" s="131"/>
      <c r="F16" s="173" t="s">
        <v>42</v>
      </c>
      <c r="G16" s="366"/>
      <c r="H16" s="162"/>
      <c r="I16" s="284"/>
      <c r="J16" s="167"/>
      <c r="K16" s="368"/>
      <c r="L16" s="368"/>
      <c r="M16" s="368"/>
      <c r="N16" s="368"/>
      <c r="O16" s="368"/>
      <c r="P16" s="171"/>
      <c r="Q16" s="369"/>
      <c r="R16" s="372"/>
      <c r="S16" s="375"/>
      <c r="T16" s="138"/>
      <c r="U16" s="376"/>
    </row>
    <row r="17" spans="1:21" ht="13.5" thickBot="1" x14ac:dyDescent="0.25">
      <c r="I17" s="90"/>
      <c r="Q17" s="175"/>
      <c r="U17" s="176"/>
    </row>
    <row r="18" spans="1:21" ht="88.5" customHeight="1" x14ac:dyDescent="0.2">
      <c r="A18" s="360" t="s">
        <v>43</v>
      </c>
      <c r="B18" s="363" t="e">
        <f>30*100*D18/SUM($E$9:$E$30)</f>
        <v>#DIV/0!</v>
      </c>
      <c r="C18" s="160"/>
      <c r="D18" s="131">
        <f>SUM(G18:G23)</f>
        <v>0</v>
      </c>
      <c r="E18" s="131">
        <f>30*D18</f>
        <v>0</v>
      </c>
      <c r="F18" s="161" t="s">
        <v>44</v>
      </c>
      <c r="G18" s="366">
        <f>40*(I18&lt;&gt;"nvt")</f>
        <v>0</v>
      </c>
      <c r="H18" s="138"/>
      <c r="I18" s="283" t="s">
        <v>55</v>
      </c>
      <c r="K18" s="367" t="s">
        <v>45</v>
      </c>
      <c r="L18" s="367"/>
      <c r="M18" s="367" t="s">
        <v>46</v>
      </c>
      <c r="N18" s="367"/>
      <c r="O18" s="367" t="s">
        <v>47</v>
      </c>
      <c r="P18" s="171"/>
      <c r="Q18" s="369">
        <f>IF(G18=0,0,10*G18*(10*($I18="++")+7.5*($I18="+")+5*($I18="+/-")+2.5*($I18="-"))/SUM($G$18:$G$23))</f>
        <v>0</v>
      </c>
      <c r="R18" s="370" t="e">
        <f>SUM(Q18:Q23)*B18/100</f>
        <v>#DIV/0!</v>
      </c>
      <c r="S18" s="373">
        <f>SUM(Q18:Q23)/100</f>
        <v>0</v>
      </c>
      <c r="T18" s="171"/>
      <c r="U18" s="377"/>
    </row>
    <row r="19" spans="1:21" ht="11.25" customHeight="1" x14ac:dyDescent="0.2">
      <c r="A19" s="361"/>
      <c r="B19" s="364"/>
      <c r="C19" s="160"/>
      <c r="D19" s="165"/>
      <c r="F19" s="173" t="s">
        <v>48</v>
      </c>
      <c r="G19" s="366"/>
      <c r="H19" s="138"/>
      <c r="I19" s="284"/>
      <c r="K19" s="368"/>
      <c r="L19" s="368"/>
      <c r="M19" s="368"/>
      <c r="N19" s="368"/>
      <c r="O19" s="368"/>
      <c r="P19" s="171"/>
      <c r="Q19" s="369"/>
      <c r="R19" s="371"/>
      <c r="S19" s="374"/>
      <c r="T19" s="171"/>
      <c r="U19" s="377"/>
    </row>
    <row r="20" spans="1:21" ht="75.75" customHeight="1" x14ac:dyDescent="0.25">
      <c r="A20" s="361"/>
      <c r="B20" s="364"/>
      <c r="C20" s="160"/>
      <c r="D20" s="177"/>
      <c r="F20" s="161" t="s">
        <v>49</v>
      </c>
      <c r="G20" s="366">
        <f>40*(I20&lt;&gt;"nvt")</f>
        <v>0</v>
      </c>
      <c r="H20" s="138"/>
      <c r="I20" s="283" t="s">
        <v>55</v>
      </c>
      <c r="K20" s="367" t="s">
        <v>50</v>
      </c>
      <c r="L20" s="367"/>
      <c r="M20" s="367" t="s">
        <v>51</v>
      </c>
      <c r="N20" s="367"/>
      <c r="O20" s="367" t="s">
        <v>52</v>
      </c>
      <c r="P20" s="171"/>
      <c r="Q20" s="369">
        <f>IF(G20=0,0,10*G20*(10*($I20="++")+7.5*($I20="+")+5*($I20="+/-")+2.5*($I20="-"))/SUM($G$18:$G$23))</f>
        <v>0</v>
      </c>
      <c r="R20" s="371"/>
      <c r="S20" s="374"/>
      <c r="T20" s="171"/>
      <c r="U20" s="377" t="s">
        <v>53</v>
      </c>
    </row>
    <row r="21" spans="1:21" ht="12.75" customHeight="1" x14ac:dyDescent="0.25">
      <c r="A21" s="361"/>
      <c r="B21" s="364"/>
      <c r="C21" s="160"/>
      <c r="D21" s="177"/>
      <c r="F21" s="173" t="s">
        <v>48</v>
      </c>
      <c r="G21" s="366"/>
      <c r="H21" s="138"/>
      <c r="I21" s="284"/>
      <c r="K21" s="368"/>
      <c r="L21" s="368"/>
      <c r="M21" s="368"/>
      <c r="N21" s="368"/>
      <c r="O21" s="368"/>
      <c r="P21" s="171"/>
      <c r="Q21" s="369"/>
      <c r="R21" s="371"/>
      <c r="S21" s="374"/>
      <c r="T21" s="171"/>
      <c r="U21" s="377"/>
    </row>
    <row r="22" spans="1:21" ht="130.5" customHeight="1" x14ac:dyDescent="0.25">
      <c r="A22" s="361"/>
      <c r="B22" s="364"/>
      <c r="C22" s="160"/>
      <c r="D22" s="177"/>
      <c r="F22" s="161" t="s">
        <v>54</v>
      </c>
      <c r="G22" s="366">
        <f>20*(I22&lt;&gt;"nvt")</f>
        <v>0</v>
      </c>
      <c r="H22" s="138"/>
      <c r="I22" s="283" t="s">
        <v>55</v>
      </c>
      <c r="K22" s="367" t="s">
        <v>56</v>
      </c>
      <c r="L22" s="367"/>
      <c r="M22" s="367" t="s">
        <v>57</v>
      </c>
      <c r="N22" s="367"/>
      <c r="O22" s="367" t="s">
        <v>58</v>
      </c>
      <c r="P22" s="171"/>
      <c r="Q22" s="369">
        <f>IF(G22=0,0,10*G22*(10*($I22="++")+7.5*($I22="+")+5*($I22="+/-")+2.5*($I22="-"))/SUM($G$18:$G$23))</f>
        <v>0</v>
      </c>
      <c r="R22" s="371"/>
      <c r="S22" s="374"/>
      <c r="T22" s="171"/>
      <c r="U22" s="377"/>
    </row>
    <row r="23" spans="1:21" ht="13.5" customHeight="1" thickBot="1" x14ac:dyDescent="0.3">
      <c r="A23" s="362"/>
      <c r="B23" s="365"/>
      <c r="C23" s="160"/>
      <c r="D23" s="177"/>
      <c r="F23" s="173" t="s">
        <v>59</v>
      </c>
      <c r="G23" s="366"/>
      <c r="H23" s="138"/>
      <c r="I23" s="284"/>
      <c r="K23" s="368"/>
      <c r="L23" s="368"/>
      <c r="M23" s="368"/>
      <c r="N23" s="368"/>
      <c r="O23" s="368"/>
      <c r="P23" s="171"/>
      <c r="Q23" s="369"/>
      <c r="R23" s="372"/>
      <c r="S23" s="375"/>
      <c r="T23" s="171"/>
      <c r="U23" s="377"/>
    </row>
    <row r="24" spans="1:21" ht="13.5" thickBot="1" x14ac:dyDescent="0.25">
      <c r="A24" s="178"/>
      <c r="B24" s="138"/>
      <c r="C24" s="138"/>
      <c r="D24" s="138"/>
      <c r="F24" s="167"/>
      <c r="G24" s="138"/>
      <c r="H24" s="138"/>
      <c r="I24" s="95"/>
      <c r="K24" s="171"/>
      <c r="L24" s="138"/>
      <c r="M24" s="138"/>
      <c r="N24" s="138"/>
      <c r="O24" s="171"/>
      <c r="P24" s="171"/>
      <c r="Q24" s="175"/>
      <c r="R24" s="171"/>
      <c r="S24" s="171"/>
      <c r="T24" s="171"/>
      <c r="U24" s="179"/>
    </row>
    <row r="25" spans="1:21" ht="60" customHeight="1" x14ac:dyDescent="0.2">
      <c r="A25" s="360" t="s">
        <v>60</v>
      </c>
      <c r="B25" s="363" t="e">
        <f>30*100*D25/SUM($E$9:$E$30)</f>
        <v>#DIV/0!</v>
      </c>
      <c r="C25" s="160"/>
      <c r="D25" s="131">
        <f>SUM(G25:G30)</f>
        <v>0</v>
      </c>
      <c r="E25" s="131">
        <f>30*D25</f>
        <v>0</v>
      </c>
      <c r="F25" s="161" t="s">
        <v>61</v>
      </c>
      <c r="G25" s="366">
        <f>30*(I25&lt;&gt;"nvt")</f>
        <v>0</v>
      </c>
      <c r="H25" s="162"/>
      <c r="I25" s="283" t="s">
        <v>55</v>
      </c>
      <c r="K25" s="367" t="s">
        <v>62</v>
      </c>
      <c r="L25" s="367"/>
      <c r="M25" s="367" t="s">
        <v>63</v>
      </c>
      <c r="N25" s="367"/>
      <c r="O25" s="367" t="s">
        <v>64</v>
      </c>
      <c r="P25" s="171"/>
      <c r="Q25" s="369">
        <f>IF(G25=0,0,10*G25*(10*($I25="++")+7.5*($I25="+")+5*($I25="+/-")+2.5*($I25="-"))/SUM($G$25:$G$30))</f>
        <v>0</v>
      </c>
      <c r="R25" s="370" t="e">
        <f>SUM(Q25:Q30)*B25/100</f>
        <v>#DIV/0!</v>
      </c>
      <c r="S25" s="373">
        <f>SUM(Q25:Q30)/100</f>
        <v>0</v>
      </c>
      <c r="T25" s="171"/>
      <c r="U25" s="377" t="s">
        <v>200</v>
      </c>
    </row>
    <row r="26" spans="1:21" ht="13.5" customHeight="1" thickBot="1" x14ac:dyDescent="0.25">
      <c r="A26" s="361"/>
      <c r="B26" s="364"/>
      <c r="C26" s="160"/>
      <c r="D26" s="165"/>
      <c r="F26" s="166" t="s">
        <v>65</v>
      </c>
      <c r="G26" s="366"/>
      <c r="H26" s="162"/>
      <c r="I26" s="284"/>
      <c r="K26" s="368"/>
      <c r="L26" s="368"/>
      <c r="M26" s="368"/>
      <c r="N26" s="368"/>
      <c r="O26" s="368"/>
      <c r="P26" s="171"/>
      <c r="Q26" s="369"/>
      <c r="R26" s="371"/>
      <c r="S26" s="374"/>
      <c r="T26" s="171"/>
      <c r="U26" s="377"/>
    </row>
    <row r="27" spans="1:21" ht="55.5" customHeight="1" x14ac:dyDescent="0.25">
      <c r="A27" s="361"/>
      <c r="B27" s="364"/>
      <c r="C27" s="160"/>
      <c r="D27" s="177"/>
      <c r="F27" s="180" t="s">
        <v>66</v>
      </c>
      <c r="G27" s="366">
        <f>30*(I27&lt;&gt;"nvt")</f>
        <v>0</v>
      </c>
      <c r="H27" s="138"/>
      <c r="I27" s="283" t="s">
        <v>55</v>
      </c>
      <c r="K27" s="367" t="s">
        <v>67</v>
      </c>
      <c r="L27" s="367"/>
      <c r="M27" s="367"/>
      <c r="N27" s="367"/>
      <c r="O27" s="367" t="s">
        <v>68</v>
      </c>
      <c r="P27" s="171"/>
      <c r="Q27" s="369">
        <f>IF(G27=0,0,10*G27*(10*($I27="++")+7.5*($I27="+")+5*($I27="+/-")+2.5*($I27="-"))/SUM($G$25:$G$30))</f>
        <v>0</v>
      </c>
      <c r="R27" s="371"/>
      <c r="S27" s="374"/>
      <c r="T27" s="171"/>
      <c r="U27" s="377"/>
    </row>
    <row r="28" spans="1:21" ht="12.75" customHeight="1" x14ac:dyDescent="0.25">
      <c r="A28" s="361"/>
      <c r="B28" s="364"/>
      <c r="C28" s="160"/>
      <c r="D28" s="177"/>
      <c r="F28" s="166" t="s">
        <v>69</v>
      </c>
      <c r="G28" s="366"/>
      <c r="H28" s="138"/>
      <c r="I28" s="284"/>
      <c r="K28" s="368"/>
      <c r="L28" s="368"/>
      <c r="M28" s="368"/>
      <c r="N28" s="368"/>
      <c r="O28" s="368"/>
      <c r="P28" s="171"/>
      <c r="Q28" s="369"/>
      <c r="R28" s="371"/>
      <c r="S28" s="374"/>
      <c r="T28" s="171"/>
      <c r="U28" s="377"/>
    </row>
    <row r="29" spans="1:21" ht="42.75" customHeight="1" x14ac:dyDescent="0.25">
      <c r="A29" s="361"/>
      <c r="B29" s="364"/>
      <c r="C29" s="160"/>
      <c r="D29" s="177"/>
      <c r="F29" s="161" t="s">
        <v>70</v>
      </c>
      <c r="G29" s="366">
        <f>40*(I29&lt;&gt;"nvt")</f>
        <v>0</v>
      </c>
      <c r="H29" s="138"/>
      <c r="I29" s="283" t="s">
        <v>55</v>
      </c>
      <c r="K29" s="367" t="s">
        <v>71</v>
      </c>
      <c r="L29" s="367"/>
      <c r="M29" s="367"/>
      <c r="N29" s="367"/>
      <c r="O29" s="367" t="s">
        <v>72</v>
      </c>
      <c r="P29" s="171"/>
      <c r="Q29" s="369">
        <f>IF(G29=0,0,10*G29*(10*($I29="++")+7.5*($I29="+")+5*($I29="+/-")+2.5*($I29="-"))/SUM($G$25:$G$30))</f>
        <v>0</v>
      </c>
      <c r="R29" s="371"/>
      <c r="S29" s="374"/>
      <c r="T29" s="171"/>
      <c r="U29" s="377"/>
    </row>
    <row r="30" spans="1:21" ht="13.5" customHeight="1" thickBot="1" x14ac:dyDescent="0.3">
      <c r="A30" s="362"/>
      <c r="B30" s="365"/>
      <c r="C30" s="160"/>
      <c r="D30" s="177"/>
      <c r="F30" s="166" t="s">
        <v>73</v>
      </c>
      <c r="G30" s="366"/>
      <c r="H30" s="138"/>
      <c r="I30" s="284"/>
      <c r="K30" s="368"/>
      <c r="L30" s="368"/>
      <c r="M30" s="368"/>
      <c r="N30" s="368"/>
      <c r="O30" s="368"/>
      <c r="P30" s="171"/>
      <c r="Q30" s="369"/>
      <c r="R30" s="372"/>
      <c r="S30" s="375"/>
      <c r="T30" s="171"/>
      <c r="U30" s="377"/>
    </row>
    <row r="31" spans="1:21" x14ac:dyDescent="0.2">
      <c r="Q31" s="175"/>
    </row>
    <row r="33" spans="2:24" hidden="1" x14ac:dyDescent="0.2">
      <c r="B33" s="128" t="e">
        <f>SUM(B9:B32)</f>
        <v>#DIV/0!</v>
      </c>
      <c r="R33" s="128" t="e">
        <f>SUM(R9:R32)</f>
        <v>#DIV/0!</v>
      </c>
    </row>
    <row r="36" spans="2:24" hidden="1" x14ac:dyDescent="0.2"/>
    <row r="37" spans="2:24" ht="25.5" hidden="1" x14ac:dyDescent="0.35">
      <c r="X37" s="181" t="s">
        <v>55</v>
      </c>
    </row>
    <row r="38" spans="2:24" ht="25.5" hidden="1" x14ac:dyDescent="0.35">
      <c r="X38" s="182" t="s">
        <v>17</v>
      </c>
    </row>
    <row r="39" spans="2:24" ht="25.5" hidden="1" x14ac:dyDescent="0.35">
      <c r="X39" s="182" t="s">
        <v>18</v>
      </c>
    </row>
    <row r="40" spans="2:24" ht="25.5" hidden="1" x14ac:dyDescent="0.35">
      <c r="X40" s="182" t="s">
        <v>19</v>
      </c>
    </row>
    <row r="41" spans="2:24" ht="25.5" hidden="1" x14ac:dyDescent="0.35">
      <c r="X41" s="182" t="s">
        <v>20</v>
      </c>
    </row>
    <row r="42" spans="2:24" ht="25.5" hidden="1" x14ac:dyDescent="0.35">
      <c r="X42" s="183" t="s">
        <v>21</v>
      </c>
    </row>
    <row r="43" spans="2:24" hidden="1" x14ac:dyDescent="0.2"/>
    <row r="44" spans="2:24" hidden="1" x14ac:dyDescent="0.2"/>
  </sheetData>
  <sheetProtection sheet="1" objects="1" scenarios="1"/>
  <mergeCells count="113">
    <mergeCell ref="Q25:Q26"/>
    <mergeCell ref="R25:R30"/>
    <mergeCell ref="S25:S30"/>
    <mergeCell ref="U25:U26"/>
    <mergeCell ref="O27:O28"/>
    <mergeCell ref="Q27:Q28"/>
    <mergeCell ref="U27:U28"/>
    <mergeCell ref="O29:O30"/>
    <mergeCell ref="Q29:Q30"/>
    <mergeCell ref="U29:U30"/>
    <mergeCell ref="A25:A30"/>
    <mergeCell ref="B25:B30"/>
    <mergeCell ref="G25:G26"/>
    <mergeCell ref="I25:I26"/>
    <mergeCell ref="K25:K26"/>
    <mergeCell ref="L25:L26"/>
    <mergeCell ref="M25:M26"/>
    <mergeCell ref="N25:N26"/>
    <mergeCell ref="O25:O26"/>
    <mergeCell ref="G29:G30"/>
    <mergeCell ref="I29:I30"/>
    <mergeCell ref="K29:K30"/>
    <mergeCell ref="L29:L30"/>
    <mergeCell ref="M29:M30"/>
    <mergeCell ref="N29:N30"/>
    <mergeCell ref="G27:G28"/>
    <mergeCell ref="I27:I28"/>
    <mergeCell ref="K27:K28"/>
    <mergeCell ref="L27:L28"/>
    <mergeCell ref="M27:M28"/>
    <mergeCell ref="N27:N28"/>
    <mergeCell ref="U20:U21"/>
    <mergeCell ref="G22:G23"/>
    <mergeCell ref="I22:I23"/>
    <mergeCell ref="K22:K23"/>
    <mergeCell ref="L22:L23"/>
    <mergeCell ref="M22:M23"/>
    <mergeCell ref="N22:N23"/>
    <mergeCell ref="O22:O23"/>
    <mergeCell ref="Q22:Q23"/>
    <mergeCell ref="U22:U23"/>
    <mergeCell ref="O15:O16"/>
    <mergeCell ref="Q15:Q16"/>
    <mergeCell ref="U15:U16"/>
    <mergeCell ref="A18:A23"/>
    <mergeCell ref="B18:B23"/>
    <mergeCell ref="G18:G19"/>
    <mergeCell ref="I18:I19"/>
    <mergeCell ref="K18:K19"/>
    <mergeCell ref="L18:L19"/>
    <mergeCell ref="M18:M19"/>
    <mergeCell ref="N18:N19"/>
    <mergeCell ref="O18:O19"/>
    <mergeCell ref="Q18:Q19"/>
    <mergeCell ref="R18:R23"/>
    <mergeCell ref="S18:S23"/>
    <mergeCell ref="U18:U19"/>
    <mergeCell ref="G20:G21"/>
    <mergeCell ref="I20:I21"/>
    <mergeCell ref="K20:K21"/>
    <mergeCell ref="L20:L21"/>
    <mergeCell ref="M20:M21"/>
    <mergeCell ref="N20:N21"/>
    <mergeCell ref="O20:O21"/>
    <mergeCell ref="Q20:Q21"/>
    <mergeCell ref="O9:O10"/>
    <mergeCell ref="Q9:Q10"/>
    <mergeCell ref="R9:R16"/>
    <mergeCell ref="S9:S16"/>
    <mergeCell ref="U9:U10"/>
    <mergeCell ref="F11:F12"/>
    <mergeCell ref="G11:G12"/>
    <mergeCell ref="I11:I12"/>
    <mergeCell ref="K11:K12"/>
    <mergeCell ref="L11:L12"/>
    <mergeCell ref="M11:M12"/>
    <mergeCell ref="N11:N12"/>
    <mergeCell ref="O11:O12"/>
    <mergeCell ref="Q11:Q12"/>
    <mergeCell ref="G13:G14"/>
    <mergeCell ref="I13:I14"/>
    <mergeCell ref="K13:K14"/>
    <mergeCell ref="L13:L14"/>
    <mergeCell ref="M13:M14"/>
    <mergeCell ref="N13:N14"/>
    <mergeCell ref="O13:O14"/>
    <mergeCell ref="Q13:Q14"/>
    <mergeCell ref="U13:U14"/>
    <mergeCell ref="G15:G16"/>
    <mergeCell ref="A7:B7"/>
    <mergeCell ref="F7:N7"/>
    <mergeCell ref="A9:A16"/>
    <mergeCell ref="B9:B16"/>
    <mergeCell ref="G9:G10"/>
    <mergeCell ref="I9:I10"/>
    <mergeCell ref="K9:K10"/>
    <mergeCell ref="L9:L10"/>
    <mergeCell ref="M9:M10"/>
    <mergeCell ref="N9:N10"/>
    <mergeCell ref="I15:I16"/>
    <mergeCell ref="K15:K16"/>
    <mergeCell ref="L15:L16"/>
    <mergeCell ref="M15:M16"/>
    <mergeCell ref="N15:N16"/>
    <mergeCell ref="A2:O2"/>
    <mergeCell ref="R2:U2"/>
    <mergeCell ref="S3:U6"/>
    <mergeCell ref="A4:B4"/>
    <mergeCell ref="F4:N4"/>
    <mergeCell ref="A5:B5"/>
    <mergeCell ref="F5:N5"/>
    <mergeCell ref="A6:B6"/>
    <mergeCell ref="F6:N6"/>
  </mergeCells>
  <conditionalFormatting sqref="F20">
    <cfRule type="colorScale" priority="38">
      <colorScale>
        <cfvo type="min"/>
        <cfvo type="percentile" val="50"/>
        <cfvo type="max"/>
        <color rgb="FFF8696B"/>
        <color rgb="FFFFEB84"/>
        <color rgb="FF63BE7B"/>
      </colorScale>
    </cfRule>
  </conditionalFormatting>
  <conditionalFormatting sqref="M9:M10 M24:M30 M13:M17">
    <cfRule type="expression" dxfId="623" priority="43" stopIfTrue="1">
      <formula>$I9="+/-"</formula>
    </cfRule>
    <cfRule type="expression" dxfId="622" priority="44" stopIfTrue="1">
      <formula>$I9="nvt"</formula>
    </cfRule>
  </conditionalFormatting>
  <conditionalFormatting sqref="K9:K10 K24:K30 K13:K17">
    <cfRule type="expression" dxfId="621" priority="39" stopIfTrue="1">
      <formula>$I9="++"</formula>
    </cfRule>
    <cfRule type="expression" dxfId="620" priority="40" stopIfTrue="1">
      <formula>$I9="nvt"</formula>
    </cfRule>
  </conditionalFormatting>
  <conditionalFormatting sqref="L9:L10 L22:L30 L13:L17">
    <cfRule type="expression" dxfId="619" priority="41" stopIfTrue="1">
      <formula>$I9="+"</formula>
    </cfRule>
    <cfRule type="expression" dxfId="618" priority="42" stopIfTrue="1">
      <formula>$I9="nvt"</formula>
    </cfRule>
  </conditionalFormatting>
  <conditionalFormatting sqref="N9:N10 N22:N30 N13:N17">
    <cfRule type="expression" dxfId="617" priority="45" stopIfTrue="1">
      <formula>$I9="-"</formula>
    </cfRule>
    <cfRule type="expression" dxfId="616" priority="46" stopIfTrue="1">
      <formula>$I9="nvt"</formula>
    </cfRule>
  </conditionalFormatting>
  <conditionalFormatting sqref="O24:O30 O9:O10 O13:O17">
    <cfRule type="expression" dxfId="615" priority="47" stopIfTrue="1">
      <formula>$I9="--"</formula>
    </cfRule>
    <cfRule type="expression" dxfId="614" priority="48" stopIfTrue="1">
      <formula>$I9="nvt"</formula>
    </cfRule>
  </conditionalFormatting>
  <conditionalFormatting sqref="M11:M12">
    <cfRule type="expression" dxfId="613" priority="32" stopIfTrue="1">
      <formula>$I11="+/-"</formula>
    </cfRule>
    <cfRule type="expression" dxfId="612" priority="33" stopIfTrue="1">
      <formula>$I11="nvt"</formula>
    </cfRule>
  </conditionalFormatting>
  <conditionalFormatting sqref="K11:K12">
    <cfRule type="expression" dxfId="611" priority="28" stopIfTrue="1">
      <formula>$I11="++"</formula>
    </cfRule>
    <cfRule type="expression" dxfId="610" priority="29" stopIfTrue="1">
      <formula>$I11="nvt"</formula>
    </cfRule>
  </conditionalFormatting>
  <conditionalFormatting sqref="L11:L12">
    <cfRule type="expression" dxfId="609" priority="30" stopIfTrue="1">
      <formula>$I11="+"</formula>
    </cfRule>
    <cfRule type="expression" dxfId="608" priority="31" stopIfTrue="1">
      <formula>$I11="nvt"</formula>
    </cfRule>
  </conditionalFormatting>
  <conditionalFormatting sqref="N11:N12">
    <cfRule type="expression" dxfId="607" priority="34" stopIfTrue="1">
      <formula>$I11="-"</formula>
    </cfRule>
    <cfRule type="expression" dxfId="606" priority="35" stopIfTrue="1">
      <formula>$I11="nvt"</formula>
    </cfRule>
  </conditionalFormatting>
  <conditionalFormatting sqref="O11:O12">
    <cfRule type="expression" dxfId="605" priority="36" stopIfTrue="1">
      <formula>$I11="--"</formula>
    </cfRule>
    <cfRule type="expression" dxfId="604" priority="37" stopIfTrue="1">
      <formula>$I11="nvt"</formula>
    </cfRule>
  </conditionalFormatting>
  <conditionalFormatting sqref="L18:L19">
    <cfRule type="expression" dxfId="603" priority="24" stopIfTrue="1">
      <formula>$I18="+"</formula>
    </cfRule>
    <cfRule type="expression" dxfId="602" priority="25" stopIfTrue="1">
      <formula>$I18="nvt"</formula>
    </cfRule>
  </conditionalFormatting>
  <conditionalFormatting sqref="N18:N19">
    <cfRule type="expression" dxfId="601" priority="26" stopIfTrue="1">
      <formula>$I18="-"</formula>
    </cfRule>
    <cfRule type="expression" dxfId="600" priority="27" stopIfTrue="1">
      <formula>$I18="nvt"</formula>
    </cfRule>
  </conditionalFormatting>
  <conditionalFormatting sqref="L20:L21">
    <cfRule type="expression" dxfId="599" priority="20" stopIfTrue="1">
      <formula>$I20="+"</formula>
    </cfRule>
    <cfRule type="expression" dxfId="598" priority="21" stopIfTrue="1">
      <formula>$I20="nvt"</formula>
    </cfRule>
  </conditionalFormatting>
  <conditionalFormatting sqref="N20:N21">
    <cfRule type="expression" dxfId="597" priority="22" stopIfTrue="1">
      <formula>$I20="-"</formula>
    </cfRule>
    <cfRule type="expression" dxfId="596" priority="23" stopIfTrue="1">
      <formula>$I20="nvt"</formula>
    </cfRule>
  </conditionalFormatting>
  <conditionalFormatting sqref="F22">
    <cfRule type="colorScale" priority="19">
      <colorScale>
        <cfvo type="min"/>
        <cfvo type="percentile" val="50"/>
        <cfvo type="max"/>
        <color rgb="FFF8696B"/>
        <color rgb="FFFFEB84"/>
        <color rgb="FF63BE7B"/>
      </colorScale>
    </cfRule>
  </conditionalFormatting>
  <conditionalFormatting sqref="K22:K23">
    <cfRule type="expression" dxfId="595" priority="17" stopIfTrue="1">
      <formula>$I22="++"</formula>
    </cfRule>
    <cfRule type="expression" dxfId="594" priority="18" stopIfTrue="1">
      <formula>$I22="nvt"</formula>
    </cfRule>
  </conditionalFormatting>
  <conditionalFormatting sqref="M22:M23">
    <cfRule type="expression" dxfId="593" priority="15" stopIfTrue="1">
      <formula>$I22="+/-"</formula>
    </cfRule>
    <cfRule type="expression" dxfId="592" priority="16" stopIfTrue="1">
      <formula>$I22="nvt"</formula>
    </cfRule>
  </conditionalFormatting>
  <conditionalFormatting sqref="O22:O23">
    <cfRule type="expression" dxfId="591" priority="13" stopIfTrue="1">
      <formula>$I22="--"</formula>
    </cfRule>
    <cfRule type="expression" dxfId="590" priority="14" stopIfTrue="1">
      <formula>$I22="nvt"</formula>
    </cfRule>
  </conditionalFormatting>
  <conditionalFormatting sqref="K20:K21">
    <cfRule type="expression" dxfId="589" priority="11" stopIfTrue="1">
      <formula>$I20="++"</formula>
    </cfRule>
    <cfRule type="expression" dxfId="588" priority="12" stopIfTrue="1">
      <formula>$I20="nvt"</formula>
    </cfRule>
  </conditionalFormatting>
  <conditionalFormatting sqref="M20:M21">
    <cfRule type="expression" dxfId="587" priority="9" stopIfTrue="1">
      <formula>$I20="+/-"</formula>
    </cfRule>
    <cfRule type="expression" dxfId="586" priority="10" stopIfTrue="1">
      <formula>$I20="nvt"</formula>
    </cfRule>
  </conditionalFormatting>
  <conditionalFormatting sqref="O18:O19">
    <cfRule type="expression" dxfId="585" priority="1" stopIfTrue="1">
      <formula>$I18="--"</formula>
    </cfRule>
    <cfRule type="expression" dxfId="584" priority="2" stopIfTrue="1">
      <formula>$I18="nvt"</formula>
    </cfRule>
  </conditionalFormatting>
  <conditionalFormatting sqref="O20:O21">
    <cfRule type="expression" dxfId="583" priority="7" stopIfTrue="1">
      <formula>$I20="--"</formula>
    </cfRule>
    <cfRule type="expression" dxfId="582" priority="8" stopIfTrue="1">
      <formula>$I20="nvt"</formula>
    </cfRule>
  </conditionalFormatting>
  <conditionalFormatting sqref="K18:K19">
    <cfRule type="expression" dxfId="581" priority="5" stopIfTrue="1">
      <formula>$I18="++"</formula>
    </cfRule>
    <cfRule type="expression" dxfId="580" priority="6" stopIfTrue="1">
      <formula>$I18="nvt"</formula>
    </cfRule>
  </conditionalFormatting>
  <conditionalFormatting sqref="M18:M19">
    <cfRule type="expression" dxfId="579" priority="3" stopIfTrue="1">
      <formula>$I18="+/-"</formula>
    </cfRule>
    <cfRule type="expression" dxfId="578" priority="4" stopIfTrue="1">
      <formula>$I18="nvt"</formula>
    </cfRule>
  </conditionalFormatting>
  <dataValidations count="1">
    <dataValidation type="list" allowBlank="1" showInputMessage="1" showErrorMessage="1" sqref="I25:I30 JE25:JE30 TA25:TA30 ACW25:ACW30 AMS25:AMS30 AWO25:AWO30 BGK25:BGK30 BQG25:BQG30 CAC25:CAC30 CJY25:CJY30 CTU25:CTU30 DDQ25:DDQ30 DNM25:DNM30 DXI25:DXI30 EHE25:EHE30 ERA25:ERA30 FAW25:FAW30 FKS25:FKS30 FUO25:FUO30 GEK25:GEK30 GOG25:GOG30 GYC25:GYC30 HHY25:HHY30 HRU25:HRU30 IBQ25:IBQ30 ILM25:ILM30 IVI25:IVI30 JFE25:JFE30 JPA25:JPA30 JYW25:JYW30 KIS25:KIS30 KSO25:KSO30 LCK25:LCK30 LMG25:LMG30 LWC25:LWC30 MFY25:MFY30 MPU25:MPU30 MZQ25:MZQ30 NJM25:NJM30 NTI25:NTI30 ODE25:ODE30 ONA25:ONA30 OWW25:OWW30 PGS25:PGS30 PQO25:PQO30 QAK25:QAK30 QKG25:QKG30 QUC25:QUC30 RDY25:RDY30 RNU25:RNU30 RXQ25:RXQ30 SHM25:SHM30 SRI25:SRI30 TBE25:TBE30 TLA25:TLA30 TUW25:TUW30 UES25:UES30 UOO25:UOO30 UYK25:UYK30 VIG25:VIG30 VSC25:VSC30 WBY25:WBY30 WLU25:WLU30 WVQ25:WVQ30 I65561:I65566 JE65561:JE65566 TA65561:TA65566 ACW65561:ACW65566 AMS65561:AMS65566 AWO65561:AWO65566 BGK65561:BGK65566 BQG65561:BQG65566 CAC65561:CAC65566 CJY65561:CJY65566 CTU65561:CTU65566 DDQ65561:DDQ65566 DNM65561:DNM65566 DXI65561:DXI65566 EHE65561:EHE65566 ERA65561:ERA65566 FAW65561:FAW65566 FKS65561:FKS65566 FUO65561:FUO65566 GEK65561:GEK65566 GOG65561:GOG65566 GYC65561:GYC65566 HHY65561:HHY65566 HRU65561:HRU65566 IBQ65561:IBQ65566 ILM65561:ILM65566 IVI65561:IVI65566 JFE65561:JFE65566 JPA65561:JPA65566 JYW65561:JYW65566 KIS65561:KIS65566 KSO65561:KSO65566 LCK65561:LCK65566 LMG65561:LMG65566 LWC65561:LWC65566 MFY65561:MFY65566 MPU65561:MPU65566 MZQ65561:MZQ65566 NJM65561:NJM65566 NTI65561:NTI65566 ODE65561:ODE65566 ONA65561:ONA65566 OWW65561:OWW65566 PGS65561:PGS65566 PQO65561:PQO65566 QAK65561:QAK65566 QKG65561:QKG65566 QUC65561:QUC65566 RDY65561:RDY65566 RNU65561:RNU65566 RXQ65561:RXQ65566 SHM65561:SHM65566 SRI65561:SRI65566 TBE65561:TBE65566 TLA65561:TLA65566 TUW65561:TUW65566 UES65561:UES65566 UOO65561:UOO65566 UYK65561:UYK65566 VIG65561:VIG65566 VSC65561:VSC65566 WBY65561:WBY65566 WLU65561:WLU65566 WVQ65561:WVQ65566 I131097:I131102 JE131097:JE131102 TA131097:TA131102 ACW131097:ACW131102 AMS131097:AMS131102 AWO131097:AWO131102 BGK131097:BGK131102 BQG131097:BQG131102 CAC131097:CAC131102 CJY131097:CJY131102 CTU131097:CTU131102 DDQ131097:DDQ131102 DNM131097:DNM131102 DXI131097:DXI131102 EHE131097:EHE131102 ERA131097:ERA131102 FAW131097:FAW131102 FKS131097:FKS131102 FUO131097:FUO131102 GEK131097:GEK131102 GOG131097:GOG131102 GYC131097:GYC131102 HHY131097:HHY131102 HRU131097:HRU131102 IBQ131097:IBQ131102 ILM131097:ILM131102 IVI131097:IVI131102 JFE131097:JFE131102 JPA131097:JPA131102 JYW131097:JYW131102 KIS131097:KIS131102 KSO131097:KSO131102 LCK131097:LCK131102 LMG131097:LMG131102 LWC131097:LWC131102 MFY131097:MFY131102 MPU131097:MPU131102 MZQ131097:MZQ131102 NJM131097:NJM131102 NTI131097:NTI131102 ODE131097:ODE131102 ONA131097:ONA131102 OWW131097:OWW131102 PGS131097:PGS131102 PQO131097:PQO131102 QAK131097:QAK131102 QKG131097:QKG131102 QUC131097:QUC131102 RDY131097:RDY131102 RNU131097:RNU131102 RXQ131097:RXQ131102 SHM131097:SHM131102 SRI131097:SRI131102 TBE131097:TBE131102 TLA131097:TLA131102 TUW131097:TUW131102 UES131097:UES131102 UOO131097:UOO131102 UYK131097:UYK131102 VIG131097:VIG131102 VSC131097:VSC131102 WBY131097:WBY131102 WLU131097:WLU131102 WVQ131097:WVQ131102 I196633:I196638 JE196633:JE196638 TA196633:TA196638 ACW196633:ACW196638 AMS196633:AMS196638 AWO196633:AWO196638 BGK196633:BGK196638 BQG196633:BQG196638 CAC196633:CAC196638 CJY196633:CJY196638 CTU196633:CTU196638 DDQ196633:DDQ196638 DNM196633:DNM196638 DXI196633:DXI196638 EHE196633:EHE196638 ERA196633:ERA196638 FAW196633:FAW196638 FKS196633:FKS196638 FUO196633:FUO196638 GEK196633:GEK196638 GOG196633:GOG196638 GYC196633:GYC196638 HHY196633:HHY196638 HRU196633:HRU196638 IBQ196633:IBQ196638 ILM196633:ILM196638 IVI196633:IVI196638 JFE196633:JFE196638 JPA196633:JPA196638 JYW196633:JYW196638 KIS196633:KIS196638 KSO196633:KSO196638 LCK196633:LCK196638 LMG196633:LMG196638 LWC196633:LWC196638 MFY196633:MFY196638 MPU196633:MPU196638 MZQ196633:MZQ196638 NJM196633:NJM196638 NTI196633:NTI196638 ODE196633:ODE196638 ONA196633:ONA196638 OWW196633:OWW196638 PGS196633:PGS196638 PQO196633:PQO196638 QAK196633:QAK196638 QKG196633:QKG196638 QUC196633:QUC196638 RDY196633:RDY196638 RNU196633:RNU196638 RXQ196633:RXQ196638 SHM196633:SHM196638 SRI196633:SRI196638 TBE196633:TBE196638 TLA196633:TLA196638 TUW196633:TUW196638 UES196633:UES196638 UOO196633:UOO196638 UYK196633:UYK196638 VIG196633:VIG196638 VSC196633:VSC196638 WBY196633:WBY196638 WLU196633:WLU196638 WVQ196633:WVQ196638 I262169:I262174 JE262169:JE262174 TA262169:TA262174 ACW262169:ACW262174 AMS262169:AMS262174 AWO262169:AWO262174 BGK262169:BGK262174 BQG262169:BQG262174 CAC262169:CAC262174 CJY262169:CJY262174 CTU262169:CTU262174 DDQ262169:DDQ262174 DNM262169:DNM262174 DXI262169:DXI262174 EHE262169:EHE262174 ERA262169:ERA262174 FAW262169:FAW262174 FKS262169:FKS262174 FUO262169:FUO262174 GEK262169:GEK262174 GOG262169:GOG262174 GYC262169:GYC262174 HHY262169:HHY262174 HRU262169:HRU262174 IBQ262169:IBQ262174 ILM262169:ILM262174 IVI262169:IVI262174 JFE262169:JFE262174 JPA262169:JPA262174 JYW262169:JYW262174 KIS262169:KIS262174 KSO262169:KSO262174 LCK262169:LCK262174 LMG262169:LMG262174 LWC262169:LWC262174 MFY262169:MFY262174 MPU262169:MPU262174 MZQ262169:MZQ262174 NJM262169:NJM262174 NTI262169:NTI262174 ODE262169:ODE262174 ONA262169:ONA262174 OWW262169:OWW262174 PGS262169:PGS262174 PQO262169:PQO262174 QAK262169:QAK262174 QKG262169:QKG262174 QUC262169:QUC262174 RDY262169:RDY262174 RNU262169:RNU262174 RXQ262169:RXQ262174 SHM262169:SHM262174 SRI262169:SRI262174 TBE262169:TBE262174 TLA262169:TLA262174 TUW262169:TUW262174 UES262169:UES262174 UOO262169:UOO262174 UYK262169:UYK262174 VIG262169:VIG262174 VSC262169:VSC262174 WBY262169:WBY262174 WLU262169:WLU262174 WVQ262169:WVQ262174 I327705:I327710 JE327705:JE327710 TA327705:TA327710 ACW327705:ACW327710 AMS327705:AMS327710 AWO327705:AWO327710 BGK327705:BGK327710 BQG327705:BQG327710 CAC327705:CAC327710 CJY327705:CJY327710 CTU327705:CTU327710 DDQ327705:DDQ327710 DNM327705:DNM327710 DXI327705:DXI327710 EHE327705:EHE327710 ERA327705:ERA327710 FAW327705:FAW327710 FKS327705:FKS327710 FUO327705:FUO327710 GEK327705:GEK327710 GOG327705:GOG327710 GYC327705:GYC327710 HHY327705:HHY327710 HRU327705:HRU327710 IBQ327705:IBQ327710 ILM327705:ILM327710 IVI327705:IVI327710 JFE327705:JFE327710 JPA327705:JPA327710 JYW327705:JYW327710 KIS327705:KIS327710 KSO327705:KSO327710 LCK327705:LCK327710 LMG327705:LMG327710 LWC327705:LWC327710 MFY327705:MFY327710 MPU327705:MPU327710 MZQ327705:MZQ327710 NJM327705:NJM327710 NTI327705:NTI327710 ODE327705:ODE327710 ONA327705:ONA327710 OWW327705:OWW327710 PGS327705:PGS327710 PQO327705:PQO327710 QAK327705:QAK327710 QKG327705:QKG327710 QUC327705:QUC327710 RDY327705:RDY327710 RNU327705:RNU327710 RXQ327705:RXQ327710 SHM327705:SHM327710 SRI327705:SRI327710 TBE327705:TBE327710 TLA327705:TLA327710 TUW327705:TUW327710 UES327705:UES327710 UOO327705:UOO327710 UYK327705:UYK327710 VIG327705:VIG327710 VSC327705:VSC327710 WBY327705:WBY327710 WLU327705:WLU327710 WVQ327705:WVQ327710 I393241:I393246 JE393241:JE393246 TA393241:TA393246 ACW393241:ACW393246 AMS393241:AMS393246 AWO393241:AWO393246 BGK393241:BGK393246 BQG393241:BQG393246 CAC393241:CAC393246 CJY393241:CJY393246 CTU393241:CTU393246 DDQ393241:DDQ393246 DNM393241:DNM393246 DXI393241:DXI393246 EHE393241:EHE393246 ERA393241:ERA393246 FAW393241:FAW393246 FKS393241:FKS393246 FUO393241:FUO393246 GEK393241:GEK393246 GOG393241:GOG393246 GYC393241:GYC393246 HHY393241:HHY393246 HRU393241:HRU393246 IBQ393241:IBQ393246 ILM393241:ILM393246 IVI393241:IVI393246 JFE393241:JFE393246 JPA393241:JPA393246 JYW393241:JYW393246 KIS393241:KIS393246 KSO393241:KSO393246 LCK393241:LCK393246 LMG393241:LMG393246 LWC393241:LWC393246 MFY393241:MFY393246 MPU393241:MPU393246 MZQ393241:MZQ393246 NJM393241:NJM393246 NTI393241:NTI393246 ODE393241:ODE393246 ONA393241:ONA393246 OWW393241:OWW393246 PGS393241:PGS393246 PQO393241:PQO393246 QAK393241:QAK393246 QKG393241:QKG393246 QUC393241:QUC393246 RDY393241:RDY393246 RNU393241:RNU393246 RXQ393241:RXQ393246 SHM393241:SHM393246 SRI393241:SRI393246 TBE393241:TBE393246 TLA393241:TLA393246 TUW393241:TUW393246 UES393241:UES393246 UOO393241:UOO393246 UYK393241:UYK393246 VIG393241:VIG393246 VSC393241:VSC393246 WBY393241:WBY393246 WLU393241:WLU393246 WVQ393241:WVQ393246 I458777:I458782 JE458777:JE458782 TA458777:TA458782 ACW458777:ACW458782 AMS458777:AMS458782 AWO458777:AWO458782 BGK458777:BGK458782 BQG458777:BQG458782 CAC458777:CAC458782 CJY458777:CJY458782 CTU458777:CTU458782 DDQ458777:DDQ458782 DNM458777:DNM458782 DXI458777:DXI458782 EHE458777:EHE458782 ERA458777:ERA458782 FAW458777:FAW458782 FKS458777:FKS458782 FUO458777:FUO458782 GEK458777:GEK458782 GOG458777:GOG458782 GYC458777:GYC458782 HHY458777:HHY458782 HRU458777:HRU458782 IBQ458777:IBQ458782 ILM458777:ILM458782 IVI458777:IVI458782 JFE458777:JFE458782 JPA458777:JPA458782 JYW458777:JYW458782 KIS458777:KIS458782 KSO458777:KSO458782 LCK458777:LCK458782 LMG458777:LMG458782 LWC458777:LWC458782 MFY458777:MFY458782 MPU458777:MPU458782 MZQ458777:MZQ458782 NJM458777:NJM458782 NTI458777:NTI458782 ODE458777:ODE458782 ONA458777:ONA458782 OWW458777:OWW458782 PGS458777:PGS458782 PQO458777:PQO458782 QAK458777:QAK458782 QKG458777:QKG458782 QUC458777:QUC458782 RDY458777:RDY458782 RNU458777:RNU458782 RXQ458777:RXQ458782 SHM458777:SHM458782 SRI458777:SRI458782 TBE458777:TBE458782 TLA458777:TLA458782 TUW458777:TUW458782 UES458777:UES458782 UOO458777:UOO458782 UYK458777:UYK458782 VIG458777:VIG458782 VSC458777:VSC458782 WBY458777:WBY458782 WLU458777:WLU458782 WVQ458777:WVQ458782 I524313:I524318 JE524313:JE524318 TA524313:TA524318 ACW524313:ACW524318 AMS524313:AMS524318 AWO524313:AWO524318 BGK524313:BGK524318 BQG524313:BQG524318 CAC524313:CAC524318 CJY524313:CJY524318 CTU524313:CTU524318 DDQ524313:DDQ524318 DNM524313:DNM524318 DXI524313:DXI524318 EHE524313:EHE524318 ERA524313:ERA524318 FAW524313:FAW524318 FKS524313:FKS524318 FUO524313:FUO524318 GEK524313:GEK524318 GOG524313:GOG524318 GYC524313:GYC524318 HHY524313:HHY524318 HRU524313:HRU524318 IBQ524313:IBQ524318 ILM524313:ILM524318 IVI524313:IVI524318 JFE524313:JFE524318 JPA524313:JPA524318 JYW524313:JYW524318 KIS524313:KIS524318 KSO524313:KSO524318 LCK524313:LCK524318 LMG524313:LMG524318 LWC524313:LWC524318 MFY524313:MFY524318 MPU524313:MPU524318 MZQ524313:MZQ524318 NJM524313:NJM524318 NTI524313:NTI524318 ODE524313:ODE524318 ONA524313:ONA524318 OWW524313:OWW524318 PGS524313:PGS524318 PQO524313:PQO524318 QAK524313:QAK524318 QKG524313:QKG524318 QUC524313:QUC524318 RDY524313:RDY524318 RNU524313:RNU524318 RXQ524313:RXQ524318 SHM524313:SHM524318 SRI524313:SRI524318 TBE524313:TBE524318 TLA524313:TLA524318 TUW524313:TUW524318 UES524313:UES524318 UOO524313:UOO524318 UYK524313:UYK524318 VIG524313:VIG524318 VSC524313:VSC524318 WBY524313:WBY524318 WLU524313:WLU524318 WVQ524313:WVQ524318 I589849:I589854 JE589849:JE589854 TA589849:TA589854 ACW589849:ACW589854 AMS589849:AMS589854 AWO589849:AWO589854 BGK589849:BGK589854 BQG589849:BQG589854 CAC589849:CAC589854 CJY589849:CJY589854 CTU589849:CTU589854 DDQ589849:DDQ589854 DNM589849:DNM589854 DXI589849:DXI589854 EHE589849:EHE589854 ERA589849:ERA589854 FAW589849:FAW589854 FKS589849:FKS589854 FUO589849:FUO589854 GEK589849:GEK589854 GOG589849:GOG589854 GYC589849:GYC589854 HHY589849:HHY589854 HRU589849:HRU589854 IBQ589849:IBQ589854 ILM589849:ILM589854 IVI589849:IVI589854 JFE589849:JFE589854 JPA589849:JPA589854 JYW589849:JYW589854 KIS589849:KIS589854 KSO589849:KSO589854 LCK589849:LCK589854 LMG589849:LMG589854 LWC589849:LWC589854 MFY589849:MFY589854 MPU589849:MPU589854 MZQ589849:MZQ589854 NJM589849:NJM589854 NTI589849:NTI589854 ODE589849:ODE589854 ONA589849:ONA589854 OWW589849:OWW589854 PGS589849:PGS589854 PQO589849:PQO589854 QAK589849:QAK589854 QKG589849:QKG589854 QUC589849:QUC589854 RDY589849:RDY589854 RNU589849:RNU589854 RXQ589849:RXQ589854 SHM589849:SHM589854 SRI589849:SRI589854 TBE589849:TBE589854 TLA589849:TLA589854 TUW589849:TUW589854 UES589849:UES589854 UOO589849:UOO589854 UYK589849:UYK589854 VIG589849:VIG589854 VSC589849:VSC589854 WBY589849:WBY589854 WLU589849:WLU589854 WVQ589849:WVQ589854 I655385:I655390 JE655385:JE655390 TA655385:TA655390 ACW655385:ACW655390 AMS655385:AMS655390 AWO655385:AWO655390 BGK655385:BGK655390 BQG655385:BQG655390 CAC655385:CAC655390 CJY655385:CJY655390 CTU655385:CTU655390 DDQ655385:DDQ655390 DNM655385:DNM655390 DXI655385:DXI655390 EHE655385:EHE655390 ERA655385:ERA655390 FAW655385:FAW655390 FKS655385:FKS655390 FUO655385:FUO655390 GEK655385:GEK655390 GOG655385:GOG655390 GYC655385:GYC655390 HHY655385:HHY655390 HRU655385:HRU655390 IBQ655385:IBQ655390 ILM655385:ILM655390 IVI655385:IVI655390 JFE655385:JFE655390 JPA655385:JPA655390 JYW655385:JYW655390 KIS655385:KIS655390 KSO655385:KSO655390 LCK655385:LCK655390 LMG655385:LMG655390 LWC655385:LWC655390 MFY655385:MFY655390 MPU655385:MPU655390 MZQ655385:MZQ655390 NJM655385:NJM655390 NTI655385:NTI655390 ODE655385:ODE655390 ONA655385:ONA655390 OWW655385:OWW655390 PGS655385:PGS655390 PQO655385:PQO655390 QAK655385:QAK655390 QKG655385:QKG655390 QUC655385:QUC655390 RDY655385:RDY655390 RNU655385:RNU655390 RXQ655385:RXQ655390 SHM655385:SHM655390 SRI655385:SRI655390 TBE655385:TBE655390 TLA655385:TLA655390 TUW655385:TUW655390 UES655385:UES655390 UOO655385:UOO655390 UYK655385:UYK655390 VIG655385:VIG655390 VSC655385:VSC655390 WBY655385:WBY655390 WLU655385:WLU655390 WVQ655385:WVQ655390 I720921:I720926 JE720921:JE720926 TA720921:TA720926 ACW720921:ACW720926 AMS720921:AMS720926 AWO720921:AWO720926 BGK720921:BGK720926 BQG720921:BQG720926 CAC720921:CAC720926 CJY720921:CJY720926 CTU720921:CTU720926 DDQ720921:DDQ720926 DNM720921:DNM720926 DXI720921:DXI720926 EHE720921:EHE720926 ERA720921:ERA720926 FAW720921:FAW720926 FKS720921:FKS720926 FUO720921:FUO720926 GEK720921:GEK720926 GOG720921:GOG720926 GYC720921:GYC720926 HHY720921:HHY720926 HRU720921:HRU720926 IBQ720921:IBQ720926 ILM720921:ILM720926 IVI720921:IVI720926 JFE720921:JFE720926 JPA720921:JPA720926 JYW720921:JYW720926 KIS720921:KIS720926 KSO720921:KSO720926 LCK720921:LCK720926 LMG720921:LMG720926 LWC720921:LWC720926 MFY720921:MFY720926 MPU720921:MPU720926 MZQ720921:MZQ720926 NJM720921:NJM720926 NTI720921:NTI720926 ODE720921:ODE720926 ONA720921:ONA720926 OWW720921:OWW720926 PGS720921:PGS720926 PQO720921:PQO720926 QAK720921:QAK720926 QKG720921:QKG720926 QUC720921:QUC720926 RDY720921:RDY720926 RNU720921:RNU720926 RXQ720921:RXQ720926 SHM720921:SHM720926 SRI720921:SRI720926 TBE720921:TBE720926 TLA720921:TLA720926 TUW720921:TUW720926 UES720921:UES720926 UOO720921:UOO720926 UYK720921:UYK720926 VIG720921:VIG720926 VSC720921:VSC720926 WBY720921:WBY720926 WLU720921:WLU720926 WVQ720921:WVQ720926 I786457:I786462 JE786457:JE786462 TA786457:TA786462 ACW786457:ACW786462 AMS786457:AMS786462 AWO786457:AWO786462 BGK786457:BGK786462 BQG786457:BQG786462 CAC786457:CAC786462 CJY786457:CJY786462 CTU786457:CTU786462 DDQ786457:DDQ786462 DNM786457:DNM786462 DXI786457:DXI786462 EHE786457:EHE786462 ERA786457:ERA786462 FAW786457:FAW786462 FKS786457:FKS786462 FUO786457:FUO786462 GEK786457:GEK786462 GOG786457:GOG786462 GYC786457:GYC786462 HHY786457:HHY786462 HRU786457:HRU786462 IBQ786457:IBQ786462 ILM786457:ILM786462 IVI786457:IVI786462 JFE786457:JFE786462 JPA786457:JPA786462 JYW786457:JYW786462 KIS786457:KIS786462 KSO786457:KSO786462 LCK786457:LCK786462 LMG786457:LMG786462 LWC786457:LWC786462 MFY786457:MFY786462 MPU786457:MPU786462 MZQ786457:MZQ786462 NJM786457:NJM786462 NTI786457:NTI786462 ODE786457:ODE786462 ONA786457:ONA786462 OWW786457:OWW786462 PGS786457:PGS786462 PQO786457:PQO786462 QAK786457:QAK786462 QKG786457:QKG786462 QUC786457:QUC786462 RDY786457:RDY786462 RNU786457:RNU786462 RXQ786457:RXQ786462 SHM786457:SHM786462 SRI786457:SRI786462 TBE786457:TBE786462 TLA786457:TLA786462 TUW786457:TUW786462 UES786457:UES786462 UOO786457:UOO786462 UYK786457:UYK786462 VIG786457:VIG786462 VSC786457:VSC786462 WBY786457:WBY786462 WLU786457:WLU786462 WVQ786457:WVQ786462 I851993:I851998 JE851993:JE851998 TA851993:TA851998 ACW851993:ACW851998 AMS851993:AMS851998 AWO851993:AWO851998 BGK851993:BGK851998 BQG851993:BQG851998 CAC851993:CAC851998 CJY851993:CJY851998 CTU851993:CTU851998 DDQ851993:DDQ851998 DNM851993:DNM851998 DXI851993:DXI851998 EHE851993:EHE851998 ERA851993:ERA851998 FAW851993:FAW851998 FKS851993:FKS851998 FUO851993:FUO851998 GEK851993:GEK851998 GOG851993:GOG851998 GYC851993:GYC851998 HHY851993:HHY851998 HRU851993:HRU851998 IBQ851993:IBQ851998 ILM851993:ILM851998 IVI851993:IVI851998 JFE851993:JFE851998 JPA851993:JPA851998 JYW851993:JYW851998 KIS851993:KIS851998 KSO851993:KSO851998 LCK851993:LCK851998 LMG851993:LMG851998 LWC851993:LWC851998 MFY851993:MFY851998 MPU851993:MPU851998 MZQ851993:MZQ851998 NJM851993:NJM851998 NTI851993:NTI851998 ODE851993:ODE851998 ONA851993:ONA851998 OWW851993:OWW851998 PGS851993:PGS851998 PQO851993:PQO851998 QAK851993:QAK851998 QKG851993:QKG851998 QUC851993:QUC851998 RDY851993:RDY851998 RNU851993:RNU851998 RXQ851993:RXQ851998 SHM851993:SHM851998 SRI851993:SRI851998 TBE851993:TBE851998 TLA851993:TLA851998 TUW851993:TUW851998 UES851993:UES851998 UOO851993:UOO851998 UYK851993:UYK851998 VIG851993:VIG851998 VSC851993:VSC851998 WBY851993:WBY851998 WLU851993:WLU851998 WVQ851993:WVQ851998 I917529:I917534 JE917529:JE917534 TA917529:TA917534 ACW917529:ACW917534 AMS917529:AMS917534 AWO917529:AWO917534 BGK917529:BGK917534 BQG917529:BQG917534 CAC917529:CAC917534 CJY917529:CJY917534 CTU917529:CTU917534 DDQ917529:DDQ917534 DNM917529:DNM917534 DXI917529:DXI917534 EHE917529:EHE917534 ERA917529:ERA917534 FAW917529:FAW917534 FKS917529:FKS917534 FUO917529:FUO917534 GEK917529:GEK917534 GOG917529:GOG917534 GYC917529:GYC917534 HHY917529:HHY917534 HRU917529:HRU917534 IBQ917529:IBQ917534 ILM917529:ILM917534 IVI917529:IVI917534 JFE917529:JFE917534 JPA917529:JPA917534 JYW917529:JYW917534 KIS917529:KIS917534 KSO917529:KSO917534 LCK917529:LCK917534 LMG917529:LMG917534 LWC917529:LWC917534 MFY917529:MFY917534 MPU917529:MPU917534 MZQ917529:MZQ917534 NJM917529:NJM917534 NTI917529:NTI917534 ODE917529:ODE917534 ONA917529:ONA917534 OWW917529:OWW917534 PGS917529:PGS917534 PQO917529:PQO917534 QAK917529:QAK917534 QKG917529:QKG917534 QUC917529:QUC917534 RDY917529:RDY917534 RNU917529:RNU917534 RXQ917529:RXQ917534 SHM917529:SHM917534 SRI917529:SRI917534 TBE917529:TBE917534 TLA917529:TLA917534 TUW917529:TUW917534 UES917529:UES917534 UOO917529:UOO917534 UYK917529:UYK917534 VIG917529:VIG917534 VSC917529:VSC917534 WBY917529:WBY917534 WLU917529:WLU917534 WVQ917529:WVQ917534 I983065:I983070 JE983065:JE983070 TA983065:TA983070 ACW983065:ACW983070 AMS983065:AMS983070 AWO983065:AWO983070 BGK983065:BGK983070 BQG983065:BQG983070 CAC983065:CAC983070 CJY983065:CJY983070 CTU983065:CTU983070 DDQ983065:DDQ983070 DNM983065:DNM983070 DXI983065:DXI983070 EHE983065:EHE983070 ERA983065:ERA983070 FAW983065:FAW983070 FKS983065:FKS983070 FUO983065:FUO983070 GEK983065:GEK983070 GOG983065:GOG983070 GYC983065:GYC983070 HHY983065:HHY983070 HRU983065:HRU983070 IBQ983065:IBQ983070 ILM983065:ILM983070 IVI983065:IVI983070 JFE983065:JFE983070 JPA983065:JPA983070 JYW983065:JYW983070 KIS983065:KIS983070 KSO983065:KSO983070 LCK983065:LCK983070 LMG983065:LMG983070 LWC983065:LWC983070 MFY983065:MFY983070 MPU983065:MPU983070 MZQ983065:MZQ983070 NJM983065:NJM983070 NTI983065:NTI983070 ODE983065:ODE983070 ONA983065:ONA983070 OWW983065:OWW983070 PGS983065:PGS983070 PQO983065:PQO983070 QAK983065:QAK983070 QKG983065:QKG983070 QUC983065:QUC983070 RDY983065:RDY983070 RNU983065:RNU983070 RXQ983065:RXQ983070 SHM983065:SHM983070 SRI983065:SRI983070 TBE983065:TBE983070 TLA983065:TLA983070 TUW983065:TUW983070 UES983065:UES983070 UOO983065:UOO983070 UYK983065:UYK983070 VIG983065:VIG983070 VSC983065:VSC983070 WBY983065:WBY983070 WLU983065:WLU983070 WVQ983065:WVQ983070 I9:I16 JE9:JE16 TA9:TA16 ACW9:ACW16 AMS9:AMS16 AWO9:AWO16 BGK9:BGK16 BQG9:BQG16 CAC9:CAC16 CJY9:CJY16 CTU9:CTU16 DDQ9:DDQ16 DNM9:DNM16 DXI9:DXI16 EHE9:EHE16 ERA9:ERA16 FAW9:FAW16 FKS9:FKS16 FUO9:FUO16 GEK9:GEK16 GOG9:GOG16 GYC9:GYC16 HHY9:HHY16 HRU9:HRU16 IBQ9:IBQ16 ILM9:ILM16 IVI9:IVI16 JFE9:JFE16 JPA9:JPA16 JYW9:JYW16 KIS9:KIS16 KSO9:KSO16 LCK9:LCK16 LMG9:LMG16 LWC9:LWC16 MFY9:MFY16 MPU9:MPU16 MZQ9:MZQ16 NJM9:NJM16 NTI9:NTI16 ODE9:ODE16 ONA9:ONA16 OWW9:OWW16 PGS9:PGS16 PQO9:PQO16 QAK9:QAK16 QKG9:QKG16 QUC9:QUC16 RDY9:RDY16 RNU9:RNU16 RXQ9:RXQ16 SHM9:SHM16 SRI9:SRI16 TBE9:TBE16 TLA9:TLA16 TUW9:TUW16 UES9:UES16 UOO9:UOO16 UYK9:UYK16 VIG9:VIG16 VSC9:VSC16 WBY9:WBY16 WLU9:WLU16 WVQ9:WVQ16 I65545:I65552 JE65545:JE65552 TA65545:TA65552 ACW65545:ACW65552 AMS65545:AMS65552 AWO65545:AWO65552 BGK65545:BGK65552 BQG65545:BQG65552 CAC65545:CAC65552 CJY65545:CJY65552 CTU65545:CTU65552 DDQ65545:DDQ65552 DNM65545:DNM65552 DXI65545:DXI65552 EHE65545:EHE65552 ERA65545:ERA65552 FAW65545:FAW65552 FKS65545:FKS65552 FUO65545:FUO65552 GEK65545:GEK65552 GOG65545:GOG65552 GYC65545:GYC65552 HHY65545:HHY65552 HRU65545:HRU65552 IBQ65545:IBQ65552 ILM65545:ILM65552 IVI65545:IVI65552 JFE65545:JFE65552 JPA65545:JPA65552 JYW65545:JYW65552 KIS65545:KIS65552 KSO65545:KSO65552 LCK65545:LCK65552 LMG65545:LMG65552 LWC65545:LWC65552 MFY65545:MFY65552 MPU65545:MPU65552 MZQ65545:MZQ65552 NJM65545:NJM65552 NTI65545:NTI65552 ODE65545:ODE65552 ONA65545:ONA65552 OWW65545:OWW65552 PGS65545:PGS65552 PQO65545:PQO65552 QAK65545:QAK65552 QKG65545:QKG65552 QUC65545:QUC65552 RDY65545:RDY65552 RNU65545:RNU65552 RXQ65545:RXQ65552 SHM65545:SHM65552 SRI65545:SRI65552 TBE65545:TBE65552 TLA65545:TLA65552 TUW65545:TUW65552 UES65545:UES65552 UOO65545:UOO65552 UYK65545:UYK65552 VIG65545:VIG65552 VSC65545:VSC65552 WBY65545:WBY65552 WLU65545:WLU65552 WVQ65545:WVQ65552 I131081:I131088 JE131081:JE131088 TA131081:TA131088 ACW131081:ACW131088 AMS131081:AMS131088 AWO131081:AWO131088 BGK131081:BGK131088 BQG131081:BQG131088 CAC131081:CAC131088 CJY131081:CJY131088 CTU131081:CTU131088 DDQ131081:DDQ131088 DNM131081:DNM131088 DXI131081:DXI131088 EHE131081:EHE131088 ERA131081:ERA131088 FAW131081:FAW131088 FKS131081:FKS131088 FUO131081:FUO131088 GEK131081:GEK131088 GOG131081:GOG131088 GYC131081:GYC131088 HHY131081:HHY131088 HRU131081:HRU131088 IBQ131081:IBQ131088 ILM131081:ILM131088 IVI131081:IVI131088 JFE131081:JFE131088 JPA131081:JPA131088 JYW131081:JYW131088 KIS131081:KIS131088 KSO131081:KSO131088 LCK131081:LCK131088 LMG131081:LMG131088 LWC131081:LWC131088 MFY131081:MFY131088 MPU131081:MPU131088 MZQ131081:MZQ131088 NJM131081:NJM131088 NTI131081:NTI131088 ODE131081:ODE131088 ONA131081:ONA131088 OWW131081:OWW131088 PGS131081:PGS131088 PQO131081:PQO131088 QAK131081:QAK131088 QKG131081:QKG131088 QUC131081:QUC131088 RDY131081:RDY131088 RNU131081:RNU131088 RXQ131081:RXQ131088 SHM131081:SHM131088 SRI131081:SRI131088 TBE131081:TBE131088 TLA131081:TLA131088 TUW131081:TUW131088 UES131081:UES131088 UOO131081:UOO131088 UYK131081:UYK131088 VIG131081:VIG131088 VSC131081:VSC131088 WBY131081:WBY131088 WLU131081:WLU131088 WVQ131081:WVQ131088 I196617:I196624 JE196617:JE196624 TA196617:TA196624 ACW196617:ACW196624 AMS196617:AMS196624 AWO196617:AWO196624 BGK196617:BGK196624 BQG196617:BQG196624 CAC196617:CAC196624 CJY196617:CJY196624 CTU196617:CTU196624 DDQ196617:DDQ196624 DNM196617:DNM196624 DXI196617:DXI196624 EHE196617:EHE196624 ERA196617:ERA196624 FAW196617:FAW196624 FKS196617:FKS196624 FUO196617:FUO196624 GEK196617:GEK196624 GOG196617:GOG196624 GYC196617:GYC196624 HHY196617:HHY196624 HRU196617:HRU196624 IBQ196617:IBQ196624 ILM196617:ILM196624 IVI196617:IVI196624 JFE196617:JFE196624 JPA196617:JPA196624 JYW196617:JYW196624 KIS196617:KIS196624 KSO196617:KSO196624 LCK196617:LCK196624 LMG196617:LMG196624 LWC196617:LWC196624 MFY196617:MFY196624 MPU196617:MPU196624 MZQ196617:MZQ196624 NJM196617:NJM196624 NTI196617:NTI196624 ODE196617:ODE196624 ONA196617:ONA196624 OWW196617:OWW196624 PGS196617:PGS196624 PQO196617:PQO196624 QAK196617:QAK196624 QKG196617:QKG196624 QUC196617:QUC196624 RDY196617:RDY196624 RNU196617:RNU196624 RXQ196617:RXQ196624 SHM196617:SHM196624 SRI196617:SRI196624 TBE196617:TBE196624 TLA196617:TLA196624 TUW196617:TUW196624 UES196617:UES196624 UOO196617:UOO196624 UYK196617:UYK196624 VIG196617:VIG196624 VSC196617:VSC196624 WBY196617:WBY196624 WLU196617:WLU196624 WVQ196617:WVQ196624 I262153:I262160 JE262153:JE262160 TA262153:TA262160 ACW262153:ACW262160 AMS262153:AMS262160 AWO262153:AWO262160 BGK262153:BGK262160 BQG262153:BQG262160 CAC262153:CAC262160 CJY262153:CJY262160 CTU262153:CTU262160 DDQ262153:DDQ262160 DNM262153:DNM262160 DXI262153:DXI262160 EHE262153:EHE262160 ERA262153:ERA262160 FAW262153:FAW262160 FKS262153:FKS262160 FUO262153:FUO262160 GEK262153:GEK262160 GOG262153:GOG262160 GYC262153:GYC262160 HHY262153:HHY262160 HRU262153:HRU262160 IBQ262153:IBQ262160 ILM262153:ILM262160 IVI262153:IVI262160 JFE262153:JFE262160 JPA262153:JPA262160 JYW262153:JYW262160 KIS262153:KIS262160 KSO262153:KSO262160 LCK262153:LCK262160 LMG262153:LMG262160 LWC262153:LWC262160 MFY262153:MFY262160 MPU262153:MPU262160 MZQ262153:MZQ262160 NJM262153:NJM262160 NTI262153:NTI262160 ODE262153:ODE262160 ONA262153:ONA262160 OWW262153:OWW262160 PGS262153:PGS262160 PQO262153:PQO262160 QAK262153:QAK262160 QKG262153:QKG262160 QUC262153:QUC262160 RDY262153:RDY262160 RNU262153:RNU262160 RXQ262153:RXQ262160 SHM262153:SHM262160 SRI262153:SRI262160 TBE262153:TBE262160 TLA262153:TLA262160 TUW262153:TUW262160 UES262153:UES262160 UOO262153:UOO262160 UYK262153:UYK262160 VIG262153:VIG262160 VSC262153:VSC262160 WBY262153:WBY262160 WLU262153:WLU262160 WVQ262153:WVQ262160 I327689:I327696 JE327689:JE327696 TA327689:TA327696 ACW327689:ACW327696 AMS327689:AMS327696 AWO327689:AWO327696 BGK327689:BGK327696 BQG327689:BQG327696 CAC327689:CAC327696 CJY327689:CJY327696 CTU327689:CTU327696 DDQ327689:DDQ327696 DNM327689:DNM327696 DXI327689:DXI327696 EHE327689:EHE327696 ERA327689:ERA327696 FAW327689:FAW327696 FKS327689:FKS327696 FUO327689:FUO327696 GEK327689:GEK327696 GOG327689:GOG327696 GYC327689:GYC327696 HHY327689:HHY327696 HRU327689:HRU327696 IBQ327689:IBQ327696 ILM327689:ILM327696 IVI327689:IVI327696 JFE327689:JFE327696 JPA327689:JPA327696 JYW327689:JYW327696 KIS327689:KIS327696 KSO327689:KSO327696 LCK327689:LCK327696 LMG327689:LMG327696 LWC327689:LWC327696 MFY327689:MFY327696 MPU327689:MPU327696 MZQ327689:MZQ327696 NJM327689:NJM327696 NTI327689:NTI327696 ODE327689:ODE327696 ONA327689:ONA327696 OWW327689:OWW327696 PGS327689:PGS327696 PQO327689:PQO327696 QAK327689:QAK327696 QKG327689:QKG327696 QUC327689:QUC327696 RDY327689:RDY327696 RNU327689:RNU327696 RXQ327689:RXQ327696 SHM327689:SHM327696 SRI327689:SRI327696 TBE327689:TBE327696 TLA327689:TLA327696 TUW327689:TUW327696 UES327689:UES327696 UOO327689:UOO327696 UYK327689:UYK327696 VIG327689:VIG327696 VSC327689:VSC327696 WBY327689:WBY327696 WLU327689:WLU327696 WVQ327689:WVQ327696 I393225:I393232 JE393225:JE393232 TA393225:TA393232 ACW393225:ACW393232 AMS393225:AMS393232 AWO393225:AWO393232 BGK393225:BGK393232 BQG393225:BQG393232 CAC393225:CAC393232 CJY393225:CJY393232 CTU393225:CTU393232 DDQ393225:DDQ393232 DNM393225:DNM393232 DXI393225:DXI393232 EHE393225:EHE393232 ERA393225:ERA393232 FAW393225:FAW393232 FKS393225:FKS393232 FUO393225:FUO393232 GEK393225:GEK393232 GOG393225:GOG393232 GYC393225:GYC393232 HHY393225:HHY393232 HRU393225:HRU393232 IBQ393225:IBQ393232 ILM393225:ILM393232 IVI393225:IVI393232 JFE393225:JFE393232 JPA393225:JPA393232 JYW393225:JYW393232 KIS393225:KIS393232 KSO393225:KSO393232 LCK393225:LCK393232 LMG393225:LMG393232 LWC393225:LWC393232 MFY393225:MFY393232 MPU393225:MPU393232 MZQ393225:MZQ393232 NJM393225:NJM393232 NTI393225:NTI393232 ODE393225:ODE393232 ONA393225:ONA393232 OWW393225:OWW393232 PGS393225:PGS393232 PQO393225:PQO393232 QAK393225:QAK393232 QKG393225:QKG393232 QUC393225:QUC393232 RDY393225:RDY393232 RNU393225:RNU393232 RXQ393225:RXQ393232 SHM393225:SHM393232 SRI393225:SRI393232 TBE393225:TBE393232 TLA393225:TLA393232 TUW393225:TUW393232 UES393225:UES393232 UOO393225:UOO393232 UYK393225:UYK393232 VIG393225:VIG393232 VSC393225:VSC393232 WBY393225:WBY393232 WLU393225:WLU393232 WVQ393225:WVQ393232 I458761:I458768 JE458761:JE458768 TA458761:TA458768 ACW458761:ACW458768 AMS458761:AMS458768 AWO458761:AWO458768 BGK458761:BGK458768 BQG458761:BQG458768 CAC458761:CAC458768 CJY458761:CJY458768 CTU458761:CTU458768 DDQ458761:DDQ458768 DNM458761:DNM458768 DXI458761:DXI458768 EHE458761:EHE458768 ERA458761:ERA458768 FAW458761:FAW458768 FKS458761:FKS458768 FUO458761:FUO458768 GEK458761:GEK458768 GOG458761:GOG458768 GYC458761:GYC458768 HHY458761:HHY458768 HRU458761:HRU458768 IBQ458761:IBQ458768 ILM458761:ILM458768 IVI458761:IVI458768 JFE458761:JFE458768 JPA458761:JPA458768 JYW458761:JYW458768 KIS458761:KIS458768 KSO458761:KSO458768 LCK458761:LCK458768 LMG458761:LMG458768 LWC458761:LWC458768 MFY458761:MFY458768 MPU458761:MPU458768 MZQ458761:MZQ458768 NJM458761:NJM458768 NTI458761:NTI458768 ODE458761:ODE458768 ONA458761:ONA458768 OWW458761:OWW458768 PGS458761:PGS458768 PQO458761:PQO458768 QAK458761:QAK458768 QKG458761:QKG458768 QUC458761:QUC458768 RDY458761:RDY458768 RNU458761:RNU458768 RXQ458761:RXQ458768 SHM458761:SHM458768 SRI458761:SRI458768 TBE458761:TBE458768 TLA458761:TLA458768 TUW458761:TUW458768 UES458761:UES458768 UOO458761:UOO458768 UYK458761:UYK458768 VIG458761:VIG458768 VSC458761:VSC458768 WBY458761:WBY458768 WLU458761:WLU458768 WVQ458761:WVQ458768 I524297:I524304 JE524297:JE524304 TA524297:TA524304 ACW524297:ACW524304 AMS524297:AMS524304 AWO524297:AWO524304 BGK524297:BGK524304 BQG524297:BQG524304 CAC524297:CAC524304 CJY524297:CJY524304 CTU524297:CTU524304 DDQ524297:DDQ524304 DNM524297:DNM524304 DXI524297:DXI524304 EHE524297:EHE524304 ERA524297:ERA524304 FAW524297:FAW524304 FKS524297:FKS524304 FUO524297:FUO524304 GEK524297:GEK524304 GOG524297:GOG524304 GYC524297:GYC524304 HHY524297:HHY524304 HRU524297:HRU524304 IBQ524297:IBQ524304 ILM524297:ILM524304 IVI524297:IVI524304 JFE524297:JFE524304 JPA524297:JPA524304 JYW524297:JYW524304 KIS524297:KIS524304 KSO524297:KSO524304 LCK524297:LCK524304 LMG524297:LMG524304 LWC524297:LWC524304 MFY524297:MFY524304 MPU524297:MPU524304 MZQ524297:MZQ524304 NJM524297:NJM524304 NTI524297:NTI524304 ODE524297:ODE524304 ONA524297:ONA524304 OWW524297:OWW524304 PGS524297:PGS524304 PQO524297:PQO524304 QAK524297:QAK524304 QKG524297:QKG524304 QUC524297:QUC524304 RDY524297:RDY524304 RNU524297:RNU524304 RXQ524297:RXQ524304 SHM524297:SHM524304 SRI524297:SRI524304 TBE524297:TBE524304 TLA524297:TLA524304 TUW524297:TUW524304 UES524297:UES524304 UOO524297:UOO524304 UYK524297:UYK524304 VIG524297:VIG524304 VSC524297:VSC524304 WBY524297:WBY524304 WLU524297:WLU524304 WVQ524297:WVQ524304 I589833:I589840 JE589833:JE589840 TA589833:TA589840 ACW589833:ACW589840 AMS589833:AMS589840 AWO589833:AWO589840 BGK589833:BGK589840 BQG589833:BQG589840 CAC589833:CAC589840 CJY589833:CJY589840 CTU589833:CTU589840 DDQ589833:DDQ589840 DNM589833:DNM589840 DXI589833:DXI589840 EHE589833:EHE589840 ERA589833:ERA589840 FAW589833:FAW589840 FKS589833:FKS589840 FUO589833:FUO589840 GEK589833:GEK589840 GOG589833:GOG589840 GYC589833:GYC589840 HHY589833:HHY589840 HRU589833:HRU589840 IBQ589833:IBQ589840 ILM589833:ILM589840 IVI589833:IVI589840 JFE589833:JFE589840 JPA589833:JPA589840 JYW589833:JYW589840 KIS589833:KIS589840 KSO589833:KSO589840 LCK589833:LCK589840 LMG589833:LMG589840 LWC589833:LWC589840 MFY589833:MFY589840 MPU589833:MPU589840 MZQ589833:MZQ589840 NJM589833:NJM589840 NTI589833:NTI589840 ODE589833:ODE589840 ONA589833:ONA589840 OWW589833:OWW589840 PGS589833:PGS589840 PQO589833:PQO589840 QAK589833:QAK589840 QKG589833:QKG589840 QUC589833:QUC589840 RDY589833:RDY589840 RNU589833:RNU589840 RXQ589833:RXQ589840 SHM589833:SHM589840 SRI589833:SRI589840 TBE589833:TBE589840 TLA589833:TLA589840 TUW589833:TUW589840 UES589833:UES589840 UOO589833:UOO589840 UYK589833:UYK589840 VIG589833:VIG589840 VSC589833:VSC589840 WBY589833:WBY589840 WLU589833:WLU589840 WVQ589833:WVQ589840 I655369:I655376 JE655369:JE655376 TA655369:TA655376 ACW655369:ACW655376 AMS655369:AMS655376 AWO655369:AWO655376 BGK655369:BGK655376 BQG655369:BQG655376 CAC655369:CAC655376 CJY655369:CJY655376 CTU655369:CTU655376 DDQ655369:DDQ655376 DNM655369:DNM655376 DXI655369:DXI655376 EHE655369:EHE655376 ERA655369:ERA655376 FAW655369:FAW655376 FKS655369:FKS655376 FUO655369:FUO655376 GEK655369:GEK655376 GOG655369:GOG655376 GYC655369:GYC655376 HHY655369:HHY655376 HRU655369:HRU655376 IBQ655369:IBQ655376 ILM655369:ILM655376 IVI655369:IVI655376 JFE655369:JFE655376 JPA655369:JPA655376 JYW655369:JYW655376 KIS655369:KIS655376 KSO655369:KSO655376 LCK655369:LCK655376 LMG655369:LMG655376 LWC655369:LWC655376 MFY655369:MFY655376 MPU655369:MPU655376 MZQ655369:MZQ655376 NJM655369:NJM655376 NTI655369:NTI655376 ODE655369:ODE655376 ONA655369:ONA655376 OWW655369:OWW655376 PGS655369:PGS655376 PQO655369:PQO655376 QAK655369:QAK655376 QKG655369:QKG655376 QUC655369:QUC655376 RDY655369:RDY655376 RNU655369:RNU655376 RXQ655369:RXQ655376 SHM655369:SHM655376 SRI655369:SRI655376 TBE655369:TBE655376 TLA655369:TLA655376 TUW655369:TUW655376 UES655369:UES655376 UOO655369:UOO655376 UYK655369:UYK655376 VIG655369:VIG655376 VSC655369:VSC655376 WBY655369:WBY655376 WLU655369:WLU655376 WVQ655369:WVQ655376 I720905:I720912 JE720905:JE720912 TA720905:TA720912 ACW720905:ACW720912 AMS720905:AMS720912 AWO720905:AWO720912 BGK720905:BGK720912 BQG720905:BQG720912 CAC720905:CAC720912 CJY720905:CJY720912 CTU720905:CTU720912 DDQ720905:DDQ720912 DNM720905:DNM720912 DXI720905:DXI720912 EHE720905:EHE720912 ERA720905:ERA720912 FAW720905:FAW720912 FKS720905:FKS720912 FUO720905:FUO720912 GEK720905:GEK720912 GOG720905:GOG720912 GYC720905:GYC720912 HHY720905:HHY720912 HRU720905:HRU720912 IBQ720905:IBQ720912 ILM720905:ILM720912 IVI720905:IVI720912 JFE720905:JFE720912 JPA720905:JPA720912 JYW720905:JYW720912 KIS720905:KIS720912 KSO720905:KSO720912 LCK720905:LCK720912 LMG720905:LMG720912 LWC720905:LWC720912 MFY720905:MFY720912 MPU720905:MPU720912 MZQ720905:MZQ720912 NJM720905:NJM720912 NTI720905:NTI720912 ODE720905:ODE720912 ONA720905:ONA720912 OWW720905:OWW720912 PGS720905:PGS720912 PQO720905:PQO720912 QAK720905:QAK720912 QKG720905:QKG720912 QUC720905:QUC720912 RDY720905:RDY720912 RNU720905:RNU720912 RXQ720905:RXQ720912 SHM720905:SHM720912 SRI720905:SRI720912 TBE720905:TBE720912 TLA720905:TLA720912 TUW720905:TUW720912 UES720905:UES720912 UOO720905:UOO720912 UYK720905:UYK720912 VIG720905:VIG720912 VSC720905:VSC720912 WBY720905:WBY720912 WLU720905:WLU720912 WVQ720905:WVQ720912 I786441:I786448 JE786441:JE786448 TA786441:TA786448 ACW786441:ACW786448 AMS786441:AMS786448 AWO786441:AWO786448 BGK786441:BGK786448 BQG786441:BQG786448 CAC786441:CAC786448 CJY786441:CJY786448 CTU786441:CTU786448 DDQ786441:DDQ786448 DNM786441:DNM786448 DXI786441:DXI786448 EHE786441:EHE786448 ERA786441:ERA786448 FAW786441:FAW786448 FKS786441:FKS786448 FUO786441:FUO786448 GEK786441:GEK786448 GOG786441:GOG786448 GYC786441:GYC786448 HHY786441:HHY786448 HRU786441:HRU786448 IBQ786441:IBQ786448 ILM786441:ILM786448 IVI786441:IVI786448 JFE786441:JFE786448 JPA786441:JPA786448 JYW786441:JYW786448 KIS786441:KIS786448 KSO786441:KSO786448 LCK786441:LCK786448 LMG786441:LMG786448 LWC786441:LWC786448 MFY786441:MFY786448 MPU786441:MPU786448 MZQ786441:MZQ786448 NJM786441:NJM786448 NTI786441:NTI786448 ODE786441:ODE786448 ONA786441:ONA786448 OWW786441:OWW786448 PGS786441:PGS786448 PQO786441:PQO786448 QAK786441:QAK786448 QKG786441:QKG786448 QUC786441:QUC786448 RDY786441:RDY786448 RNU786441:RNU786448 RXQ786441:RXQ786448 SHM786441:SHM786448 SRI786441:SRI786448 TBE786441:TBE786448 TLA786441:TLA786448 TUW786441:TUW786448 UES786441:UES786448 UOO786441:UOO786448 UYK786441:UYK786448 VIG786441:VIG786448 VSC786441:VSC786448 WBY786441:WBY786448 WLU786441:WLU786448 WVQ786441:WVQ786448 I851977:I851984 JE851977:JE851984 TA851977:TA851984 ACW851977:ACW851984 AMS851977:AMS851984 AWO851977:AWO851984 BGK851977:BGK851984 BQG851977:BQG851984 CAC851977:CAC851984 CJY851977:CJY851984 CTU851977:CTU851984 DDQ851977:DDQ851984 DNM851977:DNM851984 DXI851977:DXI851984 EHE851977:EHE851984 ERA851977:ERA851984 FAW851977:FAW851984 FKS851977:FKS851984 FUO851977:FUO851984 GEK851977:GEK851984 GOG851977:GOG851984 GYC851977:GYC851984 HHY851977:HHY851984 HRU851977:HRU851984 IBQ851977:IBQ851984 ILM851977:ILM851984 IVI851977:IVI851984 JFE851977:JFE851984 JPA851977:JPA851984 JYW851977:JYW851984 KIS851977:KIS851984 KSO851977:KSO851984 LCK851977:LCK851984 LMG851977:LMG851984 LWC851977:LWC851984 MFY851977:MFY851984 MPU851977:MPU851984 MZQ851977:MZQ851984 NJM851977:NJM851984 NTI851977:NTI851984 ODE851977:ODE851984 ONA851977:ONA851984 OWW851977:OWW851984 PGS851977:PGS851984 PQO851977:PQO851984 QAK851977:QAK851984 QKG851977:QKG851984 QUC851977:QUC851984 RDY851977:RDY851984 RNU851977:RNU851984 RXQ851977:RXQ851984 SHM851977:SHM851984 SRI851977:SRI851984 TBE851977:TBE851984 TLA851977:TLA851984 TUW851977:TUW851984 UES851977:UES851984 UOO851977:UOO851984 UYK851977:UYK851984 VIG851977:VIG851984 VSC851977:VSC851984 WBY851977:WBY851984 WLU851977:WLU851984 WVQ851977:WVQ851984 I917513:I917520 JE917513:JE917520 TA917513:TA917520 ACW917513:ACW917520 AMS917513:AMS917520 AWO917513:AWO917520 BGK917513:BGK917520 BQG917513:BQG917520 CAC917513:CAC917520 CJY917513:CJY917520 CTU917513:CTU917520 DDQ917513:DDQ917520 DNM917513:DNM917520 DXI917513:DXI917520 EHE917513:EHE917520 ERA917513:ERA917520 FAW917513:FAW917520 FKS917513:FKS917520 FUO917513:FUO917520 GEK917513:GEK917520 GOG917513:GOG917520 GYC917513:GYC917520 HHY917513:HHY917520 HRU917513:HRU917520 IBQ917513:IBQ917520 ILM917513:ILM917520 IVI917513:IVI917520 JFE917513:JFE917520 JPA917513:JPA917520 JYW917513:JYW917520 KIS917513:KIS917520 KSO917513:KSO917520 LCK917513:LCK917520 LMG917513:LMG917520 LWC917513:LWC917520 MFY917513:MFY917520 MPU917513:MPU917520 MZQ917513:MZQ917520 NJM917513:NJM917520 NTI917513:NTI917520 ODE917513:ODE917520 ONA917513:ONA917520 OWW917513:OWW917520 PGS917513:PGS917520 PQO917513:PQO917520 QAK917513:QAK917520 QKG917513:QKG917520 QUC917513:QUC917520 RDY917513:RDY917520 RNU917513:RNU917520 RXQ917513:RXQ917520 SHM917513:SHM917520 SRI917513:SRI917520 TBE917513:TBE917520 TLA917513:TLA917520 TUW917513:TUW917520 UES917513:UES917520 UOO917513:UOO917520 UYK917513:UYK917520 VIG917513:VIG917520 VSC917513:VSC917520 WBY917513:WBY917520 WLU917513:WLU917520 WVQ917513:WVQ917520 I983049:I983056 JE983049:JE983056 TA983049:TA983056 ACW983049:ACW983056 AMS983049:AMS983056 AWO983049:AWO983056 BGK983049:BGK983056 BQG983049:BQG983056 CAC983049:CAC983056 CJY983049:CJY983056 CTU983049:CTU983056 DDQ983049:DDQ983056 DNM983049:DNM983056 DXI983049:DXI983056 EHE983049:EHE983056 ERA983049:ERA983056 FAW983049:FAW983056 FKS983049:FKS983056 FUO983049:FUO983056 GEK983049:GEK983056 GOG983049:GOG983056 GYC983049:GYC983056 HHY983049:HHY983056 HRU983049:HRU983056 IBQ983049:IBQ983056 ILM983049:ILM983056 IVI983049:IVI983056 JFE983049:JFE983056 JPA983049:JPA983056 JYW983049:JYW983056 KIS983049:KIS983056 KSO983049:KSO983056 LCK983049:LCK983056 LMG983049:LMG983056 LWC983049:LWC983056 MFY983049:MFY983056 MPU983049:MPU983056 MZQ983049:MZQ983056 NJM983049:NJM983056 NTI983049:NTI983056 ODE983049:ODE983056 ONA983049:ONA983056 OWW983049:OWW983056 PGS983049:PGS983056 PQO983049:PQO983056 QAK983049:QAK983056 QKG983049:QKG983056 QUC983049:QUC983056 RDY983049:RDY983056 RNU983049:RNU983056 RXQ983049:RXQ983056 SHM983049:SHM983056 SRI983049:SRI983056 TBE983049:TBE983056 TLA983049:TLA983056 TUW983049:TUW983056 UES983049:UES983056 UOO983049:UOO983056 UYK983049:UYK983056 VIG983049:VIG983056 VSC983049:VSC983056 WBY983049:WBY983056 WLU983049:WLU983056 WVQ983049:WVQ983056 I18:I23 JE18:JE23 TA18:TA23 ACW18:ACW23 AMS18:AMS23 AWO18:AWO23 BGK18:BGK23 BQG18:BQG23 CAC18:CAC23 CJY18:CJY23 CTU18:CTU23 DDQ18:DDQ23 DNM18:DNM23 DXI18:DXI23 EHE18:EHE23 ERA18:ERA23 FAW18:FAW23 FKS18:FKS23 FUO18:FUO23 GEK18:GEK23 GOG18:GOG23 GYC18:GYC23 HHY18:HHY23 HRU18:HRU23 IBQ18:IBQ23 ILM18:ILM23 IVI18:IVI23 JFE18:JFE23 JPA18:JPA23 JYW18:JYW23 KIS18:KIS23 KSO18:KSO23 LCK18:LCK23 LMG18:LMG23 LWC18:LWC23 MFY18:MFY23 MPU18:MPU23 MZQ18:MZQ23 NJM18:NJM23 NTI18:NTI23 ODE18:ODE23 ONA18:ONA23 OWW18:OWW23 PGS18:PGS23 PQO18:PQO23 QAK18:QAK23 QKG18:QKG23 QUC18:QUC23 RDY18:RDY23 RNU18:RNU23 RXQ18:RXQ23 SHM18:SHM23 SRI18:SRI23 TBE18:TBE23 TLA18:TLA23 TUW18:TUW23 UES18:UES23 UOO18:UOO23 UYK18:UYK23 VIG18:VIG23 VSC18:VSC23 WBY18:WBY23 WLU18:WLU23 WVQ18:WVQ23 I65554:I65559 JE65554:JE65559 TA65554:TA65559 ACW65554:ACW65559 AMS65554:AMS65559 AWO65554:AWO65559 BGK65554:BGK65559 BQG65554:BQG65559 CAC65554:CAC65559 CJY65554:CJY65559 CTU65554:CTU65559 DDQ65554:DDQ65559 DNM65554:DNM65559 DXI65554:DXI65559 EHE65554:EHE65559 ERA65554:ERA65559 FAW65554:FAW65559 FKS65554:FKS65559 FUO65554:FUO65559 GEK65554:GEK65559 GOG65554:GOG65559 GYC65554:GYC65559 HHY65554:HHY65559 HRU65554:HRU65559 IBQ65554:IBQ65559 ILM65554:ILM65559 IVI65554:IVI65559 JFE65554:JFE65559 JPA65554:JPA65559 JYW65554:JYW65559 KIS65554:KIS65559 KSO65554:KSO65559 LCK65554:LCK65559 LMG65554:LMG65559 LWC65554:LWC65559 MFY65554:MFY65559 MPU65554:MPU65559 MZQ65554:MZQ65559 NJM65554:NJM65559 NTI65554:NTI65559 ODE65554:ODE65559 ONA65554:ONA65559 OWW65554:OWW65559 PGS65554:PGS65559 PQO65554:PQO65559 QAK65554:QAK65559 QKG65554:QKG65559 QUC65554:QUC65559 RDY65554:RDY65559 RNU65554:RNU65559 RXQ65554:RXQ65559 SHM65554:SHM65559 SRI65554:SRI65559 TBE65554:TBE65559 TLA65554:TLA65559 TUW65554:TUW65559 UES65554:UES65559 UOO65554:UOO65559 UYK65554:UYK65559 VIG65554:VIG65559 VSC65554:VSC65559 WBY65554:WBY65559 WLU65554:WLU65559 WVQ65554:WVQ65559 I131090:I131095 JE131090:JE131095 TA131090:TA131095 ACW131090:ACW131095 AMS131090:AMS131095 AWO131090:AWO131095 BGK131090:BGK131095 BQG131090:BQG131095 CAC131090:CAC131095 CJY131090:CJY131095 CTU131090:CTU131095 DDQ131090:DDQ131095 DNM131090:DNM131095 DXI131090:DXI131095 EHE131090:EHE131095 ERA131090:ERA131095 FAW131090:FAW131095 FKS131090:FKS131095 FUO131090:FUO131095 GEK131090:GEK131095 GOG131090:GOG131095 GYC131090:GYC131095 HHY131090:HHY131095 HRU131090:HRU131095 IBQ131090:IBQ131095 ILM131090:ILM131095 IVI131090:IVI131095 JFE131090:JFE131095 JPA131090:JPA131095 JYW131090:JYW131095 KIS131090:KIS131095 KSO131090:KSO131095 LCK131090:LCK131095 LMG131090:LMG131095 LWC131090:LWC131095 MFY131090:MFY131095 MPU131090:MPU131095 MZQ131090:MZQ131095 NJM131090:NJM131095 NTI131090:NTI131095 ODE131090:ODE131095 ONA131090:ONA131095 OWW131090:OWW131095 PGS131090:PGS131095 PQO131090:PQO131095 QAK131090:QAK131095 QKG131090:QKG131095 QUC131090:QUC131095 RDY131090:RDY131095 RNU131090:RNU131095 RXQ131090:RXQ131095 SHM131090:SHM131095 SRI131090:SRI131095 TBE131090:TBE131095 TLA131090:TLA131095 TUW131090:TUW131095 UES131090:UES131095 UOO131090:UOO131095 UYK131090:UYK131095 VIG131090:VIG131095 VSC131090:VSC131095 WBY131090:WBY131095 WLU131090:WLU131095 WVQ131090:WVQ131095 I196626:I196631 JE196626:JE196631 TA196626:TA196631 ACW196626:ACW196631 AMS196626:AMS196631 AWO196626:AWO196631 BGK196626:BGK196631 BQG196626:BQG196631 CAC196626:CAC196631 CJY196626:CJY196631 CTU196626:CTU196631 DDQ196626:DDQ196631 DNM196626:DNM196631 DXI196626:DXI196631 EHE196626:EHE196631 ERA196626:ERA196631 FAW196626:FAW196631 FKS196626:FKS196631 FUO196626:FUO196631 GEK196626:GEK196631 GOG196626:GOG196631 GYC196626:GYC196631 HHY196626:HHY196631 HRU196626:HRU196631 IBQ196626:IBQ196631 ILM196626:ILM196631 IVI196626:IVI196631 JFE196626:JFE196631 JPA196626:JPA196631 JYW196626:JYW196631 KIS196626:KIS196631 KSO196626:KSO196631 LCK196626:LCK196631 LMG196626:LMG196631 LWC196626:LWC196631 MFY196626:MFY196631 MPU196626:MPU196631 MZQ196626:MZQ196631 NJM196626:NJM196631 NTI196626:NTI196631 ODE196626:ODE196631 ONA196626:ONA196631 OWW196626:OWW196631 PGS196626:PGS196631 PQO196626:PQO196631 QAK196626:QAK196631 QKG196626:QKG196631 QUC196626:QUC196631 RDY196626:RDY196631 RNU196626:RNU196631 RXQ196626:RXQ196631 SHM196626:SHM196631 SRI196626:SRI196631 TBE196626:TBE196631 TLA196626:TLA196631 TUW196626:TUW196631 UES196626:UES196631 UOO196626:UOO196631 UYK196626:UYK196631 VIG196626:VIG196631 VSC196626:VSC196631 WBY196626:WBY196631 WLU196626:WLU196631 WVQ196626:WVQ196631 I262162:I262167 JE262162:JE262167 TA262162:TA262167 ACW262162:ACW262167 AMS262162:AMS262167 AWO262162:AWO262167 BGK262162:BGK262167 BQG262162:BQG262167 CAC262162:CAC262167 CJY262162:CJY262167 CTU262162:CTU262167 DDQ262162:DDQ262167 DNM262162:DNM262167 DXI262162:DXI262167 EHE262162:EHE262167 ERA262162:ERA262167 FAW262162:FAW262167 FKS262162:FKS262167 FUO262162:FUO262167 GEK262162:GEK262167 GOG262162:GOG262167 GYC262162:GYC262167 HHY262162:HHY262167 HRU262162:HRU262167 IBQ262162:IBQ262167 ILM262162:ILM262167 IVI262162:IVI262167 JFE262162:JFE262167 JPA262162:JPA262167 JYW262162:JYW262167 KIS262162:KIS262167 KSO262162:KSO262167 LCK262162:LCK262167 LMG262162:LMG262167 LWC262162:LWC262167 MFY262162:MFY262167 MPU262162:MPU262167 MZQ262162:MZQ262167 NJM262162:NJM262167 NTI262162:NTI262167 ODE262162:ODE262167 ONA262162:ONA262167 OWW262162:OWW262167 PGS262162:PGS262167 PQO262162:PQO262167 QAK262162:QAK262167 QKG262162:QKG262167 QUC262162:QUC262167 RDY262162:RDY262167 RNU262162:RNU262167 RXQ262162:RXQ262167 SHM262162:SHM262167 SRI262162:SRI262167 TBE262162:TBE262167 TLA262162:TLA262167 TUW262162:TUW262167 UES262162:UES262167 UOO262162:UOO262167 UYK262162:UYK262167 VIG262162:VIG262167 VSC262162:VSC262167 WBY262162:WBY262167 WLU262162:WLU262167 WVQ262162:WVQ262167 I327698:I327703 JE327698:JE327703 TA327698:TA327703 ACW327698:ACW327703 AMS327698:AMS327703 AWO327698:AWO327703 BGK327698:BGK327703 BQG327698:BQG327703 CAC327698:CAC327703 CJY327698:CJY327703 CTU327698:CTU327703 DDQ327698:DDQ327703 DNM327698:DNM327703 DXI327698:DXI327703 EHE327698:EHE327703 ERA327698:ERA327703 FAW327698:FAW327703 FKS327698:FKS327703 FUO327698:FUO327703 GEK327698:GEK327703 GOG327698:GOG327703 GYC327698:GYC327703 HHY327698:HHY327703 HRU327698:HRU327703 IBQ327698:IBQ327703 ILM327698:ILM327703 IVI327698:IVI327703 JFE327698:JFE327703 JPA327698:JPA327703 JYW327698:JYW327703 KIS327698:KIS327703 KSO327698:KSO327703 LCK327698:LCK327703 LMG327698:LMG327703 LWC327698:LWC327703 MFY327698:MFY327703 MPU327698:MPU327703 MZQ327698:MZQ327703 NJM327698:NJM327703 NTI327698:NTI327703 ODE327698:ODE327703 ONA327698:ONA327703 OWW327698:OWW327703 PGS327698:PGS327703 PQO327698:PQO327703 QAK327698:QAK327703 QKG327698:QKG327703 QUC327698:QUC327703 RDY327698:RDY327703 RNU327698:RNU327703 RXQ327698:RXQ327703 SHM327698:SHM327703 SRI327698:SRI327703 TBE327698:TBE327703 TLA327698:TLA327703 TUW327698:TUW327703 UES327698:UES327703 UOO327698:UOO327703 UYK327698:UYK327703 VIG327698:VIG327703 VSC327698:VSC327703 WBY327698:WBY327703 WLU327698:WLU327703 WVQ327698:WVQ327703 I393234:I393239 JE393234:JE393239 TA393234:TA393239 ACW393234:ACW393239 AMS393234:AMS393239 AWO393234:AWO393239 BGK393234:BGK393239 BQG393234:BQG393239 CAC393234:CAC393239 CJY393234:CJY393239 CTU393234:CTU393239 DDQ393234:DDQ393239 DNM393234:DNM393239 DXI393234:DXI393239 EHE393234:EHE393239 ERA393234:ERA393239 FAW393234:FAW393239 FKS393234:FKS393239 FUO393234:FUO393239 GEK393234:GEK393239 GOG393234:GOG393239 GYC393234:GYC393239 HHY393234:HHY393239 HRU393234:HRU393239 IBQ393234:IBQ393239 ILM393234:ILM393239 IVI393234:IVI393239 JFE393234:JFE393239 JPA393234:JPA393239 JYW393234:JYW393239 KIS393234:KIS393239 KSO393234:KSO393239 LCK393234:LCK393239 LMG393234:LMG393239 LWC393234:LWC393239 MFY393234:MFY393239 MPU393234:MPU393239 MZQ393234:MZQ393239 NJM393234:NJM393239 NTI393234:NTI393239 ODE393234:ODE393239 ONA393234:ONA393239 OWW393234:OWW393239 PGS393234:PGS393239 PQO393234:PQO393239 QAK393234:QAK393239 QKG393234:QKG393239 QUC393234:QUC393239 RDY393234:RDY393239 RNU393234:RNU393239 RXQ393234:RXQ393239 SHM393234:SHM393239 SRI393234:SRI393239 TBE393234:TBE393239 TLA393234:TLA393239 TUW393234:TUW393239 UES393234:UES393239 UOO393234:UOO393239 UYK393234:UYK393239 VIG393234:VIG393239 VSC393234:VSC393239 WBY393234:WBY393239 WLU393234:WLU393239 WVQ393234:WVQ393239 I458770:I458775 JE458770:JE458775 TA458770:TA458775 ACW458770:ACW458775 AMS458770:AMS458775 AWO458770:AWO458775 BGK458770:BGK458775 BQG458770:BQG458775 CAC458770:CAC458775 CJY458770:CJY458775 CTU458770:CTU458775 DDQ458770:DDQ458775 DNM458770:DNM458775 DXI458770:DXI458775 EHE458770:EHE458775 ERA458770:ERA458775 FAW458770:FAW458775 FKS458770:FKS458775 FUO458770:FUO458775 GEK458770:GEK458775 GOG458770:GOG458775 GYC458770:GYC458775 HHY458770:HHY458775 HRU458770:HRU458775 IBQ458770:IBQ458775 ILM458770:ILM458775 IVI458770:IVI458775 JFE458770:JFE458775 JPA458770:JPA458775 JYW458770:JYW458775 KIS458770:KIS458775 KSO458770:KSO458775 LCK458770:LCK458775 LMG458770:LMG458775 LWC458770:LWC458775 MFY458770:MFY458775 MPU458770:MPU458775 MZQ458770:MZQ458775 NJM458770:NJM458775 NTI458770:NTI458775 ODE458770:ODE458775 ONA458770:ONA458775 OWW458770:OWW458775 PGS458770:PGS458775 PQO458770:PQO458775 QAK458770:QAK458775 QKG458770:QKG458775 QUC458770:QUC458775 RDY458770:RDY458775 RNU458770:RNU458775 RXQ458770:RXQ458775 SHM458770:SHM458775 SRI458770:SRI458775 TBE458770:TBE458775 TLA458770:TLA458775 TUW458770:TUW458775 UES458770:UES458775 UOO458770:UOO458775 UYK458770:UYK458775 VIG458770:VIG458775 VSC458770:VSC458775 WBY458770:WBY458775 WLU458770:WLU458775 WVQ458770:WVQ458775 I524306:I524311 JE524306:JE524311 TA524306:TA524311 ACW524306:ACW524311 AMS524306:AMS524311 AWO524306:AWO524311 BGK524306:BGK524311 BQG524306:BQG524311 CAC524306:CAC524311 CJY524306:CJY524311 CTU524306:CTU524311 DDQ524306:DDQ524311 DNM524306:DNM524311 DXI524306:DXI524311 EHE524306:EHE524311 ERA524306:ERA524311 FAW524306:FAW524311 FKS524306:FKS524311 FUO524306:FUO524311 GEK524306:GEK524311 GOG524306:GOG524311 GYC524306:GYC524311 HHY524306:HHY524311 HRU524306:HRU524311 IBQ524306:IBQ524311 ILM524306:ILM524311 IVI524306:IVI524311 JFE524306:JFE524311 JPA524306:JPA524311 JYW524306:JYW524311 KIS524306:KIS524311 KSO524306:KSO524311 LCK524306:LCK524311 LMG524306:LMG524311 LWC524306:LWC524311 MFY524306:MFY524311 MPU524306:MPU524311 MZQ524306:MZQ524311 NJM524306:NJM524311 NTI524306:NTI524311 ODE524306:ODE524311 ONA524306:ONA524311 OWW524306:OWW524311 PGS524306:PGS524311 PQO524306:PQO524311 QAK524306:QAK524311 QKG524306:QKG524311 QUC524306:QUC524311 RDY524306:RDY524311 RNU524306:RNU524311 RXQ524306:RXQ524311 SHM524306:SHM524311 SRI524306:SRI524311 TBE524306:TBE524311 TLA524306:TLA524311 TUW524306:TUW524311 UES524306:UES524311 UOO524306:UOO524311 UYK524306:UYK524311 VIG524306:VIG524311 VSC524306:VSC524311 WBY524306:WBY524311 WLU524306:WLU524311 WVQ524306:WVQ524311 I589842:I589847 JE589842:JE589847 TA589842:TA589847 ACW589842:ACW589847 AMS589842:AMS589847 AWO589842:AWO589847 BGK589842:BGK589847 BQG589842:BQG589847 CAC589842:CAC589847 CJY589842:CJY589847 CTU589842:CTU589847 DDQ589842:DDQ589847 DNM589842:DNM589847 DXI589842:DXI589847 EHE589842:EHE589847 ERA589842:ERA589847 FAW589842:FAW589847 FKS589842:FKS589847 FUO589842:FUO589847 GEK589842:GEK589847 GOG589842:GOG589847 GYC589842:GYC589847 HHY589842:HHY589847 HRU589842:HRU589847 IBQ589842:IBQ589847 ILM589842:ILM589847 IVI589842:IVI589847 JFE589842:JFE589847 JPA589842:JPA589847 JYW589842:JYW589847 KIS589842:KIS589847 KSO589842:KSO589847 LCK589842:LCK589847 LMG589842:LMG589847 LWC589842:LWC589847 MFY589842:MFY589847 MPU589842:MPU589847 MZQ589842:MZQ589847 NJM589842:NJM589847 NTI589842:NTI589847 ODE589842:ODE589847 ONA589842:ONA589847 OWW589842:OWW589847 PGS589842:PGS589847 PQO589842:PQO589847 QAK589842:QAK589847 QKG589842:QKG589847 QUC589842:QUC589847 RDY589842:RDY589847 RNU589842:RNU589847 RXQ589842:RXQ589847 SHM589842:SHM589847 SRI589842:SRI589847 TBE589842:TBE589847 TLA589842:TLA589847 TUW589842:TUW589847 UES589842:UES589847 UOO589842:UOO589847 UYK589842:UYK589847 VIG589842:VIG589847 VSC589842:VSC589847 WBY589842:WBY589847 WLU589842:WLU589847 WVQ589842:WVQ589847 I655378:I655383 JE655378:JE655383 TA655378:TA655383 ACW655378:ACW655383 AMS655378:AMS655383 AWO655378:AWO655383 BGK655378:BGK655383 BQG655378:BQG655383 CAC655378:CAC655383 CJY655378:CJY655383 CTU655378:CTU655383 DDQ655378:DDQ655383 DNM655378:DNM655383 DXI655378:DXI655383 EHE655378:EHE655383 ERA655378:ERA655383 FAW655378:FAW655383 FKS655378:FKS655383 FUO655378:FUO655383 GEK655378:GEK655383 GOG655378:GOG655383 GYC655378:GYC655383 HHY655378:HHY655383 HRU655378:HRU655383 IBQ655378:IBQ655383 ILM655378:ILM655383 IVI655378:IVI655383 JFE655378:JFE655383 JPA655378:JPA655383 JYW655378:JYW655383 KIS655378:KIS655383 KSO655378:KSO655383 LCK655378:LCK655383 LMG655378:LMG655383 LWC655378:LWC655383 MFY655378:MFY655383 MPU655378:MPU655383 MZQ655378:MZQ655383 NJM655378:NJM655383 NTI655378:NTI655383 ODE655378:ODE655383 ONA655378:ONA655383 OWW655378:OWW655383 PGS655378:PGS655383 PQO655378:PQO655383 QAK655378:QAK655383 QKG655378:QKG655383 QUC655378:QUC655383 RDY655378:RDY655383 RNU655378:RNU655383 RXQ655378:RXQ655383 SHM655378:SHM655383 SRI655378:SRI655383 TBE655378:TBE655383 TLA655378:TLA655383 TUW655378:TUW655383 UES655378:UES655383 UOO655378:UOO655383 UYK655378:UYK655383 VIG655378:VIG655383 VSC655378:VSC655383 WBY655378:WBY655383 WLU655378:WLU655383 WVQ655378:WVQ655383 I720914:I720919 JE720914:JE720919 TA720914:TA720919 ACW720914:ACW720919 AMS720914:AMS720919 AWO720914:AWO720919 BGK720914:BGK720919 BQG720914:BQG720919 CAC720914:CAC720919 CJY720914:CJY720919 CTU720914:CTU720919 DDQ720914:DDQ720919 DNM720914:DNM720919 DXI720914:DXI720919 EHE720914:EHE720919 ERA720914:ERA720919 FAW720914:FAW720919 FKS720914:FKS720919 FUO720914:FUO720919 GEK720914:GEK720919 GOG720914:GOG720919 GYC720914:GYC720919 HHY720914:HHY720919 HRU720914:HRU720919 IBQ720914:IBQ720919 ILM720914:ILM720919 IVI720914:IVI720919 JFE720914:JFE720919 JPA720914:JPA720919 JYW720914:JYW720919 KIS720914:KIS720919 KSO720914:KSO720919 LCK720914:LCK720919 LMG720914:LMG720919 LWC720914:LWC720919 MFY720914:MFY720919 MPU720914:MPU720919 MZQ720914:MZQ720919 NJM720914:NJM720919 NTI720914:NTI720919 ODE720914:ODE720919 ONA720914:ONA720919 OWW720914:OWW720919 PGS720914:PGS720919 PQO720914:PQO720919 QAK720914:QAK720919 QKG720914:QKG720919 QUC720914:QUC720919 RDY720914:RDY720919 RNU720914:RNU720919 RXQ720914:RXQ720919 SHM720914:SHM720919 SRI720914:SRI720919 TBE720914:TBE720919 TLA720914:TLA720919 TUW720914:TUW720919 UES720914:UES720919 UOO720914:UOO720919 UYK720914:UYK720919 VIG720914:VIG720919 VSC720914:VSC720919 WBY720914:WBY720919 WLU720914:WLU720919 WVQ720914:WVQ720919 I786450:I786455 JE786450:JE786455 TA786450:TA786455 ACW786450:ACW786455 AMS786450:AMS786455 AWO786450:AWO786455 BGK786450:BGK786455 BQG786450:BQG786455 CAC786450:CAC786455 CJY786450:CJY786455 CTU786450:CTU786455 DDQ786450:DDQ786455 DNM786450:DNM786455 DXI786450:DXI786455 EHE786450:EHE786455 ERA786450:ERA786455 FAW786450:FAW786455 FKS786450:FKS786455 FUO786450:FUO786455 GEK786450:GEK786455 GOG786450:GOG786455 GYC786450:GYC786455 HHY786450:HHY786455 HRU786450:HRU786455 IBQ786450:IBQ786455 ILM786450:ILM786455 IVI786450:IVI786455 JFE786450:JFE786455 JPA786450:JPA786455 JYW786450:JYW786455 KIS786450:KIS786455 KSO786450:KSO786455 LCK786450:LCK786455 LMG786450:LMG786455 LWC786450:LWC786455 MFY786450:MFY786455 MPU786450:MPU786455 MZQ786450:MZQ786455 NJM786450:NJM786455 NTI786450:NTI786455 ODE786450:ODE786455 ONA786450:ONA786455 OWW786450:OWW786455 PGS786450:PGS786455 PQO786450:PQO786455 QAK786450:QAK786455 QKG786450:QKG786455 QUC786450:QUC786455 RDY786450:RDY786455 RNU786450:RNU786455 RXQ786450:RXQ786455 SHM786450:SHM786455 SRI786450:SRI786455 TBE786450:TBE786455 TLA786450:TLA786455 TUW786450:TUW786455 UES786450:UES786455 UOO786450:UOO786455 UYK786450:UYK786455 VIG786450:VIG786455 VSC786450:VSC786455 WBY786450:WBY786455 WLU786450:WLU786455 WVQ786450:WVQ786455 I851986:I851991 JE851986:JE851991 TA851986:TA851991 ACW851986:ACW851991 AMS851986:AMS851991 AWO851986:AWO851991 BGK851986:BGK851991 BQG851986:BQG851991 CAC851986:CAC851991 CJY851986:CJY851991 CTU851986:CTU851991 DDQ851986:DDQ851991 DNM851986:DNM851991 DXI851986:DXI851991 EHE851986:EHE851991 ERA851986:ERA851991 FAW851986:FAW851991 FKS851986:FKS851991 FUO851986:FUO851991 GEK851986:GEK851991 GOG851986:GOG851991 GYC851986:GYC851991 HHY851986:HHY851991 HRU851986:HRU851991 IBQ851986:IBQ851991 ILM851986:ILM851991 IVI851986:IVI851991 JFE851986:JFE851991 JPA851986:JPA851991 JYW851986:JYW851991 KIS851986:KIS851991 KSO851986:KSO851991 LCK851986:LCK851991 LMG851986:LMG851991 LWC851986:LWC851991 MFY851986:MFY851991 MPU851986:MPU851991 MZQ851986:MZQ851991 NJM851986:NJM851991 NTI851986:NTI851991 ODE851986:ODE851991 ONA851986:ONA851991 OWW851986:OWW851991 PGS851986:PGS851991 PQO851986:PQO851991 QAK851986:QAK851991 QKG851986:QKG851991 QUC851986:QUC851991 RDY851986:RDY851991 RNU851986:RNU851991 RXQ851986:RXQ851991 SHM851986:SHM851991 SRI851986:SRI851991 TBE851986:TBE851991 TLA851986:TLA851991 TUW851986:TUW851991 UES851986:UES851991 UOO851986:UOO851991 UYK851986:UYK851991 VIG851986:VIG851991 VSC851986:VSC851991 WBY851986:WBY851991 WLU851986:WLU851991 WVQ851986:WVQ851991 I917522:I917527 JE917522:JE917527 TA917522:TA917527 ACW917522:ACW917527 AMS917522:AMS917527 AWO917522:AWO917527 BGK917522:BGK917527 BQG917522:BQG917527 CAC917522:CAC917527 CJY917522:CJY917527 CTU917522:CTU917527 DDQ917522:DDQ917527 DNM917522:DNM917527 DXI917522:DXI917527 EHE917522:EHE917527 ERA917522:ERA917527 FAW917522:FAW917527 FKS917522:FKS917527 FUO917522:FUO917527 GEK917522:GEK917527 GOG917522:GOG917527 GYC917522:GYC917527 HHY917522:HHY917527 HRU917522:HRU917527 IBQ917522:IBQ917527 ILM917522:ILM917527 IVI917522:IVI917527 JFE917522:JFE917527 JPA917522:JPA917527 JYW917522:JYW917527 KIS917522:KIS917527 KSO917522:KSO917527 LCK917522:LCK917527 LMG917522:LMG917527 LWC917522:LWC917527 MFY917522:MFY917527 MPU917522:MPU917527 MZQ917522:MZQ917527 NJM917522:NJM917527 NTI917522:NTI917527 ODE917522:ODE917527 ONA917522:ONA917527 OWW917522:OWW917527 PGS917522:PGS917527 PQO917522:PQO917527 QAK917522:QAK917527 QKG917522:QKG917527 QUC917522:QUC917527 RDY917522:RDY917527 RNU917522:RNU917527 RXQ917522:RXQ917527 SHM917522:SHM917527 SRI917522:SRI917527 TBE917522:TBE917527 TLA917522:TLA917527 TUW917522:TUW917527 UES917522:UES917527 UOO917522:UOO917527 UYK917522:UYK917527 VIG917522:VIG917527 VSC917522:VSC917527 WBY917522:WBY917527 WLU917522:WLU917527 WVQ917522:WVQ917527 I983058:I983063 JE983058:JE983063 TA983058:TA983063 ACW983058:ACW983063 AMS983058:AMS983063 AWO983058:AWO983063 BGK983058:BGK983063 BQG983058:BQG983063 CAC983058:CAC983063 CJY983058:CJY983063 CTU983058:CTU983063 DDQ983058:DDQ983063 DNM983058:DNM983063 DXI983058:DXI983063 EHE983058:EHE983063 ERA983058:ERA983063 FAW983058:FAW983063 FKS983058:FKS983063 FUO983058:FUO983063 GEK983058:GEK983063 GOG983058:GOG983063 GYC983058:GYC983063 HHY983058:HHY983063 HRU983058:HRU983063 IBQ983058:IBQ983063 ILM983058:ILM983063 IVI983058:IVI983063 JFE983058:JFE983063 JPA983058:JPA983063 JYW983058:JYW983063 KIS983058:KIS983063 KSO983058:KSO983063 LCK983058:LCK983063 LMG983058:LMG983063 LWC983058:LWC983063 MFY983058:MFY983063 MPU983058:MPU983063 MZQ983058:MZQ983063 NJM983058:NJM983063 NTI983058:NTI983063 ODE983058:ODE983063 ONA983058:ONA983063 OWW983058:OWW983063 PGS983058:PGS983063 PQO983058:PQO983063 QAK983058:QAK983063 QKG983058:QKG983063 QUC983058:QUC983063 RDY983058:RDY983063 RNU983058:RNU983063 RXQ983058:RXQ983063 SHM983058:SHM983063 SRI983058:SRI983063 TBE983058:TBE983063 TLA983058:TLA983063 TUW983058:TUW983063 UES983058:UES983063 UOO983058:UOO983063 UYK983058:UYK983063 VIG983058:VIG983063 VSC983058:VSC983063 WBY983058:WBY983063 WLU983058:WLU983063 WVQ983058:WVQ983063">
      <formula1>($X$37:$X$1107)</formula1>
    </dataValidation>
  </dataValidations>
  <pageMargins left="0.7" right="0.7" top="0.75" bottom="0.75" header="0.3" footer="0.3"/>
  <pageSetup paperSize="9" scale="57"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00"/>
    <pageSetUpPr fitToPage="1"/>
  </sheetPr>
  <dimension ref="A1:AA85"/>
  <sheetViews>
    <sheetView zoomScale="75" zoomScaleNormal="75" workbookViewId="0">
      <selection activeCell="I9" sqref="I9:I66"/>
    </sheetView>
  </sheetViews>
  <sheetFormatPr defaultRowHeight="12.75" x14ac:dyDescent="0.2"/>
  <cols>
    <col min="1" max="1" width="9.375" style="128" customWidth="1"/>
    <col min="2" max="2" width="6.75" style="128" customWidth="1"/>
    <col min="3" max="3" width="2" style="128" customWidth="1"/>
    <col min="4" max="4" width="6.75" style="128" hidden="1" customWidth="1"/>
    <col min="5" max="5" width="4.875" style="128" hidden="1" customWidth="1"/>
    <col min="6" max="6" width="24.25" style="128" customWidth="1"/>
    <col min="7" max="7" width="6.75" style="128" customWidth="1"/>
    <col min="8" max="8" width="2.25" style="128" customWidth="1"/>
    <col min="9" max="9" width="8.25" style="128" customWidth="1"/>
    <col min="10" max="10" width="2.375" style="128" customWidth="1"/>
    <col min="11" max="15" width="21.625" style="128" customWidth="1"/>
    <col min="16" max="16" width="2.375" style="128" customWidth="1"/>
    <col min="17" max="17" width="6.5" style="128" hidden="1" customWidth="1"/>
    <col min="18" max="18" width="10.625" style="128" hidden="1" customWidth="1"/>
    <col min="19" max="19" width="6.75" style="128" customWidth="1"/>
    <col min="20" max="20" width="2.375" style="128" customWidth="1"/>
    <col min="21" max="21" width="21.625" style="128" customWidth="1"/>
    <col min="22" max="23" width="9" style="128"/>
    <col min="24" max="24" width="8" style="128" customWidth="1"/>
    <col min="25" max="256" width="9" style="128"/>
    <col min="257" max="257" width="9.375" style="128" customWidth="1"/>
    <col min="258" max="258" width="6.75" style="128" customWidth="1"/>
    <col min="259" max="259" width="2" style="128" customWidth="1"/>
    <col min="260" max="261" width="0" style="128" hidden="1" customWidth="1"/>
    <col min="262" max="262" width="24.25" style="128" customWidth="1"/>
    <col min="263" max="263" width="6.75" style="128" customWidth="1"/>
    <col min="264" max="264" width="2.25" style="128" customWidth="1"/>
    <col min="265" max="265" width="8.25" style="128" customWidth="1"/>
    <col min="266" max="266" width="2.375" style="128" customWidth="1"/>
    <col min="267" max="271" width="21.625" style="128" customWidth="1"/>
    <col min="272" max="272" width="2.375" style="128" customWidth="1"/>
    <col min="273" max="274" width="0" style="128" hidden="1" customWidth="1"/>
    <col min="275" max="275" width="6.75" style="128" customWidth="1"/>
    <col min="276" max="276" width="2.375" style="128" customWidth="1"/>
    <col min="277" max="277" width="21.625" style="128" customWidth="1"/>
    <col min="278" max="279" width="9" style="128"/>
    <col min="280" max="280" width="8" style="128" customWidth="1"/>
    <col min="281" max="512" width="9" style="128"/>
    <col min="513" max="513" width="9.375" style="128" customWidth="1"/>
    <col min="514" max="514" width="6.75" style="128" customWidth="1"/>
    <col min="515" max="515" width="2" style="128" customWidth="1"/>
    <col min="516" max="517" width="0" style="128" hidden="1" customWidth="1"/>
    <col min="518" max="518" width="24.25" style="128" customWidth="1"/>
    <col min="519" max="519" width="6.75" style="128" customWidth="1"/>
    <col min="520" max="520" width="2.25" style="128" customWidth="1"/>
    <col min="521" max="521" width="8.25" style="128" customWidth="1"/>
    <col min="522" max="522" width="2.375" style="128" customWidth="1"/>
    <col min="523" max="527" width="21.625" style="128" customWidth="1"/>
    <col min="528" max="528" width="2.375" style="128" customWidth="1"/>
    <col min="529" max="530" width="0" style="128" hidden="1" customWidth="1"/>
    <col min="531" max="531" width="6.75" style="128" customWidth="1"/>
    <col min="532" max="532" width="2.375" style="128" customWidth="1"/>
    <col min="533" max="533" width="21.625" style="128" customWidth="1"/>
    <col min="534" max="535" width="9" style="128"/>
    <col min="536" max="536" width="8" style="128" customWidth="1"/>
    <col min="537" max="768" width="9" style="128"/>
    <col min="769" max="769" width="9.375" style="128" customWidth="1"/>
    <col min="770" max="770" width="6.75" style="128" customWidth="1"/>
    <col min="771" max="771" width="2" style="128" customWidth="1"/>
    <col min="772" max="773" width="0" style="128" hidden="1" customWidth="1"/>
    <col min="774" max="774" width="24.25" style="128" customWidth="1"/>
    <col min="775" max="775" width="6.75" style="128" customWidth="1"/>
    <col min="776" max="776" width="2.25" style="128" customWidth="1"/>
    <col min="777" max="777" width="8.25" style="128" customWidth="1"/>
    <col min="778" max="778" width="2.375" style="128" customWidth="1"/>
    <col min="779" max="783" width="21.625" style="128" customWidth="1"/>
    <col min="784" max="784" width="2.375" style="128" customWidth="1"/>
    <col min="785" max="786" width="0" style="128" hidden="1" customWidth="1"/>
    <col min="787" max="787" width="6.75" style="128" customWidth="1"/>
    <col min="788" max="788" width="2.375" style="128" customWidth="1"/>
    <col min="789" max="789" width="21.625" style="128" customWidth="1"/>
    <col min="790" max="791" width="9" style="128"/>
    <col min="792" max="792" width="8" style="128" customWidth="1"/>
    <col min="793" max="1024" width="9" style="128"/>
    <col min="1025" max="1025" width="9.375" style="128" customWidth="1"/>
    <col min="1026" max="1026" width="6.75" style="128" customWidth="1"/>
    <col min="1027" max="1027" width="2" style="128" customWidth="1"/>
    <col min="1028" max="1029" width="0" style="128" hidden="1" customWidth="1"/>
    <col min="1030" max="1030" width="24.25" style="128" customWidth="1"/>
    <col min="1031" max="1031" width="6.75" style="128" customWidth="1"/>
    <col min="1032" max="1032" width="2.25" style="128" customWidth="1"/>
    <col min="1033" max="1033" width="8.25" style="128" customWidth="1"/>
    <col min="1034" max="1034" width="2.375" style="128" customWidth="1"/>
    <col min="1035" max="1039" width="21.625" style="128" customWidth="1"/>
    <col min="1040" max="1040" width="2.375" style="128" customWidth="1"/>
    <col min="1041" max="1042" width="0" style="128" hidden="1" customWidth="1"/>
    <col min="1043" max="1043" width="6.75" style="128" customWidth="1"/>
    <col min="1044" max="1044" width="2.375" style="128" customWidth="1"/>
    <col min="1045" max="1045" width="21.625" style="128" customWidth="1"/>
    <col min="1046" max="1047" width="9" style="128"/>
    <col min="1048" max="1048" width="8" style="128" customWidth="1"/>
    <col min="1049" max="1280" width="9" style="128"/>
    <col min="1281" max="1281" width="9.375" style="128" customWidth="1"/>
    <col min="1282" max="1282" width="6.75" style="128" customWidth="1"/>
    <col min="1283" max="1283" width="2" style="128" customWidth="1"/>
    <col min="1284" max="1285" width="0" style="128" hidden="1" customWidth="1"/>
    <col min="1286" max="1286" width="24.25" style="128" customWidth="1"/>
    <col min="1287" max="1287" width="6.75" style="128" customWidth="1"/>
    <col min="1288" max="1288" width="2.25" style="128" customWidth="1"/>
    <col min="1289" max="1289" width="8.25" style="128" customWidth="1"/>
    <col min="1290" max="1290" width="2.375" style="128" customWidth="1"/>
    <col min="1291" max="1295" width="21.625" style="128" customWidth="1"/>
    <col min="1296" max="1296" width="2.375" style="128" customWidth="1"/>
    <col min="1297" max="1298" width="0" style="128" hidden="1" customWidth="1"/>
    <col min="1299" max="1299" width="6.75" style="128" customWidth="1"/>
    <col min="1300" max="1300" width="2.375" style="128" customWidth="1"/>
    <col min="1301" max="1301" width="21.625" style="128" customWidth="1"/>
    <col min="1302" max="1303" width="9" style="128"/>
    <col min="1304" max="1304" width="8" style="128" customWidth="1"/>
    <col min="1305" max="1536" width="9" style="128"/>
    <col min="1537" max="1537" width="9.375" style="128" customWidth="1"/>
    <col min="1538" max="1538" width="6.75" style="128" customWidth="1"/>
    <col min="1539" max="1539" width="2" style="128" customWidth="1"/>
    <col min="1540" max="1541" width="0" style="128" hidden="1" customWidth="1"/>
    <col min="1542" max="1542" width="24.25" style="128" customWidth="1"/>
    <col min="1543" max="1543" width="6.75" style="128" customWidth="1"/>
    <col min="1544" max="1544" width="2.25" style="128" customWidth="1"/>
    <col min="1545" max="1545" width="8.25" style="128" customWidth="1"/>
    <col min="1546" max="1546" width="2.375" style="128" customWidth="1"/>
    <col min="1547" max="1551" width="21.625" style="128" customWidth="1"/>
    <col min="1552" max="1552" width="2.375" style="128" customWidth="1"/>
    <col min="1553" max="1554" width="0" style="128" hidden="1" customWidth="1"/>
    <col min="1555" max="1555" width="6.75" style="128" customWidth="1"/>
    <col min="1556" max="1556" width="2.375" style="128" customWidth="1"/>
    <col min="1557" max="1557" width="21.625" style="128" customWidth="1"/>
    <col min="1558" max="1559" width="9" style="128"/>
    <col min="1560" max="1560" width="8" style="128" customWidth="1"/>
    <col min="1561" max="1792" width="9" style="128"/>
    <col min="1793" max="1793" width="9.375" style="128" customWidth="1"/>
    <col min="1794" max="1794" width="6.75" style="128" customWidth="1"/>
    <col min="1795" max="1795" width="2" style="128" customWidth="1"/>
    <col min="1796" max="1797" width="0" style="128" hidden="1" customWidth="1"/>
    <col min="1798" max="1798" width="24.25" style="128" customWidth="1"/>
    <col min="1799" max="1799" width="6.75" style="128" customWidth="1"/>
    <col min="1800" max="1800" width="2.25" style="128" customWidth="1"/>
    <col min="1801" max="1801" width="8.25" style="128" customWidth="1"/>
    <col min="1802" max="1802" width="2.375" style="128" customWidth="1"/>
    <col min="1803" max="1807" width="21.625" style="128" customWidth="1"/>
    <col min="1808" max="1808" width="2.375" style="128" customWidth="1"/>
    <col min="1809" max="1810" width="0" style="128" hidden="1" customWidth="1"/>
    <col min="1811" max="1811" width="6.75" style="128" customWidth="1"/>
    <col min="1812" max="1812" width="2.375" style="128" customWidth="1"/>
    <col min="1813" max="1813" width="21.625" style="128" customWidth="1"/>
    <col min="1814" max="1815" width="9" style="128"/>
    <col min="1816" max="1816" width="8" style="128" customWidth="1"/>
    <col min="1817" max="2048" width="9" style="128"/>
    <col min="2049" max="2049" width="9.375" style="128" customWidth="1"/>
    <col min="2050" max="2050" width="6.75" style="128" customWidth="1"/>
    <col min="2051" max="2051" width="2" style="128" customWidth="1"/>
    <col min="2052" max="2053" width="0" style="128" hidden="1" customWidth="1"/>
    <col min="2054" max="2054" width="24.25" style="128" customWidth="1"/>
    <col min="2055" max="2055" width="6.75" style="128" customWidth="1"/>
    <col min="2056" max="2056" width="2.25" style="128" customWidth="1"/>
    <col min="2057" max="2057" width="8.25" style="128" customWidth="1"/>
    <col min="2058" max="2058" width="2.375" style="128" customWidth="1"/>
    <col min="2059" max="2063" width="21.625" style="128" customWidth="1"/>
    <col min="2064" max="2064" width="2.375" style="128" customWidth="1"/>
    <col min="2065" max="2066" width="0" style="128" hidden="1" customWidth="1"/>
    <col min="2067" max="2067" width="6.75" style="128" customWidth="1"/>
    <col min="2068" max="2068" width="2.375" style="128" customWidth="1"/>
    <col min="2069" max="2069" width="21.625" style="128" customWidth="1"/>
    <col min="2070" max="2071" width="9" style="128"/>
    <col min="2072" max="2072" width="8" style="128" customWidth="1"/>
    <col min="2073" max="2304" width="9" style="128"/>
    <col min="2305" max="2305" width="9.375" style="128" customWidth="1"/>
    <col min="2306" max="2306" width="6.75" style="128" customWidth="1"/>
    <col min="2307" max="2307" width="2" style="128" customWidth="1"/>
    <col min="2308" max="2309" width="0" style="128" hidden="1" customWidth="1"/>
    <col min="2310" max="2310" width="24.25" style="128" customWidth="1"/>
    <col min="2311" max="2311" width="6.75" style="128" customWidth="1"/>
    <col min="2312" max="2312" width="2.25" style="128" customWidth="1"/>
    <col min="2313" max="2313" width="8.25" style="128" customWidth="1"/>
    <col min="2314" max="2314" width="2.375" style="128" customWidth="1"/>
    <col min="2315" max="2319" width="21.625" style="128" customWidth="1"/>
    <col min="2320" max="2320" width="2.375" style="128" customWidth="1"/>
    <col min="2321" max="2322" width="0" style="128" hidden="1" customWidth="1"/>
    <col min="2323" max="2323" width="6.75" style="128" customWidth="1"/>
    <col min="2324" max="2324" width="2.375" style="128" customWidth="1"/>
    <col min="2325" max="2325" width="21.625" style="128" customWidth="1"/>
    <col min="2326" max="2327" width="9" style="128"/>
    <col min="2328" max="2328" width="8" style="128" customWidth="1"/>
    <col min="2329" max="2560" width="9" style="128"/>
    <col min="2561" max="2561" width="9.375" style="128" customWidth="1"/>
    <col min="2562" max="2562" width="6.75" style="128" customWidth="1"/>
    <col min="2563" max="2563" width="2" style="128" customWidth="1"/>
    <col min="2564" max="2565" width="0" style="128" hidden="1" customWidth="1"/>
    <col min="2566" max="2566" width="24.25" style="128" customWidth="1"/>
    <col min="2567" max="2567" width="6.75" style="128" customWidth="1"/>
    <col min="2568" max="2568" width="2.25" style="128" customWidth="1"/>
    <col min="2569" max="2569" width="8.25" style="128" customWidth="1"/>
    <col min="2570" max="2570" width="2.375" style="128" customWidth="1"/>
    <col min="2571" max="2575" width="21.625" style="128" customWidth="1"/>
    <col min="2576" max="2576" width="2.375" style="128" customWidth="1"/>
    <col min="2577" max="2578" width="0" style="128" hidden="1" customWidth="1"/>
    <col min="2579" max="2579" width="6.75" style="128" customWidth="1"/>
    <col min="2580" max="2580" width="2.375" style="128" customWidth="1"/>
    <col min="2581" max="2581" width="21.625" style="128" customWidth="1"/>
    <col min="2582" max="2583" width="9" style="128"/>
    <col min="2584" max="2584" width="8" style="128" customWidth="1"/>
    <col min="2585" max="2816" width="9" style="128"/>
    <col min="2817" max="2817" width="9.375" style="128" customWidth="1"/>
    <col min="2818" max="2818" width="6.75" style="128" customWidth="1"/>
    <col min="2819" max="2819" width="2" style="128" customWidth="1"/>
    <col min="2820" max="2821" width="0" style="128" hidden="1" customWidth="1"/>
    <col min="2822" max="2822" width="24.25" style="128" customWidth="1"/>
    <col min="2823" max="2823" width="6.75" style="128" customWidth="1"/>
    <col min="2824" max="2824" width="2.25" style="128" customWidth="1"/>
    <col min="2825" max="2825" width="8.25" style="128" customWidth="1"/>
    <col min="2826" max="2826" width="2.375" style="128" customWidth="1"/>
    <col min="2827" max="2831" width="21.625" style="128" customWidth="1"/>
    <col min="2832" max="2832" width="2.375" style="128" customWidth="1"/>
    <col min="2833" max="2834" width="0" style="128" hidden="1" customWidth="1"/>
    <col min="2835" max="2835" width="6.75" style="128" customWidth="1"/>
    <col min="2836" max="2836" width="2.375" style="128" customWidth="1"/>
    <col min="2837" max="2837" width="21.625" style="128" customWidth="1"/>
    <col min="2838" max="2839" width="9" style="128"/>
    <col min="2840" max="2840" width="8" style="128" customWidth="1"/>
    <col min="2841" max="3072" width="9" style="128"/>
    <col min="3073" max="3073" width="9.375" style="128" customWidth="1"/>
    <col min="3074" max="3074" width="6.75" style="128" customWidth="1"/>
    <col min="3075" max="3075" width="2" style="128" customWidth="1"/>
    <col min="3076" max="3077" width="0" style="128" hidden="1" customWidth="1"/>
    <col min="3078" max="3078" width="24.25" style="128" customWidth="1"/>
    <col min="3079" max="3079" width="6.75" style="128" customWidth="1"/>
    <col min="3080" max="3080" width="2.25" style="128" customWidth="1"/>
    <col min="3081" max="3081" width="8.25" style="128" customWidth="1"/>
    <col min="3082" max="3082" width="2.375" style="128" customWidth="1"/>
    <col min="3083" max="3087" width="21.625" style="128" customWidth="1"/>
    <col min="3088" max="3088" width="2.375" style="128" customWidth="1"/>
    <col min="3089" max="3090" width="0" style="128" hidden="1" customWidth="1"/>
    <col min="3091" max="3091" width="6.75" style="128" customWidth="1"/>
    <col min="3092" max="3092" width="2.375" style="128" customWidth="1"/>
    <col min="3093" max="3093" width="21.625" style="128" customWidth="1"/>
    <col min="3094" max="3095" width="9" style="128"/>
    <col min="3096" max="3096" width="8" style="128" customWidth="1"/>
    <col min="3097" max="3328" width="9" style="128"/>
    <col min="3329" max="3329" width="9.375" style="128" customWidth="1"/>
    <col min="3330" max="3330" width="6.75" style="128" customWidth="1"/>
    <col min="3331" max="3331" width="2" style="128" customWidth="1"/>
    <col min="3332" max="3333" width="0" style="128" hidden="1" customWidth="1"/>
    <col min="3334" max="3334" width="24.25" style="128" customWidth="1"/>
    <col min="3335" max="3335" width="6.75" style="128" customWidth="1"/>
    <col min="3336" max="3336" width="2.25" style="128" customWidth="1"/>
    <col min="3337" max="3337" width="8.25" style="128" customWidth="1"/>
    <col min="3338" max="3338" width="2.375" style="128" customWidth="1"/>
    <col min="3339" max="3343" width="21.625" style="128" customWidth="1"/>
    <col min="3344" max="3344" width="2.375" style="128" customWidth="1"/>
    <col min="3345" max="3346" width="0" style="128" hidden="1" customWidth="1"/>
    <col min="3347" max="3347" width="6.75" style="128" customWidth="1"/>
    <col min="3348" max="3348" width="2.375" style="128" customWidth="1"/>
    <col min="3349" max="3349" width="21.625" style="128" customWidth="1"/>
    <col min="3350" max="3351" width="9" style="128"/>
    <col min="3352" max="3352" width="8" style="128" customWidth="1"/>
    <col min="3353" max="3584" width="9" style="128"/>
    <col min="3585" max="3585" width="9.375" style="128" customWidth="1"/>
    <col min="3586" max="3586" width="6.75" style="128" customWidth="1"/>
    <col min="3587" max="3587" width="2" style="128" customWidth="1"/>
    <col min="3588" max="3589" width="0" style="128" hidden="1" customWidth="1"/>
    <col min="3590" max="3590" width="24.25" style="128" customWidth="1"/>
    <col min="3591" max="3591" width="6.75" style="128" customWidth="1"/>
    <col min="3592" max="3592" width="2.25" style="128" customWidth="1"/>
    <col min="3593" max="3593" width="8.25" style="128" customWidth="1"/>
    <col min="3594" max="3594" width="2.375" style="128" customWidth="1"/>
    <col min="3595" max="3599" width="21.625" style="128" customWidth="1"/>
    <col min="3600" max="3600" width="2.375" style="128" customWidth="1"/>
    <col min="3601" max="3602" width="0" style="128" hidden="1" customWidth="1"/>
    <col min="3603" max="3603" width="6.75" style="128" customWidth="1"/>
    <col min="3604" max="3604" width="2.375" style="128" customWidth="1"/>
    <col min="3605" max="3605" width="21.625" style="128" customWidth="1"/>
    <col min="3606" max="3607" width="9" style="128"/>
    <col min="3608" max="3608" width="8" style="128" customWidth="1"/>
    <col min="3609" max="3840" width="9" style="128"/>
    <col min="3841" max="3841" width="9.375" style="128" customWidth="1"/>
    <col min="3842" max="3842" width="6.75" style="128" customWidth="1"/>
    <col min="3843" max="3843" width="2" style="128" customWidth="1"/>
    <col min="3844" max="3845" width="0" style="128" hidden="1" customWidth="1"/>
    <col min="3846" max="3846" width="24.25" style="128" customWidth="1"/>
    <col min="3847" max="3847" width="6.75" style="128" customWidth="1"/>
    <col min="3848" max="3848" width="2.25" style="128" customWidth="1"/>
    <col min="3849" max="3849" width="8.25" style="128" customWidth="1"/>
    <col min="3850" max="3850" width="2.375" style="128" customWidth="1"/>
    <col min="3851" max="3855" width="21.625" style="128" customWidth="1"/>
    <col min="3856" max="3856" width="2.375" style="128" customWidth="1"/>
    <col min="3857" max="3858" width="0" style="128" hidden="1" customWidth="1"/>
    <col min="3859" max="3859" width="6.75" style="128" customWidth="1"/>
    <col min="3860" max="3860" width="2.375" style="128" customWidth="1"/>
    <col min="3861" max="3861" width="21.625" style="128" customWidth="1"/>
    <col min="3862" max="3863" width="9" style="128"/>
    <col min="3864" max="3864" width="8" style="128" customWidth="1"/>
    <col min="3865" max="4096" width="9" style="128"/>
    <col min="4097" max="4097" width="9.375" style="128" customWidth="1"/>
    <col min="4098" max="4098" width="6.75" style="128" customWidth="1"/>
    <col min="4099" max="4099" width="2" style="128" customWidth="1"/>
    <col min="4100" max="4101" width="0" style="128" hidden="1" customWidth="1"/>
    <col min="4102" max="4102" width="24.25" style="128" customWidth="1"/>
    <col min="4103" max="4103" width="6.75" style="128" customWidth="1"/>
    <col min="4104" max="4104" width="2.25" style="128" customWidth="1"/>
    <col min="4105" max="4105" width="8.25" style="128" customWidth="1"/>
    <col min="4106" max="4106" width="2.375" style="128" customWidth="1"/>
    <col min="4107" max="4111" width="21.625" style="128" customWidth="1"/>
    <col min="4112" max="4112" width="2.375" style="128" customWidth="1"/>
    <col min="4113" max="4114" width="0" style="128" hidden="1" customWidth="1"/>
    <col min="4115" max="4115" width="6.75" style="128" customWidth="1"/>
    <col min="4116" max="4116" width="2.375" style="128" customWidth="1"/>
    <col min="4117" max="4117" width="21.625" style="128" customWidth="1"/>
    <col min="4118" max="4119" width="9" style="128"/>
    <col min="4120" max="4120" width="8" style="128" customWidth="1"/>
    <col min="4121" max="4352" width="9" style="128"/>
    <col min="4353" max="4353" width="9.375" style="128" customWidth="1"/>
    <col min="4354" max="4354" width="6.75" style="128" customWidth="1"/>
    <col min="4355" max="4355" width="2" style="128" customWidth="1"/>
    <col min="4356" max="4357" width="0" style="128" hidden="1" customWidth="1"/>
    <col min="4358" max="4358" width="24.25" style="128" customWidth="1"/>
    <col min="4359" max="4359" width="6.75" style="128" customWidth="1"/>
    <col min="4360" max="4360" width="2.25" style="128" customWidth="1"/>
    <col min="4361" max="4361" width="8.25" style="128" customWidth="1"/>
    <col min="4362" max="4362" width="2.375" style="128" customWidth="1"/>
    <col min="4363" max="4367" width="21.625" style="128" customWidth="1"/>
    <col min="4368" max="4368" width="2.375" style="128" customWidth="1"/>
    <col min="4369" max="4370" width="0" style="128" hidden="1" customWidth="1"/>
    <col min="4371" max="4371" width="6.75" style="128" customWidth="1"/>
    <col min="4372" max="4372" width="2.375" style="128" customWidth="1"/>
    <col min="4373" max="4373" width="21.625" style="128" customWidth="1"/>
    <col min="4374" max="4375" width="9" style="128"/>
    <col min="4376" max="4376" width="8" style="128" customWidth="1"/>
    <col min="4377" max="4608" width="9" style="128"/>
    <col min="4609" max="4609" width="9.375" style="128" customWidth="1"/>
    <col min="4610" max="4610" width="6.75" style="128" customWidth="1"/>
    <col min="4611" max="4611" width="2" style="128" customWidth="1"/>
    <col min="4612" max="4613" width="0" style="128" hidden="1" customWidth="1"/>
    <col min="4614" max="4614" width="24.25" style="128" customWidth="1"/>
    <col min="4615" max="4615" width="6.75" style="128" customWidth="1"/>
    <col min="4616" max="4616" width="2.25" style="128" customWidth="1"/>
    <col min="4617" max="4617" width="8.25" style="128" customWidth="1"/>
    <col min="4618" max="4618" width="2.375" style="128" customWidth="1"/>
    <col min="4619" max="4623" width="21.625" style="128" customWidth="1"/>
    <col min="4624" max="4624" width="2.375" style="128" customWidth="1"/>
    <col min="4625" max="4626" width="0" style="128" hidden="1" customWidth="1"/>
    <col min="4627" max="4627" width="6.75" style="128" customWidth="1"/>
    <col min="4628" max="4628" width="2.375" style="128" customWidth="1"/>
    <col min="4629" max="4629" width="21.625" style="128" customWidth="1"/>
    <col min="4630" max="4631" width="9" style="128"/>
    <col min="4632" max="4632" width="8" style="128" customWidth="1"/>
    <col min="4633" max="4864" width="9" style="128"/>
    <col min="4865" max="4865" width="9.375" style="128" customWidth="1"/>
    <col min="4866" max="4866" width="6.75" style="128" customWidth="1"/>
    <col min="4867" max="4867" width="2" style="128" customWidth="1"/>
    <col min="4868" max="4869" width="0" style="128" hidden="1" customWidth="1"/>
    <col min="4870" max="4870" width="24.25" style="128" customWidth="1"/>
    <col min="4871" max="4871" width="6.75" style="128" customWidth="1"/>
    <col min="4872" max="4872" width="2.25" style="128" customWidth="1"/>
    <col min="4873" max="4873" width="8.25" style="128" customWidth="1"/>
    <col min="4874" max="4874" width="2.375" style="128" customWidth="1"/>
    <col min="4875" max="4879" width="21.625" style="128" customWidth="1"/>
    <col min="4880" max="4880" width="2.375" style="128" customWidth="1"/>
    <col min="4881" max="4882" width="0" style="128" hidden="1" customWidth="1"/>
    <col min="4883" max="4883" width="6.75" style="128" customWidth="1"/>
    <col min="4884" max="4884" width="2.375" style="128" customWidth="1"/>
    <col min="4885" max="4885" width="21.625" style="128" customWidth="1"/>
    <col min="4886" max="4887" width="9" style="128"/>
    <col min="4888" max="4888" width="8" style="128" customWidth="1"/>
    <col min="4889" max="5120" width="9" style="128"/>
    <col min="5121" max="5121" width="9.375" style="128" customWidth="1"/>
    <col min="5122" max="5122" width="6.75" style="128" customWidth="1"/>
    <col min="5123" max="5123" width="2" style="128" customWidth="1"/>
    <col min="5124" max="5125" width="0" style="128" hidden="1" customWidth="1"/>
    <col min="5126" max="5126" width="24.25" style="128" customWidth="1"/>
    <col min="5127" max="5127" width="6.75" style="128" customWidth="1"/>
    <col min="5128" max="5128" width="2.25" style="128" customWidth="1"/>
    <col min="5129" max="5129" width="8.25" style="128" customWidth="1"/>
    <col min="5130" max="5130" width="2.375" style="128" customWidth="1"/>
    <col min="5131" max="5135" width="21.625" style="128" customWidth="1"/>
    <col min="5136" max="5136" width="2.375" style="128" customWidth="1"/>
    <col min="5137" max="5138" width="0" style="128" hidden="1" customWidth="1"/>
    <col min="5139" max="5139" width="6.75" style="128" customWidth="1"/>
    <col min="5140" max="5140" width="2.375" style="128" customWidth="1"/>
    <col min="5141" max="5141" width="21.625" style="128" customWidth="1"/>
    <col min="5142" max="5143" width="9" style="128"/>
    <col min="5144" max="5144" width="8" style="128" customWidth="1"/>
    <col min="5145" max="5376" width="9" style="128"/>
    <col min="5377" max="5377" width="9.375" style="128" customWidth="1"/>
    <col min="5378" max="5378" width="6.75" style="128" customWidth="1"/>
    <col min="5379" max="5379" width="2" style="128" customWidth="1"/>
    <col min="5380" max="5381" width="0" style="128" hidden="1" customWidth="1"/>
    <col min="5382" max="5382" width="24.25" style="128" customWidth="1"/>
    <col min="5383" max="5383" width="6.75" style="128" customWidth="1"/>
    <col min="5384" max="5384" width="2.25" style="128" customWidth="1"/>
    <col min="5385" max="5385" width="8.25" style="128" customWidth="1"/>
    <col min="5386" max="5386" width="2.375" style="128" customWidth="1"/>
    <col min="5387" max="5391" width="21.625" style="128" customWidth="1"/>
    <col min="5392" max="5392" width="2.375" style="128" customWidth="1"/>
    <col min="5393" max="5394" width="0" style="128" hidden="1" customWidth="1"/>
    <col min="5395" max="5395" width="6.75" style="128" customWidth="1"/>
    <col min="5396" max="5396" width="2.375" style="128" customWidth="1"/>
    <col min="5397" max="5397" width="21.625" style="128" customWidth="1"/>
    <col min="5398" max="5399" width="9" style="128"/>
    <col min="5400" max="5400" width="8" style="128" customWidth="1"/>
    <col min="5401" max="5632" width="9" style="128"/>
    <col min="5633" max="5633" width="9.375" style="128" customWidth="1"/>
    <col min="5634" max="5634" width="6.75" style="128" customWidth="1"/>
    <col min="5635" max="5635" width="2" style="128" customWidth="1"/>
    <col min="5636" max="5637" width="0" style="128" hidden="1" customWidth="1"/>
    <col min="5638" max="5638" width="24.25" style="128" customWidth="1"/>
    <col min="5639" max="5639" width="6.75" style="128" customWidth="1"/>
    <col min="5640" max="5640" width="2.25" style="128" customWidth="1"/>
    <col min="5641" max="5641" width="8.25" style="128" customWidth="1"/>
    <col min="5642" max="5642" width="2.375" style="128" customWidth="1"/>
    <col min="5643" max="5647" width="21.625" style="128" customWidth="1"/>
    <col min="5648" max="5648" width="2.375" style="128" customWidth="1"/>
    <col min="5649" max="5650" width="0" style="128" hidden="1" customWidth="1"/>
    <col min="5651" max="5651" width="6.75" style="128" customWidth="1"/>
    <col min="5652" max="5652" width="2.375" style="128" customWidth="1"/>
    <col min="5653" max="5653" width="21.625" style="128" customWidth="1"/>
    <col min="5654" max="5655" width="9" style="128"/>
    <col min="5656" max="5656" width="8" style="128" customWidth="1"/>
    <col min="5657" max="5888" width="9" style="128"/>
    <col min="5889" max="5889" width="9.375" style="128" customWidth="1"/>
    <col min="5890" max="5890" width="6.75" style="128" customWidth="1"/>
    <col min="5891" max="5891" width="2" style="128" customWidth="1"/>
    <col min="5892" max="5893" width="0" style="128" hidden="1" customWidth="1"/>
    <col min="5894" max="5894" width="24.25" style="128" customWidth="1"/>
    <col min="5895" max="5895" width="6.75" style="128" customWidth="1"/>
    <col min="5896" max="5896" width="2.25" style="128" customWidth="1"/>
    <col min="5897" max="5897" width="8.25" style="128" customWidth="1"/>
    <col min="5898" max="5898" width="2.375" style="128" customWidth="1"/>
    <col min="5899" max="5903" width="21.625" style="128" customWidth="1"/>
    <col min="5904" max="5904" width="2.375" style="128" customWidth="1"/>
    <col min="5905" max="5906" width="0" style="128" hidden="1" customWidth="1"/>
    <col min="5907" max="5907" width="6.75" style="128" customWidth="1"/>
    <col min="5908" max="5908" width="2.375" style="128" customWidth="1"/>
    <col min="5909" max="5909" width="21.625" style="128" customWidth="1"/>
    <col min="5910" max="5911" width="9" style="128"/>
    <col min="5912" max="5912" width="8" style="128" customWidth="1"/>
    <col min="5913" max="6144" width="9" style="128"/>
    <col min="6145" max="6145" width="9.375" style="128" customWidth="1"/>
    <col min="6146" max="6146" width="6.75" style="128" customWidth="1"/>
    <col min="6147" max="6147" width="2" style="128" customWidth="1"/>
    <col min="6148" max="6149" width="0" style="128" hidden="1" customWidth="1"/>
    <col min="6150" max="6150" width="24.25" style="128" customWidth="1"/>
    <col min="6151" max="6151" width="6.75" style="128" customWidth="1"/>
    <col min="6152" max="6152" width="2.25" style="128" customWidth="1"/>
    <col min="6153" max="6153" width="8.25" style="128" customWidth="1"/>
    <col min="6154" max="6154" width="2.375" style="128" customWidth="1"/>
    <col min="6155" max="6159" width="21.625" style="128" customWidth="1"/>
    <col min="6160" max="6160" width="2.375" style="128" customWidth="1"/>
    <col min="6161" max="6162" width="0" style="128" hidden="1" customWidth="1"/>
    <col min="6163" max="6163" width="6.75" style="128" customWidth="1"/>
    <col min="6164" max="6164" width="2.375" style="128" customWidth="1"/>
    <col min="6165" max="6165" width="21.625" style="128" customWidth="1"/>
    <col min="6166" max="6167" width="9" style="128"/>
    <col min="6168" max="6168" width="8" style="128" customWidth="1"/>
    <col min="6169" max="6400" width="9" style="128"/>
    <col min="6401" max="6401" width="9.375" style="128" customWidth="1"/>
    <col min="6402" max="6402" width="6.75" style="128" customWidth="1"/>
    <col min="6403" max="6403" width="2" style="128" customWidth="1"/>
    <col min="6404" max="6405" width="0" style="128" hidden="1" customWidth="1"/>
    <col min="6406" max="6406" width="24.25" style="128" customWidth="1"/>
    <col min="6407" max="6407" width="6.75" style="128" customWidth="1"/>
    <col min="6408" max="6408" width="2.25" style="128" customWidth="1"/>
    <col min="6409" max="6409" width="8.25" style="128" customWidth="1"/>
    <col min="6410" max="6410" width="2.375" style="128" customWidth="1"/>
    <col min="6411" max="6415" width="21.625" style="128" customWidth="1"/>
    <col min="6416" max="6416" width="2.375" style="128" customWidth="1"/>
    <col min="6417" max="6418" width="0" style="128" hidden="1" customWidth="1"/>
    <col min="6419" max="6419" width="6.75" style="128" customWidth="1"/>
    <col min="6420" max="6420" width="2.375" style="128" customWidth="1"/>
    <col min="6421" max="6421" width="21.625" style="128" customWidth="1"/>
    <col min="6422" max="6423" width="9" style="128"/>
    <col min="6424" max="6424" width="8" style="128" customWidth="1"/>
    <col min="6425" max="6656" width="9" style="128"/>
    <col min="6657" max="6657" width="9.375" style="128" customWidth="1"/>
    <col min="6658" max="6658" width="6.75" style="128" customWidth="1"/>
    <col min="6659" max="6659" width="2" style="128" customWidth="1"/>
    <col min="6660" max="6661" width="0" style="128" hidden="1" customWidth="1"/>
    <col min="6662" max="6662" width="24.25" style="128" customWidth="1"/>
    <col min="6663" max="6663" width="6.75" style="128" customWidth="1"/>
    <col min="6664" max="6664" width="2.25" style="128" customWidth="1"/>
    <col min="6665" max="6665" width="8.25" style="128" customWidth="1"/>
    <col min="6666" max="6666" width="2.375" style="128" customWidth="1"/>
    <col min="6667" max="6671" width="21.625" style="128" customWidth="1"/>
    <col min="6672" max="6672" width="2.375" style="128" customWidth="1"/>
    <col min="6673" max="6674" width="0" style="128" hidden="1" customWidth="1"/>
    <col min="6675" max="6675" width="6.75" style="128" customWidth="1"/>
    <col min="6676" max="6676" width="2.375" style="128" customWidth="1"/>
    <col min="6677" max="6677" width="21.625" style="128" customWidth="1"/>
    <col min="6678" max="6679" width="9" style="128"/>
    <col min="6680" max="6680" width="8" style="128" customWidth="1"/>
    <col min="6681" max="6912" width="9" style="128"/>
    <col min="6913" max="6913" width="9.375" style="128" customWidth="1"/>
    <col min="6914" max="6914" width="6.75" style="128" customWidth="1"/>
    <col min="6915" max="6915" width="2" style="128" customWidth="1"/>
    <col min="6916" max="6917" width="0" style="128" hidden="1" customWidth="1"/>
    <col min="6918" max="6918" width="24.25" style="128" customWidth="1"/>
    <col min="6919" max="6919" width="6.75" style="128" customWidth="1"/>
    <col min="6920" max="6920" width="2.25" style="128" customWidth="1"/>
    <col min="6921" max="6921" width="8.25" style="128" customWidth="1"/>
    <col min="6922" max="6922" width="2.375" style="128" customWidth="1"/>
    <col min="6923" max="6927" width="21.625" style="128" customWidth="1"/>
    <col min="6928" max="6928" width="2.375" style="128" customWidth="1"/>
    <col min="6929" max="6930" width="0" style="128" hidden="1" customWidth="1"/>
    <col min="6931" max="6931" width="6.75" style="128" customWidth="1"/>
    <col min="6932" max="6932" width="2.375" style="128" customWidth="1"/>
    <col min="6933" max="6933" width="21.625" style="128" customWidth="1"/>
    <col min="6934" max="6935" width="9" style="128"/>
    <col min="6936" max="6936" width="8" style="128" customWidth="1"/>
    <col min="6937" max="7168" width="9" style="128"/>
    <col min="7169" max="7169" width="9.375" style="128" customWidth="1"/>
    <col min="7170" max="7170" width="6.75" style="128" customWidth="1"/>
    <col min="7171" max="7171" width="2" style="128" customWidth="1"/>
    <col min="7172" max="7173" width="0" style="128" hidden="1" customWidth="1"/>
    <col min="7174" max="7174" width="24.25" style="128" customWidth="1"/>
    <col min="7175" max="7175" width="6.75" style="128" customWidth="1"/>
    <col min="7176" max="7176" width="2.25" style="128" customWidth="1"/>
    <col min="7177" max="7177" width="8.25" style="128" customWidth="1"/>
    <col min="7178" max="7178" width="2.375" style="128" customWidth="1"/>
    <col min="7179" max="7183" width="21.625" style="128" customWidth="1"/>
    <col min="7184" max="7184" width="2.375" style="128" customWidth="1"/>
    <col min="7185" max="7186" width="0" style="128" hidden="1" customWidth="1"/>
    <col min="7187" max="7187" width="6.75" style="128" customWidth="1"/>
    <col min="7188" max="7188" width="2.375" style="128" customWidth="1"/>
    <col min="7189" max="7189" width="21.625" style="128" customWidth="1"/>
    <col min="7190" max="7191" width="9" style="128"/>
    <col min="7192" max="7192" width="8" style="128" customWidth="1"/>
    <col min="7193" max="7424" width="9" style="128"/>
    <col min="7425" max="7425" width="9.375" style="128" customWidth="1"/>
    <col min="7426" max="7426" width="6.75" style="128" customWidth="1"/>
    <col min="7427" max="7427" width="2" style="128" customWidth="1"/>
    <col min="7428" max="7429" width="0" style="128" hidden="1" customWidth="1"/>
    <col min="7430" max="7430" width="24.25" style="128" customWidth="1"/>
    <col min="7431" max="7431" width="6.75" style="128" customWidth="1"/>
    <col min="7432" max="7432" width="2.25" style="128" customWidth="1"/>
    <col min="7433" max="7433" width="8.25" style="128" customWidth="1"/>
    <col min="7434" max="7434" width="2.375" style="128" customWidth="1"/>
    <col min="7435" max="7439" width="21.625" style="128" customWidth="1"/>
    <col min="7440" max="7440" width="2.375" style="128" customWidth="1"/>
    <col min="7441" max="7442" width="0" style="128" hidden="1" customWidth="1"/>
    <col min="7443" max="7443" width="6.75" style="128" customWidth="1"/>
    <col min="7444" max="7444" width="2.375" style="128" customWidth="1"/>
    <col min="7445" max="7445" width="21.625" style="128" customWidth="1"/>
    <col min="7446" max="7447" width="9" style="128"/>
    <col min="7448" max="7448" width="8" style="128" customWidth="1"/>
    <col min="7449" max="7680" width="9" style="128"/>
    <col min="7681" max="7681" width="9.375" style="128" customWidth="1"/>
    <col min="7682" max="7682" width="6.75" style="128" customWidth="1"/>
    <col min="7683" max="7683" width="2" style="128" customWidth="1"/>
    <col min="7684" max="7685" width="0" style="128" hidden="1" customWidth="1"/>
    <col min="7686" max="7686" width="24.25" style="128" customWidth="1"/>
    <col min="7687" max="7687" width="6.75" style="128" customWidth="1"/>
    <col min="7688" max="7688" width="2.25" style="128" customWidth="1"/>
    <col min="7689" max="7689" width="8.25" style="128" customWidth="1"/>
    <col min="7690" max="7690" width="2.375" style="128" customWidth="1"/>
    <col min="7691" max="7695" width="21.625" style="128" customWidth="1"/>
    <col min="7696" max="7696" width="2.375" style="128" customWidth="1"/>
    <col min="7697" max="7698" width="0" style="128" hidden="1" customWidth="1"/>
    <col min="7699" max="7699" width="6.75" style="128" customWidth="1"/>
    <col min="7700" max="7700" width="2.375" style="128" customWidth="1"/>
    <col min="7701" max="7701" width="21.625" style="128" customWidth="1"/>
    <col min="7702" max="7703" width="9" style="128"/>
    <col min="7704" max="7704" width="8" style="128" customWidth="1"/>
    <col min="7705" max="7936" width="9" style="128"/>
    <col min="7937" max="7937" width="9.375" style="128" customWidth="1"/>
    <col min="7938" max="7938" width="6.75" style="128" customWidth="1"/>
    <col min="7939" max="7939" width="2" style="128" customWidth="1"/>
    <col min="7940" max="7941" width="0" style="128" hidden="1" customWidth="1"/>
    <col min="7942" max="7942" width="24.25" style="128" customWidth="1"/>
    <col min="7943" max="7943" width="6.75" style="128" customWidth="1"/>
    <col min="7944" max="7944" width="2.25" style="128" customWidth="1"/>
    <col min="7945" max="7945" width="8.25" style="128" customWidth="1"/>
    <col min="7946" max="7946" width="2.375" style="128" customWidth="1"/>
    <col min="7947" max="7951" width="21.625" style="128" customWidth="1"/>
    <col min="7952" max="7952" width="2.375" style="128" customWidth="1"/>
    <col min="7953" max="7954" width="0" style="128" hidden="1" customWidth="1"/>
    <col min="7955" max="7955" width="6.75" style="128" customWidth="1"/>
    <col min="7956" max="7956" width="2.375" style="128" customWidth="1"/>
    <col min="7957" max="7957" width="21.625" style="128" customWidth="1"/>
    <col min="7958" max="7959" width="9" style="128"/>
    <col min="7960" max="7960" width="8" style="128" customWidth="1"/>
    <col min="7961" max="8192" width="9" style="128"/>
    <col min="8193" max="8193" width="9.375" style="128" customWidth="1"/>
    <col min="8194" max="8194" width="6.75" style="128" customWidth="1"/>
    <col min="8195" max="8195" width="2" style="128" customWidth="1"/>
    <col min="8196" max="8197" width="0" style="128" hidden="1" customWidth="1"/>
    <col min="8198" max="8198" width="24.25" style="128" customWidth="1"/>
    <col min="8199" max="8199" width="6.75" style="128" customWidth="1"/>
    <col min="8200" max="8200" width="2.25" style="128" customWidth="1"/>
    <col min="8201" max="8201" width="8.25" style="128" customWidth="1"/>
    <col min="8202" max="8202" width="2.375" style="128" customWidth="1"/>
    <col min="8203" max="8207" width="21.625" style="128" customWidth="1"/>
    <col min="8208" max="8208" width="2.375" style="128" customWidth="1"/>
    <col min="8209" max="8210" width="0" style="128" hidden="1" customWidth="1"/>
    <col min="8211" max="8211" width="6.75" style="128" customWidth="1"/>
    <col min="8212" max="8212" width="2.375" style="128" customWidth="1"/>
    <col min="8213" max="8213" width="21.625" style="128" customWidth="1"/>
    <col min="8214" max="8215" width="9" style="128"/>
    <col min="8216" max="8216" width="8" style="128" customWidth="1"/>
    <col min="8217" max="8448" width="9" style="128"/>
    <col min="8449" max="8449" width="9.375" style="128" customWidth="1"/>
    <col min="8450" max="8450" width="6.75" style="128" customWidth="1"/>
    <col min="8451" max="8451" width="2" style="128" customWidth="1"/>
    <col min="8452" max="8453" width="0" style="128" hidden="1" customWidth="1"/>
    <col min="8454" max="8454" width="24.25" style="128" customWidth="1"/>
    <col min="8455" max="8455" width="6.75" style="128" customWidth="1"/>
    <col min="8456" max="8456" width="2.25" style="128" customWidth="1"/>
    <col min="8457" max="8457" width="8.25" style="128" customWidth="1"/>
    <col min="8458" max="8458" width="2.375" style="128" customWidth="1"/>
    <col min="8459" max="8463" width="21.625" style="128" customWidth="1"/>
    <col min="8464" max="8464" width="2.375" style="128" customWidth="1"/>
    <col min="8465" max="8466" width="0" style="128" hidden="1" customWidth="1"/>
    <col min="8467" max="8467" width="6.75" style="128" customWidth="1"/>
    <col min="8468" max="8468" width="2.375" style="128" customWidth="1"/>
    <col min="8469" max="8469" width="21.625" style="128" customWidth="1"/>
    <col min="8470" max="8471" width="9" style="128"/>
    <col min="8472" max="8472" width="8" style="128" customWidth="1"/>
    <col min="8473" max="8704" width="9" style="128"/>
    <col min="8705" max="8705" width="9.375" style="128" customWidth="1"/>
    <col min="8706" max="8706" width="6.75" style="128" customWidth="1"/>
    <col min="8707" max="8707" width="2" style="128" customWidth="1"/>
    <col min="8708" max="8709" width="0" style="128" hidden="1" customWidth="1"/>
    <col min="8710" max="8710" width="24.25" style="128" customWidth="1"/>
    <col min="8711" max="8711" width="6.75" style="128" customWidth="1"/>
    <col min="8712" max="8712" width="2.25" style="128" customWidth="1"/>
    <col min="8713" max="8713" width="8.25" style="128" customWidth="1"/>
    <col min="8714" max="8714" width="2.375" style="128" customWidth="1"/>
    <col min="8715" max="8719" width="21.625" style="128" customWidth="1"/>
    <col min="8720" max="8720" width="2.375" style="128" customWidth="1"/>
    <col min="8721" max="8722" width="0" style="128" hidden="1" customWidth="1"/>
    <col min="8723" max="8723" width="6.75" style="128" customWidth="1"/>
    <col min="8724" max="8724" width="2.375" style="128" customWidth="1"/>
    <col min="8725" max="8725" width="21.625" style="128" customWidth="1"/>
    <col min="8726" max="8727" width="9" style="128"/>
    <col min="8728" max="8728" width="8" style="128" customWidth="1"/>
    <col min="8729" max="8960" width="9" style="128"/>
    <col min="8961" max="8961" width="9.375" style="128" customWidth="1"/>
    <col min="8962" max="8962" width="6.75" style="128" customWidth="1"/>
    <col min="8963" max="8963" width="2" style="128" customWidth="1"/>
    <col min="8964" max="8965" width="0" style="128" hidden="1" customWidth="1"/>
    <col min="8966" max="8966" width="24.25" style="128" customWidth="1"/>
    <col min="8967" max="8967" width="6.75" style="128" customWidth="1"/>
    <col min="8968" max="8968" width="2.25" style="128" customWidth="1"/>
    <col min="8969" max="8969" width="8.25" style="128" customWidth="1"/>
    <col min="8970" max="8970" width="2.375" style="128" customWidth="1"/>
    <col min="8971" max="8975" width="21.625" style="128" customWidth="1"/>
    <col min="8976" max="8976" width="2.375" style="128" customWidth="1"/>
    <col min="8977" max="8978" width="0" style="128" hidden="1" customWidth="1"/>
    <col min="8979" max="8979" width="6.75" style="128" customWidth="1"/>
    <col min="8980" max="8980" width="2.375" style="128" customWidth="1"/>
    <col min="8981" max="8981" width="21.625" style="128" customWidth="1"/>
    <col min="8982" max="8983" width="9" style="128"/>
    <col min="8984" max="8984" width="8" style="128" customWidth="1"/>
    <col min="8985" max="9216" width="9" style="128"/>
    <col min="9217" max="9217" width="9.375" style="128" customWidth="1"/>
    <col min="9218" max="9218" width="6.75" style="128" customWidth="1"/>
    <col min="9219" max="9219" width="2" style="128" customWidth="1"/>
    <col min="9220" max="9221" width="0" style="128" hidden="1" customWidth="1"/>
    <col min="9222" max="9222" width="24.25" style="128" customWidth="1"/>
    <col min="9223" max="9223" width="6.75" style="128" customWidth="1"/>
    <col min="9224" max="9224" width="2.25" style="128" customWidth="1"/>
    <col min="9225" max="9225" width="8.25" style="128" customWidth="1"/>
    <col min="9226" max="9226" width="2.375" style="128" customWidth="1"/>
    <col min="9227" max="9231" width="21.625" style="128" customWidth="1"/>
    <col min="9232" max="9232" width="2.375" style="128" customWidth="1"/>
    <col min="9233" max="9234" width="0" style="128" hidden="1" customWidth="1"/>
    <col min="9235" max="9235" width="6.75" style="128" customWidth="1"/>
    <col min="9236" max="9236" width="2.375" style="128" customWidth="1"/>
    <col min="9237" max="9237" width="21.625" style="128" customWidth="1"/>
    <col min="9238" max="9239" width="9" style="128"/>
    <col min="9240" max="9240" width="8" style="128" customWidth="1"/>
    <col min="9241" max="9472" width="9" style="128"/>
    <col min="9473" max="9473" width="9.375" style="128" customWidth="1"/>
    <col min="9474" max="9474" width="6.75" style="128" customWidth="1"/>
    <col min="9475" max="9475" width="2" style="128" customWidth="1"/>
    <col min="9476" max="9477" width="0" style="128" hidden="1" customWidth="1"/>
    <col min="9478" max="9478" width="24.25" style="128" customWidth="1"/>
    <col min="9479" max="9479" width="6.75" style="128" customWidth="1"/>
    <col min="9480" max="9480" width="2.25" style="128" customWidth="1"/>
    <col min="9481" max="9481" width="8.25" style="128" customWidth="1"/>
    <col min="9482" max="9482" width="2.375" style="128" customWidth="1"/>
    <col min="9483" max="9487" width="21.625" style="128" customWidth="1"/>
    <col min="9488" max="9488" width="2.375" style="128" customWidth="1"/>
    <col min="9489" max="9490" width="0" style="128" hidden="1" customWidth="1"/>
    <col min="9491" max="9491" width="6.75" style="128" customWidth="1"/>
    <col min="9492" max="9492" width="2.375" style="128" customWidth="1"/>
    <col min="9493" max="9493" width="21.625" style="128" customWidth="1"/>
    <col min="9494" max="9495" width="9" style="128"/>
    <col min="9496" max="9496" width="8" style="128" customWidth="1"/>
    <col min="9497" max="9728" width="9" style="128"/>
    <col min="9729" max="9729" width="9.375" style="128" customWidth="1"/>
    <col min="9730" max="9730" width="6.75" style="128" customWidth="1"/>
    <col min="9731" max="9731" width="2" style="128" customWidth="1"/>
    <col min="9732" max="9733" width="0" style="128" hidden="1" customWidth="1"/>
    <col min="9734" max="9734" width="24.25" style="128" customWidth="1"/>
    <col min="9735" max="9735" width="6.75" style="128" customWidth="1"/>
    <col min="9736" max="9736" width="2.25" style="128" customWidth="1"/>
    <col min="9737" max="9737" width="8.25" style="128" customWidth="1"/>
    <col min="9738" max="9738" width="2.375" style="128" customWidth="1"/>
    <col min="9739" max="9743" width="21.625" style="128" customWidth="1"/>
    <col min="9744" max="9744" width="2.375" style="128" customWidth="1"/>
    <col min="9745" max="9746" width="0" style="128" hidden="1" customWidth="1"/>
    <col min="9747" max="9747" width="6.75" style="128" customWidth="1"/>
    <col min="9748" max="9748" width="2.375" style="128" customWidth="1"/>
    <col min="9749" max="9749" width="21.625" style="128" customWidth="1"/>
    <col min="9750" max="9751" width="9" style="128"/>
    <col min="9752" max="9752" width="8" style="128" customWidth="1"/>
    <col min="9753" max="9984" width="9" style="128"/>
    <col min="9985" max="9985" width="9.375" style="128" customWidth="1"/>
    <col min="9986" max="9986" width="6.75" style="128" customWidth="1"/>
    <col min="9987" max="9987" width="2" style="128" customWidth="1"/>
    <col min="9988" max="9989" width="0" style="128" hidden="1" customWidth="1"/>
    <col min="9990" max="9990" width="24.25" style="128" customWidth="1"/>
    <col min="9991" max="9991" width="6.75" style="128" customWidth="1"/>
    <col min="9992" max="9992" width="2.25" style="128" customWidth="1"/>
    <col min="9993" max="9993" width="8.25" style="128" customWidth="1"/>
    <col min="9994" max="9994" width="2.375" style="128" customWidth="1"/>
    <col min="9995" max="9999" width="21.625" style="128" customWidth="1"/>
    <col min="10000" max="10000" width="2.375" style="128" customWidth="1"/>
    <col min="10001" max="10002" width="0" style="128" hidden="1" customWidth="1"/>
    <col min="10003" max="10003" width="6.75" style="128" customWidth="1"/>
    <col min="10004" max="10004" width="2.375" style="128" customWidth="1"/>
    <col min="10005" max="10005" width="21.625" style="128" customWidth="1"/>
    <col min="10006" max="10007" width="9" style="128"/>
    <col min="10008" max="10008" width="8" style="128" customWidth="1"/>
    <col min="10009" max="10240" width="9" style="128"/>
    <col min="10241" max="10241" width="9.375" style="128" customWidth="1"/>
    <col min="10242" max="10242" width="6.75" style="128" customWidth="1"/>
    <col min="10243" max="10243" width="2" style="128" customWidth="1"/>
    <col min="10244" max="10245" width="0" style="128" hidden="1" customWidth="1"/>
    <col min="10246" max="10246" width="24.25" style="128" customWidth="1"/>
    <col min="10247" max="10247" width="6.75" style="128" customWidth="1"/>
    <col min="10248" max="10248" width="2.25" style="128" customWidth="1"/>
    <col min="10249" max="10249" width="8.25" style="128" customWidth="1"/>
    <col min="10250" max="10250" width="2.375" style="128" customWidth="1"/>
    <col min="10251" max="10255" width="21.625" style="128" customWidth="1"/>
    <col min="10256" max="10256" width="2.375" style="128" customWidth="1"/>
    <col min="10257" max="10258" width="0" style="128" hidden="1" customWidth="1"/>
    <col min="10259" max="10259" width="6.75" style="128" customWidth="1"/>
    <col min="10260" max="10260" width="2.375" style="128" customWidth="1"/>
    <col min="10261" max="10261" width="21.625" style="128" customWidth="1"/>
    <col min="10262" max="10263" width="9" style="128"/>
    <col min="10264" max="10264" width="8" style="128" customWidth="1"/>
    <col min="10265" max="10496" width="9" style="128"/>
    <col min="10497" max="10497" width="9.375" style="128" customWidth="1"/>
    <col min="10498" max="10498" width="6.75" style="128" customWidth="1"/>
    <col min="10499" max="10499" width="2" style="128" customWidth="1"/>
    <col min="10500" max="10501" width="0" style="128" hidden="1" customWidth="1"/>
    <col min="10502" max="10502" width="24.25" style="128" customWidth="1"/>
    <col min="10503" max="10503" width="6.75" style="128" customWidth="1"/>
    <col min="10504" max="10504" width="2.25" style="128" customWidth="1"/>
    <col min="10505" max="10505" width="8.25" style="128" customWidth="1"/>
    <col min="10506" max="10506" width="2.375" style="128" customWidth="1"/>
    <col min="10507" max="10511" width="21.625" style="128" customWidth="1"/>
    <col min="10512" max="10512" width="2.375" style="128" customWidth="1"/>
    <col min="10513" max="10514" width="0" style="128" hidden="1" customWidth="1"/>
    <col min="10515" max="10515" width="6.75" style="128" customWidth="1"/>
    <col min="10516" max="10516" width="2.375" style="128" customWidth="1"/>
    <col min="10517" max="10517" width="21.625" style="128" customWidth="1"/>
    <col min="10518" max="10519" width="9" style="128"/>
    <col min="10520" max="10520" width="8" style="128" customWidth="1"/>
    <col min="10521" max="10752" width="9" style="128"/>
    <col min="10753" max="10753" width="9.375" style="128" customWidth="1"/>
    <col min="10754" max="10754" width="6.75" style="128" customWidth="1"/>
    <col min="10755" max="10755" width="2" style="128" customWidth="1"/>
    <col min="10756" max="10757" width="0" style="128" hidden="1" customWidth="1"/>
    <col min="10758" max="10758" width="24.25" style="128" customWidth="1"/>
    <col min="10759" max="10759" width="6.75" style="128" customWidth="1"/>
    <col min="10760" max="10760" width="2.25" style="128" customWidth="1"/>
    <col min="10761" max="10761" width="8.25" style="128" customWidth="1"/>
    <col min="10762" max="10762" width="2.375" style="128" customWidth="1"/>
    <col min="10763" max="10767" width="21.625" style="128" customWidth="1"/>
    <col min="10768" max="10768" width="2.375" style="128" customWidth="1"/>
    <col min="10769" max="10770" width="0" style="128" hidden="1" customWidth="1"/>
    <col min="10771" max="10771" width="6.75" style="128" customWidth="1"/>
    <col min="10772" max="10772" width="2.375" style="128" customWidth="1"/>
    <col min="10773" max="10773" width="21.625" style="128" customWidth="1"/>
    <col min="10774" max="10775" width="9" style="128"/>
    <col min="10776" max="10776" width="8" style="128" customWidth="1"/>
    <col min="10777" max="11008" width="9" style="128"/>
    <col min="11009" max="11009" width="9.375" style="128" customWidth="1"/>
    <col min="11010" max="11010" width="6.75" style="128" customWidth="1"/>
    <col min="11011" max="11011" width="2" style="128" customWidth="1"/>
    <col min="11012" max="11013" width="0" style="128" hidden="1" customWidth="1"/>
    <col min="11014" max="11014" width="24.25" style="128" customWidth="1"/>
    <col min="11015" max="11015" width="6.75" style="128" customWidth="1"/>
    <col min="11016" max="11016" width="2.25" style="128" customWidth="1"/>
    <col min="11017" max="11017" width="8.25" style="128" customWidth="1"/>
    <col min="11018" max="11018" width="2.375" style="128" customWidth="1"/>
    <col min="11019" max="11023" width="21.625" style="128" customWidth="1"/>
    <col min="11024" max="11024" width="2.375" style="128" customWidth="1"/>
    <col min="11025" max="11026" width="0" style="128" hidden="1" customWidth="1"/>
    <col min="11027" max="11027" width="6.75" style="128" customWidth="1"/>
    <col min="11028" max="11028" width="2.375" style="128" customWidth="1"/>
    <col min="11029" max="11029" width="21.625" style="128" customWidth="1"/>
    <col min="11030" max="11031" width="9" style="128"/>
    <col min="11032" max="11032" width="8" style="128" customWidth="1"/>
    <col min="11033" max="11264" width="9" style="128"/>
    <col min="11265" max="11265" width="9.375" style="128" customWidth="1"/>
    <col min="11266" max="11266" width="6.75" style="128" customWidth="1"/>
    <col min="11267" max="11267" width="2" style="128" customWidth="1"/>
    <col min="11268" max="11269" width="0" style="128" hidden="1" customWidth="1"/>
    <col min="11270" max="11270" width="24.25" style="128" customWidth="1"/>
    <col min="11271" max="11271" width="6.75" style="128" customWidth="1"/>
    <col min="11272" max="11272" width="2.25" style="128" customWidth="1"/>
    <col min="11273" max="11273" width="8.25" style="128" customWidth="1"/>
    <col min="11274" max="11274" width="2.375" style="128" customWidth="1"/>
    <col min="11275" max="11279" width="21.625" style="128" customWidth="1"/>
    <col min="11280" max="11280" width="2.375" style="128" customWidth="1"/>
    <col min="11281" max="11282" width="0" style="128" hidden="1" customWidth="1"/>
    <col min="11283" max="11283" width="6.75" style="128" customWidth="1"/>
    <col min="11284" max="11284" width="2.375" style="128" customWidth="1"/>
    <col min="11285" max="11285" width="21.625" style="128" customWidth="1"/>
    <col min="11286" max="11287" width="9" style="128"/>
    <col min="11288" max="11288" width="8" style="128" customWidth="1"/>
    <col min="11289" max="11520" width="9" style="128"/>
    <col min="11521" max="11521" width="9.375" style="128" customWidth="1"/>
    <col min="11522" max="11522" width="6.75" style="128" customWidth="1"/>
    <col min="11523" max="11523" width="2" style="128" customWidth="1"/>
    <col min="11524" max="11525" width="0" style="128" hidden="1" customWidth="1"/>
    <col min="11526" max="11526" width="24.25" style="128" customWidth="1"/>
    <col min="11527" max="11527" width="6.75" style="128" customWidth="1"/>
    <col min="11528" max="11528" width="2.25" style="128" customWidth="1"/>
    <col min="11529" max="11529" width="8.25" style="128" customWidth="1"/>
    <col min="11530" max="11530" width="2.375" style="128" customWidth="1"/>
    <col min="11531" max="11535" width="21.625" style="128" customWidth="1"/>
    <col min="11536" max="11536" width="2.375" style="128" customWidth="1"/>
    <col min="11537" max="11538" width="0" style="128" hidden="1" customWidth="1"/>
    <col min="11539" max="11539" width="6.75" style="128" customWidth="1"/>
    <col min="11540" max="11540" width="2.375" style="128" customWidth="1"/>
    <col min="11541" max="11541" width="21.625" style="128" customWidth="1"/>
    <col min="11542" max="11543" width="9" style="128"/>
    <col min="11544" max="11544" width="8" style="128" customWidth="1"/>
    <col min="11545" max="11776" width="9" style="128"/>
    <col min="11777" max="11777" width="9.375" style="128" customWidth="1"/>
    <col min="11778" max="11778" width="6.75" style="128" customWidth="1"/>
    <col min="11779" max="11779" width="2" style="128" customWidth="1"/>
    <col min="11780" max="11781" width="0" style="128" hidden="1" customWidth="1"/>
    <col min="11782" max="11782" width="24.25" style="128" customWidth="1"/>
    <col min="11783" max="11783" width="6.75" style="128" customWidth="1"/>
    <col min="11784" max="11784" width="2.25" style="128" customWidth="1"/>
    <col min="11785" max="11785" width="8.25" style="128" customWidth="1"/>
    <col min="11786" max="11786" width="2.375" style="128" customWidth="1"/>
    <col min="11787" max="11791" width="21.625" style="128" customWidth="1"/>
    <col min="11792" max="11792" width="2.375" style="128" customWidth="1"/>
    <col min="11793" max="11794" width="0" style="128" hidden="1" customWidth="1"/>
    <col min="11795" max="11795" width="6.75" style="128" customWidth="1"/>
    <col min="11796" max="11796" width="2.375" style="128" customWidth="1"/>
    <col min="11797" max="11797" width="21.625" style="128" customWidth="1"/>
    <col min="11798" max="11799" width="9" style="128"/>
    <col min="11800" max="11800" width="8" style="128" customWidth="1"/>
    <col min="11801" max="12032" width="9" style="128"/>
    <col min="12033" max="12033" width="9.375" style="128" customWidth="1"/>
    <col min="12034" max="12034" width="6.75" style="128" customWidth="1"/>
    <col min="12035" max="12035" width="2" style="128" customWidth="1"/>
    <col min="12036" max="12037" width="0" style="128" hidden="1" customWidth="1"/>
    <col min="12038" max="12038" width="24.25" style="128" customWidth="1"/>
    <col min="12039" max="12039" width="6.75" style="128" customWidth="1"/>
    <col min="12040" max="12040" width="2.25" style="128" customWidth="1"/>
    <col min="12041" max="12041" width="8.25" style="128" customWidth="1"/>
    <col min="12042" max="12042" width="2.375" style="128" customWidth="1"/>
    <col min="12043" max="12047" width="21.625" style="128" customWidth="1"/>
    <col min="12048" max="12048" width="2.375" style="128" customWidth="1"/>
    <col min="12049" max="12050" width="0" style="128" hidden="1" customWidth="1"/>
    <col min="12051" max="12051" width="6.75" style="128" customWidth="1"/>
    <col min="12052" max="12052" width="2.375" style="128" customWidth="1"/>
    <col min="12053" max="12053" width="21.625" style="128" customWidth="1"/>
    <col min="12054" max="12055" width="9" style="128"/>
    <col min="12056" max="12056" width="8" style="128" customWidth="1"/>
    <col min="12057" max="12288" width="9" style="128"/>
    <col min="12289" max="12289" width="9.375" style="128" customWidth="1"/>
    <col min="12290" max="12290" width="6.75" style="128" customWidth="1"/>
    <col min="12291" max="12291" width="2" style="128" customWidth="1"/>
    <col min="12292" max="12293" width="0" style="128" hidden="1" customWidth="1"/>
    <col min="12294" max="12294" width="24.25" style="128" customWidth="1"/>
    <col min="12295" max="12295" width="6.75" style="128" customWidth="1"/>
    <col min="12296" max="12296" width="2.25" style="128" customWidth="1"/>
    <col min="12297" max="12297" width="8.25" style="128" customWidth="1"/>
    <col min="12298" max="12298" width="2.375" style="128" customWidth="1"/>
    <col min="12299" max="12303" width="21.625" style="128" customWidth="1"/>
    <col min="12304" max="12304" width="2.375" style="128" customWidth="1"/>
    <col min="12305" max="12306" width="0" style="128" hidden="1" customWidth="1"/>
    <col min="12307" max="12307" width="6.75" style="128" customWidth="1"/>
    <col min="12308" max="12308" width="2.375" style="128" customWidth="1"/>
    <col min="12309" max="12309" width="21.625" style="128" customWidth="1"/>
    <col min="12310" max="12311" width="9" style="128"/>
    <col min="12312" max="12312" width="8" style="128" customWidth="1"/>
    <col min="12313" max="12544" width="9" style="128"/>
    <col min="12545" max="12545" width="9.375" style="128" customWidth="1"/>
    <col min="12546" max="12546" width="6.75" style="128" customWidth="1"/>
    <col min="12547" max="12547" width="2" style="128" customWidth="1"/>
    <col min="12548" max="12549" width="0" style="128" hidden="1" customWidth="1"/>
    <col min="12550" max="12550" width="24.25" style="128" customWidth="1"/>
    <col min="12551" max="12551" width="6.75" style="128" customWidth="1"/>
    <col min="12552" max="12552" width="2.25" style="128" customWidth="1"/>
    <col min="12553" max="12553" width="8.25" style="128" customWidth="1"/>
    <col min="12554" max="12554" width="2.375" style="128" customWidth="1"/>
    <col min="12555" max="12559" width="21.625" style="128" customWidth="1"/>
    <col min="12560" max="12560" width="2.375" style="128" customWidth="1"/>
    <col min="12561" max="12562" width="0" style="128" hidden="1" customWidth="1"/>
    <col min="12563" max="12563" width="6.75" style="128" customWidth="1"/>
    <col min="12564" max="12564" width="2.375" style="128" customWidth="1"/>
    <col min="12565" max="12565" width="21.625" style="128" customWidth="1"/>
    <col min="12566" max="12567" width="9" style="128"/>
    <col min="12568" max="12568" width="8" style="128" customWidth="1"/>
    <col min="12569" max="12800" width="9" style="128"/>
    <col min="12801" max="12801" width="9.375" style="128" customWidth="1"/>
    <col min="12802" max="12802" width="6.75" style="128" customWidth="1"/>
    <col min="12803" max="12803" width="2" style="128" customWidth="1"/>
    <col min="12804" max="12805" width="0" style="128" hidden="1" customWidth="1"/>
    <col min="12806" max="12806" width="24.25" style="128" customWidth="1"/>
    <col min="12807" max="12807" width="6.75" style="128" customWidth="1"/>
    <col min="12808" max="12808" width="2.25" style="128" customWidth="1"/>
    <col min="12809" max="12809" width="8.25" style="128" customWidth="1"/>
    <col min="12810" max="12810" width="2.375" style="128" customWidth="1"/>
    <col min="12811" max="12815" width="21.625" style="128" customWidth="1"/>
    <col min="12816" max="12816" width="2.375" style="128" customWidth="1"/>
    <col min="12817" max="12818" width="0" style="128" hidden="1" customWidth="1"/>
    <col min="12819" max="12819" width="6.75" style="128" customWidth="1"/>
    <col min="12820" max="12820" width="2.375" style="128" customWidth="1"/>
    <col min="12821" max="12821" width="21.625" style="128" customWidth="1"/>
    <col min="12822" max="12823" width="9" style="128"/>
    <col min="12824" max="12824" width="8" style="128" customWidth="1"/>
    <col min="12825" max="13056" width="9" style="128"/>
    <col min="13057" max="13057" width="9.375" style="128" customWidth="1"/>
    <col min="13058" max="13058" width="6.75" style="128" customWidth="1"/>
    <col min="13059" max="13059" width="2" style="128" customWidth="1"/>
    <col min="13060" max="13061" width="0" style="128" hidden="1" customWidth="1"/>
    <col min="13062" max="13062" width="24.25" style="128" customWidth="1"/>
    <col min="13063" max="13063" width="6.75" style="128" customWidth="1"/>
    <col min="13064" max="13064" width="2.25" style="128" customWidth="1"/>
    <col min="13065" max="13065" width="8.25" style="128" customWidth="1"/>
    <col min="13066" max="13066" width="2.375" style="128" customWidth="1"/>
    <col min="13067" max="13071" width="21.625" style="128" customWidth="1"/>
    <col min="13072" max="13072" width="2.375" style="128" customWidth="1"/>
    <col min="13073" max="13074" width="0" style="128" hidden="1" customWidth="1"/>
    <col min="13075" max="13075" width="6.75" style="128" customWidth="1"/>
    <col min="13076" max="13076" width="2.375" style="128" customWidth="1"/>
    <col min="13077" max="13077" width="21.625" style="128" customWidth="1"/>
    <col min="13078" max="13079" width="9" style="128"/>
    <col min="13080" max="13080" width="8" style="128" customWidth="1"/>
    <col min="13081" max="13312" width="9" style="128"/>
    <col min="13313" max="13313" width="9.375" style="128" customWidth="1"/>
    <col min="13314" max="13314" width="6.75" style="128" customWidth="1"/>
    <col min="13315" max="13315" width="2" style="128" customWidth="1"/>
    <col min="13316" max="13317" width="0" style="128" hidden="1" customWidth="1"/>
    <col min="13318" max="13318" width="24.25" style="128" customWidth="1"/>
    <col min="13319" max="13319" width="6.75" style="128" customWidth="1"/>
    <col min="13320" max="13320" width="2.25" style="128" customWidth="1"/>
    <col min="13321" max="13321" width="8.25" style="128" customWidth="1"/>
    <col min="13322" max="13322" width="2.375" style="128" customWidth="1"/>
    <col min="13323" max="13327" width="21.625" style="128" customWidth="1"/>
    <col min="13328" max="13328" width="2.375" style="128" customWidth="1"/>
    <col min="13329" max="13330" width="0" style="128" hidden="1" customWidth="1"/>
    <col min="13331" max="13331" width="6.75" style="128" customWidth="1"/>
    <col min="13332" max="13332" width="2.375" style="128" customWidth="1"/>
    <col min="13333" max="13333" width="21.625" style="128" customWidth="1"/>
    <col min="13334" max="13335" width="9" style="128"/>
    <col min="13336" max="13336" width="8" style="128" customWidth="1"/>
    <col min="13337" max="13568" width="9" style="128"/>
    <col min="13569" max="13569" width="9.375" style="128" customWidth="1"/>
    <col min="13570" max="13570" width="6.75" style="128" customWidth="1"/>
    <col min="13571" max="13571" width="2" style="128" customWidth="1"/>
    <col min="13572" max="13573" width="0" style="128" hidden="1" customWidth="1"/>
    <col min="13574" max="13574" width="24.25" style="128" customWidth="1"/>
    <col min="13575" max="13575" width="6.75" style="128" customWidth="1"/>
    <col min="13576" max="13576" width="2.25" style="128" customWidth="1"/>
    <col min="13577" max="13577" width="8.25" style="128" customWidth="1"/>
    <col min="13578" max="13578" width="2.375" style="128" customWidth="1"/>
    <col min="13579" max="13583" width="21.625" style="128" customWidth="1"/>
    <col min="13584" max="13584" width="2.375" style="128" customWidth="1"/>
    <col min="13585" max="13586" width="0" style="128" hidden="1" customWidth="1"/>
    <col min="13587" max="13587" width="6.75" style="128" customWidth="1"/>
    <col min="13588" max="13588" width="2.375" style="128" customWidth="1"/>
    <col min="13589" max="13589" width="21.625" style="128" customWidth="1"/>
    <col min="13590" max="13591" width="9" style="128"/>
    <col min="13592" max="13592" width="8" style="128" customWidth="1"/>
    <col min="13593" max="13824" width="9" style="128"/>
    <col min="13825" max="13825" width="9.375" style="128" customWidth="1"/>
    <col min="13826" max="13826" width="6.75" style="128" customWidth="1"/>
    <col min="13827" max="13827" width="2" style="128" customWidth="1"/>
    <col min="13828" max="13829" width="0" style="128" hidden="1" customWidth="1"/>
    <col min="13830" max="13830" width="24.25" style="128" customWidth="1"/>
    <col min="13831" max="13831" width="6.75" style="128" customWidth="1"/>
    <col min="13832" max="13832" width="2.25" style="128" customWidth="1"/>
    <col min="13833" max="13833" width="8.25" style="128" customWidth="1"/>
    <col min="13834" max="13834" width="2.375" style="128" customWidth="1"/>
    <col min="13835" max="13839" width="21.625" style="128" customWidth="1"/>
    <col min="13840" max="13840" width="2.375" style="128" customWidth="1"/>
    <col min="13841" max="13842" width="0" style="128" hidden="1" customWidth="1"/>
    <col min="13843" max="13843" width="6.75" style="128" customWidth="1"/>
    <col min="13844" max="13844" width="2.375" style="128" customWidth="1"/>
    <col min="13845" max="13845" width="21.625" style="128" customWidth="1"/>
    <col min="13846" max="13847" width="9" style="128"/>
    <col min="13848" max="13848" width="8" style="128" customWidth="1"/>
    <col min="13849" max="14080" width="9" style="128"/>
    <col min="14081" max="14081" width="9.375" style="128" customWidth="1"/>
    <col min="14082" max="14082" width="6.75" style="128" customWidth="1"/>
    <col min="14083" max="14083" width="2" style="128" customWidth="1"/>
    <col min="14084" max="14085" width="0" style="128" hidden="1" customWidth="1"/>
    <col min="14086" max="14086" width="24.25" style="128" customWidth="1"/>
    <col min="14087" max="14087" width="6.75" style="128" customWidth="1"/>
    <col min="14088" max="14088" width="2.25" style="128" customWidth="1"/>
    <col min="14089" max="14089" width="8.25" style="128" customWidth="1"/>
    <col min="14090" max="14090" width="2.375" style="128" customWidth="1"/>
    <col min="14091" max="14095" width="21.625" style="128" customWidth="1"/>
    <col min="14096" max="14096" width="2.375" style="128" customWidth="1"/>
    <col min="14097" max="14098" width="0" style="128" hidden="1" customWidth="1"/>
    <col min="14099" max="14099" width="6.75" style="128" customWidth="1"/>
    <col min="14100" max="14100" width="2.375" style="128" customWidth="1"/>
    <col min="14101" max="14101" width="21.625" style="128" customWidth="1"/>
    <col min="14102" max="14103" width="9" style="128"/>
    <col min="14104" max="14104" width="8" style="128" customWidth="1"/>
    <col min="14105" max="14336" width="9" style="128"/>
    <col min="14337" max="14337" width="9.375" style="128" customWidth="1"/>
    <col min="14338" max="14338" width="6.75" style="128" customWidth="1"/>
    <col min="14339" max="14339" width="2" style="128" customWidth="1"/>
    <col min="14340" max="14341" width="0" style="128" hidden="1" customWidth="1"/>
    <col min="14342" max="14342" width="24.25" style="128" customWidth="1"/>
    <col min="14343" max="14343" width="6.75" style="128" customWidth="1"/>
    <col min="14344" max="14344" width="2.25" style="128" customWidth="1"/>
    <col min="14345" max="14345" width="8.25" style="128" customWidth="1"/>
    <col min="14346" max="14346" width="2.375" style="128" customWidth="1"/>
    <col min="14347" max="14351" width="21.625" style="128" customWidth="1"/>
    <col min="14352" max="14352" width="2.375" style="128" customWidth="1"/>
    <col min="14353" max="14354" width="0" style="128" hidden="1" customWidth="1"/>
    <col min="14355" max="14355" width="6.75" style="128" customWidth="1"/>
    <col min="14356" max="14356" width="2.375" style="128" customWidth="1"/>
    <col min="14357" max="14357" width="21.625" style="128" customWidth="1"/>
    <col min="14358" max="14359" width="9" style="128"/>
    <col min="14360" max="14360" width="8" style="128" customWidth="1"/>
    <col min="14361" max="14592" width="9" style="128"/>
    <col min="14593" max="14593" width="9.375" style="128" customWidth="1"/>
    <col min="14594" max="14594" width="6.75" style="128" customWidth="1"/>
    <col min="14595" max="14595" width="2" style="128" customWidth="1"/>
    <col min="14596" max="14597" width="0" style="128" hidden="1" customWidth="1"/>
    <col min="14598" max="14598" width="24.25" style="128" customWidth="1"/>
    <col min="14599" max="14599" width="6.75" style="128" customWidth="1"/>
    <col min="14600" max="14600" width="2.25" style="128" customWidth="1"/>
    <col min="14601" max="14601" width="8.25" style="128" customWidth="1"/>
    <col min="14602" max="14602" width="2.375" style="128" customWidth="1"/>
    <col min="14603" max="14607" width="21.625" style="128" customWidth="1"/>
    <col min="14608" max="14608" width="2.375" style="128" customWidth="1"/>
    <col min="14609" max="14610" width="0" style="128" hidden="1" customWidth="1"/>
    <col min="14611" max="14611" width="6.75" style="128" customWidth="1"/>
    <col min="14612" max="14612" width="2.375" style="128" customWidth="1"/>
    <col min="14613" max="14613" width="21.625" style="128" customWidth="1"/>
    <col min="14614" max="14615" width="9" style="128"/>
    <col min="14616" max="14616" width="8" style="128" customWidth="1"/>
    <col min="14617" max="14848" width="9" style="128"/>
    <col min="14849" max="14849" width="9.375" style="128" customWidth="1"/>
    <col min="14850" max="14850" width="6.75" style="128" customWidth="1"/>
    <col min="14851" max="14851" width="2" style="128" customWidth="1"/>
    <col min="14852" max="14853" width="0" style="128" hidden="1" customWidth="1"/>
    <col min="14854" max="14854" width="24.25" style="128" customWidth="1"/>
    <col min="14855" max="14855" width="6.75" style="128" customWidth="1"/>
    <col min="14856" max="14856" width="2.25" style="128" customWidth="1"/>
    <col min="14857" max="14857" width="8.25" style="128" customWidth="1"/>
    <col min="14858" max="14858" width="2.375" style="128" customWidth="1"/>
    <col min="14859" max="14863" width="21.625" style="128" customWidth="1"/>
    <col min="14864" max="14864" width="2.375" style="128" customWidth="1"/>
    <col min="14865" max="14866" width="0" style="128" hidden="1" customWidth="1"/>
    <col min="14867" max="14867" width="6.75" style="128" customWidth="1"/>
    <col min="14868" max="14868" width="2.375" style="128" customWidth="1"/>
    <col min="14869" max="14869" width="21.625" style="128" customWidth="1"/>
    <col min="14870" max="14871" width="9" style="128"/>
    <col min="14872" max="14872" width="8" style="128" customWidth="1"/>
    <col min="14873" max="15104" width="9" style="128"/>
    <col min="15105" max="15105" width="9.375" style="128" customWidth="1"/>
    <col min="15106" max="15106" width="6.75" style="128" customWidth="1"/>
    <col min="15107" max="15107" width="2" style="128" customWidth="1"/>
    <col min="15108" max="15109" width="0" style="128" hidden="1" customWidth="1"/>
    <col min="15110" max="15110" width="24.25" style="128" customWidth="1"/>
    <col min="15111" max="15111" width="6.75" style="128" customWidth="1"/>
    <col min="15112" max="15112" width="2.25" style="128" customWidth="1"/>
    <col min="15113" max="15113" width="8.25" style="128" customWidth="1"/>
    <col min="15114" max="15114" width="2.375" style="128" customWidth="1"/>
    <col min="15115" max="15119" width="21.625" style="128" customWidth="1"/>
    <col min="15120" max="15120" width="2.375" style="128" customWidth="1"/>
    <col min="15121" max="15122" width="0" style="128" hidden="1" customWidth="1"/>
    <col min="15123" max="15123" width="6.75" style="128" customWidth="1"/>
    <col min="15124" max="15124" width="2.375" style="128" customWidth="1"/>
    <col min="15125" max="15125" width="21.625" style="128" customWidth="1"/>
    <col min="15126" max="15127" width="9" style="128"/>
    <col min="15128" max="15128" width="8" style="128" customWidth="1"/>
    <col min="15129" max="15360" width="9" style="128"/>
    <col min="15361" max="15361" width="9.375" style="128" customWidth="1"/>
    <col min="15362" max="15362" width="6.75" style="128" customWidth="1"/>
    <col min="15363" max="15363" width="2" style="128" customWidth="1"/>
    <col min="15364" max="15365" width="0" style="128" hidden="1" customWidth="1"/>
    <col min="15366" max="15366" width="24.25" style="128" customWidth="1"/>
    <col min="15367" max="15367" width="6.75" style="128" customWidth="1"/>
    <col min="15368" max="15368" width="2.25" style="128" customWidth="1"/>
    <col min="15369" max="15369" width="8.25" style="128" customWidth="1"/>
    <col min="15370" max="15370" width="2.375" style="128" customWidth="1"/>
    <col min="15371" max="15375" width="21.625" style="128" customWidth="1"/>
    <col min="15376" max="15376" width="2.375" style="128" customWidth="1"/>
    <col min="15377" max="15378" width="0" style="128" hidden="1" customWidth="1"/>
    <col min="15379" max="15379" width="6.75" style="128" customWidth="1"/>
    <col min="15380" max="15380" width="2.375" style="128" customWidth="1"/>
    <col min="15381" max="15381" width="21.625" style="128" customWidth="1"/>
    <col min="15382" max="15383" width="9" style="128"/>
    <col min="15384" max="15384" width="8" style="128" customWidth="1"/>
    <col min="15385" max="15616" width="9" style="128"/>
    <col min="15617" max="15617" width="9.375" style="128" customWidth="1"/>
    <col min="15618" max="15618" width="6.75" style="128" customWidth="1"/>
    <col min="15619" max="15619" width="2" style="128" customWidth="1"/>
    <col min="15620" max="15621" width="0" style="128" hidden="1" customWidth="1"/>
    <col min="15622" max="15622" width="24.25" style="128" customWidth="1"/>
    <col min="15623" max="15623" width="6.75" style="128" customWidth="1"/>
    <col min="15624" max="15624" width="2.25" style="128" customWidth="1"/>
    <col min="15625" max="15625" width="8.25" style="128" customWidth="1"/>
    <col min="15626" max="15626" width="2.375" style="128" customWidth="1"/>
    <col min="15627" max="15631" width="21.625" style="128" customWidth="1"/>
    <col min="15632" max="15632" width="2.375" style="128" customWidth="1"/>
    <col min="15633" max="15634" width="0" style="128" hidden="1" customWidth="1"/>
    <col min="15635" max="15635" width="6.75" style="128" customWidth="1"/>
    <col min="15636" max="15636" width="2.375" style="128" customWidth="1"/>
    <col min="15637" max="15637" width="21.625" style="128" customWidth="1"/>
    <col min="15638" max="15639" width="9" style="128"/>
    <col min="15640" max="15640" width="8" style="128" customWidth="1"/>
    <col min="15641" max="15872" width="9" style="128"/>
    <col min="15873" max="15873" width="9.375" style="128" customWidth="1"/>
    <col min="15874" max="15874" width="6.75" style="128" customWidth="1"/>
    <col min="15875" max="15875" width="2" style="128" customWidth="1"/>
    <col min="15876" max="15877" width="0" style="128" hidden="1" customWidth="1"/>
    <col min="15878" max="15878" width="24.25" style="128" customWidth="1"/>
    <col min="15879" max="15879" width="6.75" style="128" customWidth="1"/>
    <col min="15880" max="15880" width="2.25" style="128" customWidth="1"/>
    <col min="15881" max="15881" width="8.25" style="128" customWidth="1"/>
    <col min="15882" max="15882" width="2.375" style="128" customWidth="1"/>
    <col min="15883" max="15887" width="21.625" style="128" customWidth="1"/>
    <col min="15888" max="15888" width="2.375" style="128" customWidth="1"/>
    <col min="15889" max="15890" width="0" style="128" hidden="1" customWidth="1"/>
    <col min="15891" max="15891" width="6.75" style="128" customWidth="1"/>
    <col min="15892" max="15892" width="2.375" style="128" customWidth="1"/>
    <col min="15893" max="15893" width="21.625" style="128" customWidth="1"/>
    <col min="15894" max="15895" width="9" style="128"/>
    <col min="15896" max="15896" width="8" style="128" customWidth="1"/>
    <col min="15897" max="16128" width="9" style="128"/>
    <col min="16129" max="16129" width="9.375" style="128" customWidth="1"/>
    <col min="16130" max="16130" width="6.75" style="128" customWidth="1"/>
    <col min="16131" max="16131" width="2" style="128" customWidth="1"/>
    <col min="16132" max="16133" width="0" style="128" hidden="1" customWidth="1"/>
    <col min="16134" max="16134" width="24.25" style="128" customWidth="1"/>
    <col min="16135" max="16135" width="6.75" style="128" customWidth="1"/>
    <col min="16136" max="16136" width="2.25" style="128" customWidth="1"/>
    <col min="16137" max="16137" width="8.25" style="128" customWidth="1"/>
    <col min="16138" max="16138" width="2.375" style="128" customWidth="1"/>
    <col min="16139" max="16143" width="21.625" style="128" customWidth="1"/>
    <col min="16144" max="16144" width="2.375" style="128" customWidth="1"/>
    <col min="16145" max="16146" width="0" style="128" hidden="1" customWidth="1"/>
    <col min="16147" max="16147" width="6.75" style="128" customWidth="1"/>
    <col min="16148" max="16148" width="2.375" style="128" customWidth="1"/>
    <col min="16149" max="16149" width="21.625" style="128" customWidth="1"/>
    <col min="16150" max="16151" width="9" style="128"/>
    <col min="16152" max="16152" width="8" style="128" customWidth="1"/>
    <col min="16153" max="16384" width="9" style="128"/>
  </cols>
  <sheetData>
    <row r="1" spans="1:27" ht="29.25" customHeight="1" thickBot="1" x14ac:dyDescent="0.25">
      <c r="A1" s="128" t="s">
        <v>74</v>
      </c>
    </row>
    <row r="2" spans="1:27" ht="33" customHeight="1" thickBot="1" x14ac:dyDescent="0.25">
      <c r="A2" s="331" t="s">
        <v>75</v>
      </c>
      <c r="B2" s="332"/>
      <c r="C2" s="332"/>
      <c r="D2" s="332"/>
      <c r="E2" s="332"/>
      <c r="F2" s="332"/>
      <c r="G2" s="332"/>
      <c r="H2" s="332"/>
      <c r="I2" s="332"/>
      <c r="J2" s="332"/>
      <c r="K2" s="332"/>
      <c r="L2" s="332"/>
      <c r="M2" s="332"/>
      <c r="N2" s="332"/>
      <c r="O2" s="333"/>
      <c r="P2" s="129"/>
      <c r="Q2" s="130"/>
      <c r="R2" s="334" t="s">
        <v>12</v>
      </c>
      <c r="S2" s="335"/>
      <c r="T2" s="336"/>
      <c r="U2" s="337"/>
    </row>
    <row r="3" spans="1:27" ht="13.5" customHeight="1" x14ac:dyDescent="0.2">
      <c r="A3" s="131"/>
      <c r="B3" s="131"/>
      <c r="C3" s="131"/>
      <c r="D3" s="131"/>
      <c r="E3" s="131"/>
      <c r="F3" s="131"/>
      <c r="G3" s="131"/>
      <c r="H3" s="131"/>
      <c r="I3" s="131"/>
      <c r="J3" s="131"/>
      <c r="M3" s="132"/>
      <c r="R3" s="133">
        <f>ROUND(SUM(R9:R71),0)</f>
        <v>0</v>
      </c>
      <c r="S3" s="338">
        <f>IF(SUM(E9:E71)=0,"ernstig aub",ROUND(SUM(R9:R71),0)/100)</f>
        <v>0</v>
      </c>
      <c r="T3" s="339"/>
      <c r="U3" s="340"/>
    </row>
    <row r="4" spans="1:27" ht="27" customHeight="1" x14ac:dyDescent="0.35">
      <c r="A4" s="347" t="s">
        <v>305</v>
      </c>
      <c r="B4" s="348"/>
      <c r="C4" s="134"/>
      <c r="D4" s="134"/>
      <c r="E4" s="135"/>
      <c r="F4" s="349" t="s">
        <v>258</v>
      </c>
      <c r="G4" s="348"/>
      <c r="H4" s="348"/>
      <c r="I4" s="348"/>
      <c r="J4" s="348"/>
      <c r="K4" s="348"/>
      <c r="L4" s="348"/>
      <c r="M4" s="348"/>
      <c r="N4" s="378"/>
      <c r="O4" s="184"/>
      <c r="P4" s="137"/>
      <c r="Q4" s="138"/>
      <c r="R4" s="139"/>
      <c r="S4" s="341"/>
      <c r="T4" s="342"/>
      <c r="U4" s="343"/>
    </row>
    <row r="5" spans="1:27" ht="24.95" customHeight="1" x14ac:dyDescent="0.35">
      <c r="A5" s="350"/>
      <c r="B5" s="351"/>
      <c r="C5" s="140"/>
      <c r="D5" s="140"/>
      <c r="E5" s="141"/>
      <c r="F5" s="352"/>
      <c r="G5" s="351"/>
      <c r="H5" s="351"/>
      <c r="I5" s="351"/>
      <c r="J5" s="351"/>
      <c r="K5" s="351"/>
      <c r="L5" s="351"/>
      <c r="M5" s="351"/>
      <c r="N5" s="379"/>
      <c r="O5" s="185" t="s">
        <v>76</v>
      </c>
      <c r="P5" s="137"/>
      <c r="Q5" s="138"/>
      <c r="R5" s="139"/>
      <c r="S5" s="341"/>
      <c r="T5" s="342"/>
      <c r="U5" s="343"/>
      <c r="W5" s="143"/>
      <c r="X5" s="143"/>
    </row>
    <row r="6" spans="1:27" ht="29.25" customHeight="1" thickBot="1" x14ac:dyDescent="0.4">
      <c r="A6" s="350"/>
      <c r="B6" s="353"/>
      <c r="C6" s="144"/>
      <c r="D6" s="144"/>
      <c r="E6" s="141"/>
      <c r="F6" s="354" t="s">
        <v>263</v>
      </c>
      <c r="G6" s="355"/>
      <c r="H6" s="355"/>
      <c r="I6" s="355"/>
      <c r="J6" s="355"/>
      <c r="K6" s="355"/>
      <c r="L6" s="355"/>
      <c r="M6" s="355"/>
      <c r="N6" s="389"/>
      <c r="O6" s="186"/>
      <c r="P6" s="137"/>
      <c r="Q6" s="138"/>
      <c r="R6" s="146"/>
      <c r="S6" s="344"/>
      <c r="T6" s="345"/>
      <c r="U6" s="346"/>
      <c r="W6" s="147"/>
    </row>
    <row r="7" spans="1:27" ht="11.25" customHeight="1" x14ac:dyDescent="0.35">
      <c r="A7" s="356"/>
      <c r="B7" s="357"/>
      <c r="C7" s="148"/>
      <c r="D7" s="148"/>
      <c r="E7" s="149"/>
      <c r="F7" s="358"/>
      <c r="G7" s="359"/>
      <c r="H7" s="359"/>
      <c r="I7" s="359"/>
      <c r="J7" s="359"/>
      <c r="K7" s="359"/>
      <c r="L7" s="359"/>
      <c r="M7" s="359"/>
      <c r="N7" s="380"/>
      <c r="O7" s="187"/>
      <c r="P7" s="151"/>
    </row>
    <row r="8" spans="1:27" ht="26.25" thickBot="1" x14ac:dyDescent="0.25">
      <c r="A8" s="152" t="s">
        <v>13</v>
      </c>
      <c r="B8" s="152" t="s">
        <v>14</v>
      </c>
      <c r="C8" s="152"/>
      <c r="D8" s="152"/>
      <c r="E8" s="152"/>
      <c r="F8" s="152" t="s">
        <v>15</v>
      </c>
      <c r="G8" s="152" t="s">
        <v>14</v>
      </c>
      <c r="H8" s="152"/>
      <c r="I8" s="153" t="s">
        <v>16</v>
      </c>
      <c r="J8" s="152"/>
      <c r="K8" s="154" t="s">
        <v>17</v>
      </c>
      <c r="L8" s="155" t="s">
        <v>18</v>
      </c>
      <c r="M8" s="156" t="s">
        <v>19</v>
      </c>
      <c r="N8" s="157" t="s">
        <v>20</v>
      </c>
      <c r="O8" s="158" t="s">
        <v>21</v>
      </c>
      <c r="P8" s="159"/>
      <c r="R8" s="152" t="s">
        <v>22</v>
      </c>
      <c r="S8" s="152" t="s">
        <v>22</v>
      </c>
      <c r="T8" s="152"/>
      <c r="U8" s="153" t="s">
        <v>23</v>
      </c>
      <c r="AA8" s="147"/>
    </row>
    <row r="9" spans="1:27" ht="44.25" customHeight="1" x14ac:dyDescent="0.2">
      <c r="A9" s="360" t="s">
        <v>77</v>
      </c>
      <c r="B9" s="363">
        <f>30*100*D9/SUM($E$9:$E$71)</f>
        <v>9.67741935483871</v>
      </c>
      <c r="C9" s="160"/>
      <c r="D9" s="131">
        <f>SUM(G9:G20)</f>
        <v>10</v>
      </c>
      <c r="E9" s="131">
        <f>30*D9</f>
        <v>300</v>
      </c>
      <c r="F9" s="161" t="s">
        <v>78</v>
      </c>
      <c r="G9" s="366">
        <f>15*(I9&lt;&gt;"nvt")</f>
        <v>0</v>
      </c>
      <c r="H9" s="162"/>
      <c r="I9" s="283" t="s">
        <v>55</v>
      </c>
      <c r="J9" s="188"/>
      <c r="K9" s="383" t="s">
        <v>79</v>
      </c>
      <c r="L9" s="367"/>
      <c r="M9" s="367" t="s">
        <v>80</v>
      </c>
      <c r="N9" s="367"/>
      <c r="O9" s="367" t="s">
        <v>81</v>
      </c>
      <c r="P9" s="171"/>
      <c r="Q9" s="369">
        <f>IF(G9=0,0,10*G9*(10*($I9="++")+7.5*($I9="+")+5*($I9="+/-")+2.5*($I9="-"))/SUM($G$9:$G$20))</f>
        <v>0</v>
      </c>
      <c r="R9" s="370">
        <f>SUM(Q9:Q20)*B9/100</f>
        <v>0</v>
      </c>
      <c r="S9" s="385">
        <f>SUM(Q9:Q20)/100</f>
        <v>0</v>
      </c>
      <c r="T9" s="189"/>
      <c r="U9" s="376"/>
      <c r="W9" s="147"/>
      <c r="Y9" s="147"/>
    </row>
    <row r="10" spans="1:27" ht="13.5" customHeight="1" x14ac:dyDescent="0.2">
      <c r="A10" s="381"/>
      <c r="B10" s="364"/>
      <c r="C10" s="160"/>
      <c r="D10" s="165"/>
      <c r="E10" s="131"/>
      <c r="F10" s="166" t="s">
        <v>82</v>
      </c>
      <c r="G10" s="366"/>
      <c r="H10" s="162"/>
      <c r="I10" s="284"/>
      <c r="J10" s="190"/>
      <c r="K10" s="384"/>
      <c r="L10" s="368"/>
      <c r="M10" s="368"/>
      <c r="N10" s="368"/>
      <c r="O10" s="368"/>
      <c r="P10" s="171"/>
      <c r="Q10" s="369"/>
      <c r="R10" s="371"/>
      <c r="S10" s="386"/>
      <c r="T10" s="189"/>
      <c r="U10" s="376"/>
    </row>
    <row r="11" spans="1:27" ht="86.25" customHeight="1" x14ac:dyDescent="0.2">
      <c r="A11" s="381"/>
      <c r="B11" s="364"/>
      <c r="C11" s="160"/>
      <c r="D11" s="165"/>
      <c r="E11" s="131"/>
      <c r="F11" s="161" t="s">
        <v>83</v>
      </c>
      <c r="G11" s="366">
        <f>10*(I11&lt;&gt;"nvt")</f>
        <v>0</v>
      </c>
      <c r="H11" s="162"/>
      <c r="I11" s="283" t="s">
        <v>55</v>
      </c>
      <c r="J11" s="188"/>
      <c r="K11" s="383" t="s">
        <v>84</v>
      </c>
      <c r="L11" s="367"/>
      <c r="M11" s="367" t="s">
        <v>85</v>
      </c>
      <c r="N11" s="367"/>
      <c r="O11" s="367" t="s">
        <v>86</v>
      </c>
      <c r="P11" s="171"/>
      <c r="Q11" s="369">
        <f>IF(G11=0,0,10*G11*(10*($I11="++")+7.5*($I11="+")+5*($I11="+/-")+2.5*($I11="-"))/SUM($G$9:$G$20))</f>
        <v>0</v>
      </c>
      <c r="R11" s="371"/>
      <c r="S11" s="386"/>
      <c r="T11" s="189"/>
      <c r="U11" s="376"/>
      <c r="X11" s="143"/>
    </row>
    <row r="12" spans="1:27" ht="12.75" customHeight="1" x14ac:dyDescent="0.2">
      <c r="A12" s="381"/>
      <c r="B12" s="364"/>
      <c r="C12" s="160"/>
      <c r="D12" s="165"/>
      <c r="E12" s="131"/>
      <c r="F12" s="166" t="s">
        <v>87</v>
      </c>
      <c r="G12" s="366"/>
      <c r="H12" s="162"/>
      <c r="I12" s="284"/>
      <c r="J12" s="190"/>
      <c r="K12" s="384"/>
      <c r="L12" s="368"/>
      <c r="M12" s="368"/>
      <c r="N12" s="368"/>
      <c r="O12" s="368"/>
      <c r="P12" s="171"/>
      <c r="Q12" s="369"/>
      <c r="R12" s="371"/>
      <c r="S12" s="386"/>
      <c r="T12" s="189"/>
      <c r="U12" s="376"/>
    </row>
    <row r="13" spans="1:27" ht="57.75" customHeight="1" x14ac:dyDescent="0.2">
      <c r="A13" s="381"/>
      <c r="B13" s="364"/>
      <c r="C13" s="160"/>
      <c r="D13" s="165"/>
      <c r="E13" s="131"/>
      <c r="F13" s="161" t="s">
        <v>88</v>
      </c>
      <c r="G13" s="366">
        <v>10</v>
      </c>
      <c r="H13" s="162"/>
      <c r="I13" s="283" t="s">
        <v>55</v>
      </c>
      <c r="J13" s="188"/>
      <c r="K13" s="367" t="s">
        <v>89</v>
      </c>
      <c r="L13" s="367"/>
      <c r="M13" s="367"/>
      <c r="N13" s="367"/>
      <c r="O13" s="367" t="s">
        <v>90</v>
      </c>
      <c r="P13" s="171"/>
      <c r="Q13" s="369">
        <f>IF(G13=0,0,10*G13*(10*($I13="++")+7.5*($I13="+")+5*($I13="+/-")+2.5*($I13="-"))/SUM($G$9:$G$20))</f>
        <v>0</v>
      </c>
      <c r="R13" s="371"/>
      <c r="S13" s="386"/>
      <c r="T13" s="189"/>
      <c r="U13" s="376"/>
    </row>
    <row r="14" spans="1:27" ht="13.5" customHeight="1" x14ac:dyDescent="0.2">
      <c r="A14" s="381"/>
      <c r="B14" s="364"/>
      <c r="C14" s="160"/>
      <c r="D14" s="165"/>
      <c r="E14" s="131"/>
      <c r="F14" s="166" t="s">
        <v>91</v>
      </c>
      <c r="G14" s="366"/>
      <c r="H14" s="162"/>
      <c r="I14" s="284"/>
      <c r="J14" s="190"/>
      <c r="K14" s="368"/>
      <c r="L14" s="368"/>
      <c r="M14" s="368"/>
      <c r="N14" s="368"/>
      <c r="O14" s="368"/>
      <c r="P14" s="171"/>
      <c r="Q14" s="369"/>
      <c r="R14" s="371"/>
      <c r="S14" s="386"/>
      <c r="T14" s="189"/>
      <c r="U14" s="376"/>
    </row>
    <row r="15" spans="1:27" ht="73.5" customHeight="1" x14ac:dyDescent="0.2">
      <c r="A15" s="381"/>
      <c r="B15" s="364"/>
      <c r="C15" s="160"/>
      <c r="D15" s="165"/>
      <c r="F15" s="191" t="s">
        <v>92</v>
      </c>
      <c r="G15" s="366">
        <f>50*(I15&lt;&gt;"nvt")</f>
        <v>0</v>
      </c>
      <c r="H15" s="162"/>
      <c r="I15" s="283" t="s">
        <v>55</v>
      </c>
      <c r="J15" s="192"/>
      <c r="K15" s="367" t="s">
        <v>93</v>
      </c>
      <c r="L15" s="367"/>
      <c r="M15" s="367" t="s">
        <v>94</v>
      </c>
      <c r="N15" s="367"/>
      <c r="O15" s="367" t="s">
        <v>95</v>
      </c>
      <c r="P15" s="171"/>
      <c r="Q15" s="369">
        <f>IF(G15=0,0,10*G15*(10*($I15="++")+7.5*($I15="+")+5*($I15="+/-")+2.5*($I15="-"))/SUM($G$9:$G$20))</f>
        <v>0</v>
      </c>
      <c r="R15" s="371"/>
      <c r="S15" s="386"/>
      <c r="T15" s="189"/>
      <c r="U15" s="376"/>
    </row>
    <row r="16" spans="1:27" ht="13.5" customHeight="1" x14ac:dyDescent="0.2">
      <c r="A16" s="381"/>
      <c r="B16" s="364"/>
      <c r="C16" s="160"/>
      <c r="D16" s="165"/>
      <c r="F16" s="166" t="s">
        <v>96</v>
      </c>
      <c r="G16" s="366"/>
      <c r="H16" s="162"/>
      <c r="I16" s="284"/>
      <c r="J16" s="190"/>
      <c r="K16" s="368"/>
      <c r="L16" s="368"/>
      <c r="M16" s="368"/>
      <c r="N16" s="368"/>
      <c r="O16" s="368"/>
      <c r="P16" s="171"/>
      <c r="Q16" s="369"/>
      <c r="R16" s="371"/>
      <c r="S16" s="386"/>
      <c r="T16" s="189"/>
      <c r="U16" s="376"/>
    </row>
    <row r="17" spans="1:21" ht="86.25" customHeight="1" x14ac:dyDescent="0.2">
      <c r="A17" s="381"/>
      <c r="B17" s="364"/>
      <c r="C17" s="160"/>
      <c r="D17" s="165"/>
      <c r="E17" s="172"/>
      <c r="F17" s="161" t="s">
        <v>97</v>
      </c>
      <c r="G17" s="366">
        <f>10*(I17&lt;&gt;"nvt")</f>
        <v>0</v>
      </c>
      <c r="H17" s="162"/>
      <c r="I17" s="283" t="s">
        <v>55</v>
      </c>
      <c r="J17" s="188"/>
      <c r="K17" s="367" t="s">
        <v>98</v>
      </c>
      <c r="L17" s="367"/>
      <c r="M17" s="367" t="s">
        <v>99</v>
      </c>
      <c r="N17" s="367"/>
      <c r="O17" s="367" t="s">
        <v>100</v>
      </c>
      <c r="P17" s="171"/>
      <c r="Q17" s="369">
        <f>IF(G17=0,0,10*G17*(10*($I17="++")+7.5*($I17="+")+5*($I17="+/-")+2.5*($I17="-"))/SUM($G$9:$G$20))</f>
        <v>0</v>
      </c>
      <c r="R17" s="371"/>
      <c r="S17" s="386"/>
      <c r="T17" s="189"/>
      <c r="U17" s="376"/>
    </row>
    <row r="18" spans="1:21" s="194" customFormat="1" ht="15.75" customHeight="1" x14ac:dyDescent="0.2">
      <c r="A18" s="381"/>
      <c r="B18" s="364"/>
      <c r="C18" s="160"/>
      <c r="D18" s="165"/>
      <c r="E18" s="193"/>
      <c r="F18" s="166" t="s">
        <v>101</v>
      </c>
      <c r="G18" s="366"/>
      <c r="H18" s="162"/>
      <c r="I18" s="284"/>
      <c r="J18" s="190"/>
      <c r="K18" s="368"/>
      <c r="L18" s="368"/>
      <c r="M18" s="368"/>
      <c r="N18" s="368"/>
      <c r="O18" s="368"/>
      <c r="P18" s="171"/>
      <c r="Q18" s="369"/>
      <c r="R18" s="371"/>
      <c r="S18" s="386"/>
      <c r="T18" s="189"/>
      <c r="U18" s="376"/>
    </row>
    <row r="19" spans="1:21" ht="50.25" customHeight="1" x14ac:dyDescent="0.2">
      <c r="A19" s="381"/>
      <c r="B19" s="364"/>
      <c r="C19" s="160"/>
      <c r="D19" s="165"/>
      <c r="F19" s="191" t="s">
        <v>102</v>
      </c>
      <c r="G19" s="366">
        <f>5*(I19&lt;&gt;"nvt")</f>
        <v>0</v>
      </c>
      <c r="H19" s="162"/>
      <c r="I19" s="283" t="s">
        <v>55</v>
      </c>
      <c r="J19" s="192"/>
      <c r="K19" s="367" t="s">
        <v>103</v>
      </c>
      <c r="L19" s="367"/>
      <c r="M19" s="367" t="s">
        <v>104</v>
      </c>
      <c r="N19" s="367"/>
      <c r="O19" s="367" t="s">
        <v>105</v>
      </c>
      <c r="P19" s="171"/>
      <c r="Q19" s="369">
        <f>IF(G19=0,0,10*G19*(10*($I19="++")+7.5*($I19="+")+5*($I19="+/-")+2.5*($I19="-"))/SUM($G$9:$G$20))</f>
        <v>0</v>
      </c>
      <c r="R19" s="371"/>
      <c r="S19" s="386"/>
      <c r="T19" s="189"/>
      <c r="U19" s="376"/>
    </row>
    <row r="20" spans="1:21" ht="12.75" customHeight="1" thickBot="1" x14ac:dyDescent="0.25">
      <c r="A20" s="382"/>
      <c r="B20" s="365"/>
      <c r="C20" s="160"/>
      <c r="D20" s="165"/>
      <c r="F20" s="166" t="s">
        <v>106</v>
      </c>
      <c r="G20" s="366"/>
      <c r="H20" s="162"/>
      <c r="I20" s="284"/>
      <c r="J20" s="190"/>
      <c r="K20" s="368"/>
      <c r="L20" s="368"/>
      <c r="M20" s="368"/>
      <c r="N20" s="368"/>
      <c r="O20" s="368"/>
      <c r="P20" s="171"/>
      <c r="Q20" s="369"/>
      <c r="R20" s="372"/>
      <c r="S20" s="387"/>
      <c r="T20" s="189"/>
      <c r="U20" s="376"/>
    </row>
    <row r="21" spans="1:21" ht="13.5" thickBot="1" x14ac:dyDescent="0.25">
      <c r="I21" s="90"/>
      <c r="U21" s="176"/>
    </row>
    <row r="22" spans="1:21" ht="51" customHeight="1" x14ac:dyDescent="0.2">
      <c r="A22" s="360" t="s">
        <v>107</v>
      </c>
      <c r="B22" s="363">
        <f>40*100*D22/SUM($E$9:$E$71)</f>
        <v>12.903225806451612</v>
      </c>
      <c r="C22" s="160"/>
      <c r="D22" s="131">
        <f>SUM(G22:G55)</f>
        <v>10</v>
      </c>
      <c r="E22" s="131">
        <f>40*D22</f>
        <v>400</v>
      </c>
      <c r="F22" s="191" t="s">
        <v>108</v>
      </c>
      <c r="G22" s="366">
        <f>10*(I22&lt;&gt;"nvt")</f>
        <v>0</v>
      </c>
      <c r="H22" s="138"/>
      <c r="I22" s="283" t="s">
        <v>55</v>
      </c>
      <c r="K22" s="367" t="s">
        <v>109</v>
      </c>
      <c r="L22" s="367"/>
      <c r="M22" s="367" t="s">
        <v>110</v>
      </c>
      <c r="N22" s="367"/>
      <c r="O22" s="367" t="s">
        <v>111</v>
      </c>
      <c r="P22" s="171"/>
      <c r="Q22" s="369">
        <f>IF(G22=0,0,10*G22*(10*($I22="++")+7.5*($I22="+")+5*($I22="+/-")+2.5*($I22="-"))/SUM($G$22:$G$55))</f>
        <v>0</v>
      </c>
      <c r="R22" s="370">
        <f>SUM(Q22:Q55)*B22/100</f>
        <v>0</v>
      </c>
      <c r="S22" s="373">
        <f>SUM(Q22:Q55)/100</f>
        <v>0</v>
      </c>
      <c r="T22" s="138"/>
      <c r="U22" s="376"/>
    </row>
    <row r="23" spans="1:21" ht="14.25" customHeight="1" x14ac:dyDescent="0.2">
      <c r="A23" s="361"/>
      <c r="B23" s="364"/>
      <c r="C23" s="160"/>
      <c r="D23" s="165"/>
      <c r="F23" s="173" t="s">
        <v>112</v>
      </c>
      <c r="G23" s="366"/>
      <c r="H23" s="138"/>
      <c r="I23" s="284"/>
      <c r="K23" s="368"/>
      <c r="L23" s="368"/>
      <c r="M23" s="368"/>
      <c r="N23" s="368"/>
      <c r="O23" s="368"/>
      <c r="P23" s="171"/>
      <c r="Q23" s="369"/>
      <c r="R23" s="371"/>
      <c r="S23" s="374"/>
      <c r="T23" s="138"/>
      <c r="U23" s="376"/>
    </row>
    <row r="24" spans="1:21" ht="38.25" customHeight="1" x14ac:dyDescent="0.2">
      <c r="A24" s="361"/>
      <c r="B24" s="364"/>
      <c r="C24" s="160"/>
      <c r="D24" s="165"/>
      <c r="F24" s="191" t="s">
        <v>113</v>
      </c>
      <c r="G24" s="366">
        <f>5*(I24&lt;&gt;"nvt")</f>
        <v>0</v>
      </c>
      <c r="H24" s="138"/>
      <c r="I24" s="283" t="s">
        <v>55</v>
      </c>
      <c r="K24" s="367" t="s">
        <v>114</v>
      </c>
      <c r="L24" s="367"/>
      <c r="M24" s="367" t="s">
        <v>115</v>
      </c>
      <c r="N24" s="367"/>
      <c r="O24" s="367" t="s">
        <v>116</v>
      </c>
      <c r="P24" s="171"/>
      <c r="Q24" s="369">
        <f>IF(G24=0,0,10*G24*(10*($I24="++")+7.5*($I24="+")+5*($I24="+/-")+2.5*($I24="-"))/SUM($G$22:$G$55))</f>
        <v>0</v>
      </c>
      <c r="R24" s="371"/>
      <c r="S24" s="374"/>
      <c r="T24" s="138"/>
      <c r="U24" s="376"/>
    </row>
    <row r="25" spans="1:21" ht="23.25" customHeight="1" x14ac:dyDescent="0.2">
      <c r="A25" s="361"/>
      <c r="B25" s="364"/>
      <c r="C25" s="160"/>
      <c r="D25" s="165"/>
      <c r="F25" s="173" t="s">
        <v>117</v>
      </c>
      <c r="G25" s="366"/>
      <c r="H25" s="138"/>
      <c r="I25" s="284"/>
      <c r="K25" s="368"/>
      <c r="L25" s="368"/>
      <c r="M25" s="368"/>
      <c r="N25" s="368"/>
      <c r="O25" s="368"/>
      <c r="P25" s="171"/>
      <c r="Q25" s="369"/>
      <c r="R25" s="371"/>
      <c r="S25" s="374"/>
      <c r="T25" s="138"/>
      <c r="U25" s="376"/>
    </row>
    <row r="26" spans="1:21" ht="30" customHeight="1" x14ac:dyDescent="0.2">
      <c r="A26" s="361"/>
      <c r="B26" s="364"/>
      <c r="C26" s="160"/>
      <c r="D26" s="165"/>
      <c r="F26" s="191" t="s">
        <v>118</v>
      </c>
      <c r="G26" s="366">
        <f>5*(I26&lt;&gt;"nvt")</f>
        <v>0</v>
      </c>
      <c r="H26" s="138"/>
      <c r="I26" s="283" t="s">
        <v>55</v>
      </c>
      <c r="K26" s="367" t="s">
        <v>119</v>
      </c>
      <c r="L26" s="367"/>
      <c r="M26" s="367" t="s">
        <v>120</v>
      </c>
      <c r="N26" s="367"/>
      <c r="O26" s="367" t="s">
        <v>121</v>
      </c>
      <c r="P26" s="171"/>
      <c r="Q26" s="369">
        <f>IF(G26=0,0,10*G26*(10*($I26="++")+7.5*($I26="+")+5*($I26="+/-")+2.5*($I26="-"))/SUM($G$22:$G$55))</f>
        <v>0</v>
      </c>
      <c r="R26" s="371"/>
      <c r="S26" s="374"/>
      <c r="T26" s="138"/>
      <c r="U26" s="376"/>
    </row>
    <row r="27" spans="1:21" ht="39" customHeight="1" x14ac:dyDescent="0.2">
      <c r="A27" s="361"/>
      <c r="B27" s="364"/>
      <c r="C27" s="160"/>
      <c r="D27" s="165"/>
      <c r="F27" s="173" t="s">
        <v>112</v>
      </c>
      <c r="G27" s="366"/>
      <c r="H27" s="138"/>
      <c r="I27" s="284"/>
      <c r="K27" s="368"/>
      <c r="L27" s="368"/>
      <c r="M27" s="368"/>
      <c r="N27" s="368"/>
      <c r="O27" s="368"/>
      <c r="P27" s="171"/>
      <c r="Q27" s="369"/>
      <c r="R27" s="371"/>
      <c r="S27" s="374"/>
      <c r="T27" s="138"/>
      <c r="U27" s="376"/>
    </row>
    <row r="28" spans="1:21" ht="72.75" customHeight="1" x14ac:dyDescent="0.2">
      <c r="A28" s="361"/>
      <c r="B28" s="364"/>
      <c r="C28" s="160"/>
      <c r="D28" s="165"/>
      <c r="F28" s="191" t="s">
        <v>122</v>
      </c>
      <c r="G28" s="366">
        <f>5*(I28&lt;&gt;"nvt")</f>
        <v>0</v>
      </c>
      <c r="H28" s="138"/>
      <c r="I28" s="283" t="s">
        <v>55</v>
      </c>
      <c r="K28" s="367" t="s">
        <v>123</v>
      </c>
      <c r="L28" s="367"/>
      <c r="M28" s="367" t="s">
        <v>124</v>
      </c>
      <c r="N28" s="367"/>
      <c r="O28" s="367" t="s">
        <v>125</v>
      </c>
      <c r="P28" s="171"/>
      <c r="Q28" s="369">
        <f>IF(G28=0,0,10*G28*(10*($I28="++")+7.5*($I28="+")+5*($I28="+/-")+2.5*($I28="-"))/SUM($G$22:$G$55))</f>
        <v>0</v>
      </c>
      <c r="R28" s="371"/>
      <c r="S28" s="374"/>
      <c r="T28" s="138"/>
      <c r="U28" s="376"/>
    </row>
    <row r="29" spans="1:21" ht="13.5" customHeight="1" x14ac:dyDescent="0.2">
      <c r="A29" s="361"/>
      <c r="B29" s="364"/>
      <c r="C29" s="160"/>
      <c r="D29" s="165"/>
      <c r="F29" s="173" t="s">
        <v>112</v>
      </c>
      <c r="G29" s="366"/>
      <c r="H29" s="138"/>
      <c r="I29" s="284"/>
      <c r="K29" s="368"/>
      <c r="L29" s="368"/>
      <c r="M29" s="368"/>
      <c r="N29" s="368"/>
      <c r="O29" s="368"/>
      <c r="P29" s="171"/>
      <c r="Q29" s="369"/>
      <c r="R29" s="371"/>
      <c r="S29" s="374"/>
      <c r="T29" s="138"/>
      <c r="U29" s="376"/>
    </row>
    <row r="30" spans="1:21" ht="57.75" customHeight="1" x14ac:dyDescent="0.2">
      <c r="A30" s="361"/>
      <c r="B30" s="364"/>
      <c r="C30" s="160"/>
      <c r="D30" s="165"/>
      <c r="F30" s="191" t="s">
        <v>126</v>
      </c>
      <c r="G30" s="366">
        <f>5*(I30&lt;&gt;"nvt")</f>
        <v>0</v>
      </c>
      <c r="H30" s="138"/>
      <c r="I30" s="283" t="s">
        <v>55</v>
      </c>
      <c r="K30" s="367" t="s">
        <v>127</v>
      </c>
      <c r="L30" s="367"/>
      <c r="M30" s="367" t="s">
        <v>128</v>
      </c>
      <c r="N30" s="367"/>
      <c r="O30" s="367" t="s">
        <v>129</v>
      </c>
      <c r="P30" s="171"/>
      <c r="Q30" s="369">
        <f>IF(G30=0,0,10*G30*(10*($I30="++")+7.5*($I30="+")+5*($I30="+/-")+2.5*($I30="-"))/SUM($G$22:$G$55))</f>
        <v>0</v>
      </c>
      <c r="R30" s="371"/>
      <c r="S30" s="374"/>
      <c r="T30" s="138"/>
      <c r="U30" s="376"/>
    </row>
    <row r="31" spans="1:21" ht="18.75" customHeight="1" x14ac:dyDescent="0.2">
      <c r="A31" s="361"/>
      <c r="B31" s="364"/>
      <c r="C31" s="160"/>
      <c r="D31" s="165"/>
      <c r="F31" s="173" t="s">
        <v>112</v>
      </c>
      <c r="G31" s="366"/>
      <c r="H31" s="138"/>
      <c r="I31" s="284"/>
      <c r="K31" s="368"/>
      <c r="L31" s="368"/>
      <c r="M31" s="368"/>
      <c r="N31" s="368"/>
      <c r="O31" s="368"/>
      <c r="P31" s="171"/>
      <c r="Q31" s="369"/>
      <c r="R31" s="371"/>
      <c r="S31" s="374"/>
      <c r="T31" s="138"/>
      <c r="U31" s="376"/>
    </row>
    <row r="32" spans="1:21" ht="72" customHeight="1" x14ac:dyDescent="0.2">
      <c r="A32" s="381"/>
      <c r="B32" s="364"/>
      <c r="C32" s="160"/>
      <c r="D32" s="165"/>
      <c r="F32" s="191" t="s">
        <v>130</v>
      </c>
      <c r="G32" s="366">
        <f>10*(I32&lt;&gt;"nvt")</f>
        <v>0</v>
      </c>
      <c r="H32" s="138"/>
      <c r="I32" s="283" t="s">
        <v>55</v>
      </c>
      <c r="K32" s="367" t="s">
        <v>131</v>
      </c>
      <c r="L32" s="367"/>
      <c r="M32" s="367"/>
      <c r="N32" s="367"/>
      <c r="O32" s="367" t="s">
        <v>132</v>
      </c>
      <c r="P32" s="171"/>
      <c r="Q32" s="369">
        <f>IF(G32=0,0,10*G32*(10*($I32="++")+7.5*($I32="+")+5*($I32="+/-")+2.5*($I32="-"))/SUM($G$22:$G$55))</f>
        <v>0</v>
      </c>
      <c r="R32" s="371"/>
      <c r="S32" s="374"/>
      <c r="T32" s="138"/>
      <c r="U32" s="376"/>
    </row>
    <row r="33" spans="1:21" ht="18" customHeight="1" x14ac:dyDescent="0.2">
      <c r="A33" s="381"/>
      <c r="B33" s="364"/>
      <c r="C33" s="160"/>
      <c r="D33" s="165"/>
      <c r="F33" s="173" t="s">
        <v>112</v>
      </c>
      <c r="G33" s="366"/>
      <c r="H33" s="138"/>
      <c r="I33" s="284"/>
      <c r="K33" s="368"/>
      <c r="L33" s="368"/>
      <c r="M33" s="368"/>
      <c r="N33" s="368"/>
      <c r="O33" s="368"/>
      <c r="P33" s="171"/>
      <c r="Q33" s="369"/>
      <c r="R33" s="371"/>
      <c r="S33" s="374"/>
      <c r="T33" s="138"/>
      <c r="U33" s="376"/>
    </row>
    <row r="34" spans="1:21" ht="75.75" customHeight="1" x14ac:dyDescent="0.2">
      <c r="A34" s="381"/>
      <c r="B34" s="364"/>
      <c r="C34" s="160"/>
      <c r="D34" s="165"/>
      <c r="F34" s="191" t="s">
        <v>133</v>
      </c>
      <c r="G34" s="366">
        <v>10</v>
      </c>
      <c r="H34" s="138"/>
      <c r="I34" s="283" t="s">
        <v>55</v>
      </c>
      <c r="K34" s="367" t="s">
        <v>134</v>
      </c>
      <c r="L34" s="367"/>
      <c r="M34" s="367" t="s">
        <v>135</v>
      </c>
      <c r="N34" s="367"/>
      <c r="O34" s="367" t="s">
        <v>136</v>
      </c>
      <c r="P34" s="171"/>
      <c r="Q34" s="369">
        <f>IF(G34=0,0,10*G34*(10*($I34="++")+7.5*($I34="+")+5*($I34="+/-")+2.5*($I34="-"))/SUM($G$22:$G$55))</f>
        <v>0</v>
      </c>
      <c r="R34" s="371"/>
      <c r="S34" s="374"/>
      <c r="T34" s="138"/>
      <c r="U34" s="376"/>
    </row>
    <row r="35" spans="1:21" ht="18.75" customHeight="1" x14ac:dyDescent="0.2">
      <c r="A35" s="381"/>
      <c r="B35" s="364"/>
      <c r="C35" s="160"/>
      <c r="D35" s="165"/>
      <c r="F35" s="173" t="s">
        <v>112</v>
      </c>
      <c r="G35" s="366"/>
      <c r="H35" s="138"/>
      <c r="I35" s="284"/>
      <c r="K35" s="368"/>
      <c r="L35" s="368"/>
      <c r="M35" s="368"/>
      <c r="N35" s="368"/>
      <c r="O35" s="368"/>
      <c r="P35" s="171"/>
      <c r="Q35" s="369"/>
      <c r="R35" s="371"/>
      <c r="S35" s="374"/>
      <c r="T35" s="138"/>
      <c r="U35" s="376"/>
    </row>
    <row r="36" spans="1:21" ht="92.25" customHeight="1" x14ac:dyDescent="0.2">
      <c r="A36" s="381"/>
      <c r="B36" s="364"/>
      <c r="C36" s="160"/>
      <c r="D36" s="165"/>
      <c r="F36" s="191" t="s">
        <v>137</v>
      </c>
      <c r="G36" s="366">
        <f>5*(I36&lt;&gt;"nvt")</f>
        <v>0</v>
      </c>
      <c r="H36" s="138"/>
      <c r="I36" s="283" t="s">
        <v>55</v>
      </c>
      <c r="K36" s="367" t="s">
        <v>138</v>
      </c>
      <c r="L36" s="367"/>
      <c r="M36" s="367" t="s">
        <v>139</v>
      </c>
      <c r="N36" s="367"/>
      <c r="O36" s="367" t="s">
        <v>140</v>
      </c>
      <c r="P36" s="171"/>
      <c r="Q36" s="369">
        <f>IF(G36=0,0,10*G36*(10*($I36="++")+7.5*($I36="+")+5*($I36="+/-")+2.5*($I36="-"))/SUM($G$22:$G$55))</f>
        <v>0</v>
      </c>
      <c r="R36" s="371"/>
      <c r="S36" s="374"/>
      <c r="T36" s="138"/>
      <c r="U36" s="376"/>
    </row>
    <row r="37" spans="1:21" ht="17.25" customHeight="1" x14ac:dyDescent="0.2">
      <c r="A37" s="381"/>
      <c r="B37" s="364"/>
      <c r="C37" s="160"/>
      <c r="D37" s="165"/>
      <c r="F37" s="173" t="s">
        <v>112</v>
      </c>
      <c r="G37" s="366"/>
      <c r="H37" s="138"/>
      <c r="I37" s="284"/>
      <c r="K37" s="368"/>
      <c r="L37" s="368"/>
      <c r="M37" s="368"/>
      <c r="N37" s="368"/>
      <c r="O37" s="368"/>
      <c r="P37" s="171"/>
      <c r="Q37" s="369"/>
      <c r="R37" s="371"/>
      <c r="S37" s="374"/>
      <c r="T37" s="138"/>
      <c r="U37" s="376"/>
    </row>
    <row r="38" spans="1:21" ht="30.75" customHeight="1" x14ac:dyDescent="0.2">
      <c r="A38" s="381"/>
      <c r="B38" s="364"/>
      <c r="C38" s="160"/>
      <c r="D38" s="165"/>
      <c r="F38" s="191" t="s">
        <v>141</v>
      </c>
      <c r="G38" s="366">
        <f>5*(I38&lt;&gt;"nvt")</f>
        <v>0</v>
      </c>
      <c r="H38" s="138"/>
      <c r="I38" s="283" t="s">
        <v>55</v>
      </c>
      <c r="K38" s="367" t="s">
        <v>142</v>
      </c>
      <c r="L38" s="367"/>
      <c r="M38" s="367" t="s">
        <v>143</v>
      </c>
      <c r="N38" s="367"/>
      <c r="O38" s="367" t="s">
        <v>144</v>
      </c>
      <c r="P38" s="171"/>
      <c r="Q38" s="369">
        <f>IF(G38=0,0,10*G38*(10*($I38="++")+7.5*($I38="+")+5*($I38="+/-")+2.5*($I38="-"))/SUM($G$22:$G$55))</f>
        <v>0</v>
      </c>
      <c r="R38" s="371"/>
      <c r="S38" s="374"/>
      <c r="T38" s="138"/>
      <c r="U38" s="376"/>
    </row>
    <row r="39" spans="1:21" ht="27" customHeight="1" x14ac:dyDescent="0.2">
      <c r="A39" s="381"/>
      <c r="B39" s="364"/>
      <c r="C39" s="160"/>
      <c r="D39" s="165"/>
      <c r="F39" s="173" t="s">
        <v>145</v>
      </c>
      <c r="G39" s="366"/>
      <c r="H39" s="138"/>
      <c r="I39" s="284"/>
      <c r="K39" s="368"/>
      <c r="L39" s="368"/>
      <c r="M39" s="368"/>
      <c r="N39" s="368"/>
      <c r="O39" s="368"/>
      <c r="P39" s="171"/>
      <c r="Q39" s="369"/>
      <c r="R39" s="371"/>
      <c r="S39" s="374"/>
      <c r="T39" s="138"/>
      <c r="U39" s="376"/>
    </row>
    <row r="40" spans="1:21" ht="77.25" customHeight="1" x14ac:dyDescent="0.2">
      <c r="A40" s="381"/>
      <c r="B40" s="364"/>
      <c r="C40" s="160"/>
      <c r="D40" s="165"/>
      <c r="F40" s="191" t="s">
        <v>146</v>
      </c>
      <c r="G40" s="366">
        <f>5*(I40&lt;&gt;"nvt")</f>
        <v>0</v>
      </c>
      <c r="H40" s="138"/>
      <c r="I40" s="283" t="s">
        <v>55</v>
      </c>
      <c r="K40" s="367" t="s">
        <v>147</v>
      </c>
      <c r="L40" s="367"/>
      <c r="M40" s="367" t="s">
        <v>148</v>
      </c>
      <c r="N40" s="367"/>
      <c r="O40" s="367" t="s">
        <v>149</v>
      </c>
      <c r="P40" s="171"/>
      <c r="Q40" s="369">
        <f>IF(G40=0,0,10*G40*(10*($I40="++")+7.5*($I40="+")+5*($I40="+/-")+2.5*($I40="-"))/SUM($G$22:$G$55))</f>
        <v>0</v>
      </c>
      <c r="R40" s="371"/>
      <c r="S40" s="374"/>
      <c r="T40" s="138"/>
      <c r="U40" s="376"/>
    </row>
    <row r="41" spans="1:21" ht="16.5" customHeight="1" x14ac:dyDescent="0.2">
      <c r="A41" s="381"/>
      <c r="B41" s="364"/>
      <c r="C41" s="160"/>
      <c r="D41" s="165"/>
      <c r="F41" s="173" t="s">
        <v>112</v>
      </c>
      <c r="G41" s="366"/>
      <c r="H41" s="138"/>
      <c r="I41" s="284"/>
      <c r="K41" s="368"/>
      <c r="L41" s="368"/>
      <c r="M41" s="368"/>
      <c r="N41" s="368"/>
      <c r="O41" s="368"/>
      <c r="P41" s="171"/>
      <c r="Q41" s="369"/>
      <c r="R41" s="371"/>
      <c r="S41" s="374"/>
      <c r="T41" s="138"/>
      <c r="U41" s="376"/>
    </row>
    <row r="42" spans="1:21" ht="81" customHeight="1" x14ac:dyDescent="0.2">
      <c r="A42" s="381"/>
      <c r="B42" s="364"/>
      <c r="C42" s="160"/>
      <c r="D42" s="165"/>
      <c r="F42" s="191" t="s">
        <v>150</v>
      </c>
      <c r="G42" s="366">
        <f>5*(I42&lt;&gt;"nvt")</f>
        <v>0</v>
      </c>
      <c r="H42" s="138"/>
      <c r="I42" s="283" t="s">
        <v>55</v>
      </c>
      <c r="K42" s="367" t="s">
        <v>151</v>
      </c>
      <c r="L42" s="367"/>
      <c r="M42" s="367"/>
      <c r="N42" s="367"/>
      <c r="O42" s="367" t="s">
        <v>152</v>
      </c>
      <c r="P42" s="171"/>
      <c r="Q42" s="369">
        <f>IF(G42=0,0,10*G42*(10*($I42="++")+7.5*($I42="+")+5*($I42="+/-")+2.5*($I42="-"))/SUM($G$22:$G$55))</f>
        <v>0</v>
      </c>
      <c r="R42" s="371"/>
      <c r="S42" s="374"/>
      <c r="T42" s="138"/>
      <c r="U42" s="376"/>
    </row>
    <row r="43" spans="1:21" ht="24.75" customHeight="1" x14ac:dyDescent="0.2">
      <c r="A43" s="381"/>
      <c r="B43" s="364"/>
      <c r="C43" s="160"/>
      <c r="D43" s="165"/>
      <c r="F43" s="173" t="s">
        <v>112</v>
      </c>
      <c r="G43" s="366"/>
      <c r="H43" s="138"/>
      <c r="I43" s="284"/>
      <c r="K43" s="368"/>
      <c r="L43" s="368"/>
      <c r="M43" s="368"/>
      <c r="N43" s="368"/>
      <c r="O43" s="368"/>
      <c r="P43" s="171"/>
      <c r="Q43" s="369"/>
      <c r="R43" s="371"/>
      <c r="S43" s="374"/>
      <c r="T43" s="138"/>
      <c r="U43" s="376"/>
    </row>
    <row r="44" spans="1:21" ht="162" customHeight="1" x14ac:dyDescent="0.2">
      <c r="A44" s="381"/>
      <c r="B44" s="364"/>
      <c r="C44" s="160"/>
      <c r="D44" s="165"/>
      <c r="F44" s="191" t="s">
        <v>153</v>
      </c>
      <c r="G44" s="366">
        <f>5*(I44&lt;&gt;"nvt")</f>
        <v>0</v>
      </c>
      <c r="H44" s="138"/>
      <c r="I44" s="283" t="s">
        <v>55</v>
      </c>
      <c r="K44" s="367" t="s">
        <v>154</v>
      </c>
      <c r="L44" s="367"/>
      <c r="M44" s="367" t="s">
        <v>155</v>
      </c>
      <c r="N44" s="367"/>
      <c r="O44" s="367" t="s">
        <v>156</v>
      </c>
      <c r="P44" s="171"/>
      <c r="Q44" s="369">
        <f>IF(G44=0,0,10*G44*(10*($I44="++")+7.5*($I44="+")+5*($I44="+/-")+2.5*($I44="-"))/SUM($G$22:$G$55))</f>
        <v>0</v>
      </c>
      <c r="R44" s="371"/>
      <c r="S44" s="374"/>
      <c r="T44" s="138"/>
      <c r="U44" s="376"/>
    </row>
    <row r="45" spans="1:21" ht="19.5" customHeight="1" x14ac:dyDescent="0.2">
      <c r="A45" s="381"/>
      <c r="B45" s="364"/>
      <c r="C45" s="160"/>
      <c r="D45" s="165"/>
      <c r="F45" s="173" t="s">
        <v>112</v>
      </c>
      <c r="G45" s="366"/>
      <c r="H45" s="138"/>
      <c r="I45" s="284"/>
      <c r="K45" s="368"/>
      <c r="L45" s="368"/>
      <c r="M45" s="368"/>
      <c r="N45" s="368"/>
      <c r="O45" s="368"/>
      <c r="P45" s="171"/>
      <c r="Q45" s="369"/>
      <c r="R45" s="371"/>
      <c r="S45" s="374"/>
      <c r="T45" s="138"/>
      <c r="U45" s="376"/>
    </row>
    <row r="46" spans="1:21" ht="48" customHeight="1" x14ac:dyDescent="0.2">
      <c r="A46" s="381"/>
      <c r="B46" s="364"/>
      <c r="C46" s="160"/>
      <c r="D46" s="165"/>
      <c r="F46" s="191" t="s">
        <v>157</v>
      </c>
      <c r="G46" s="366">
        <f>5*(I46&lt;&gt;"nvt")</f>
        <v>0</v>
      </c>
      <c r="H46" s="138"/>
      <c r="I46" s="283" t="s">
        <v>55</v>
      </c>
      <c r="K46" s="367" t="s">
        <v>158</v>
      </c>
      <c r="L46" s="367"/>
      <c r="M46" s="367" t="s">
        <v>159</v>
      </c>
      <c r="N46" s="367"/>
      <c r="O46" s="367" t="s">
        <v>160</v>
      </c>
      <c r="P46" s="171"/>
      <c r="Q46" s="369">
        <f>IF(G46=0,0,10*G46*(10*($I46="++")+7.5*($I46="+")+5*($I46="+/-")+2.5*($I46="-"))/SUM($G$22:$G$55))</f>
        <v>0</v>
      </c>
      <c r="R46" s="371"/>
      <c r="S46" s="374"/>
      <c r="T46" s="138"/>
      <c r="U46" s="376"/>
    </row>
    <row r="47" spans="1:21" ht="27.75" customHeight="1" x14ac:dyDescent="0.2">
      <c r="A47" s="381"/>
      <c r="B47" s="364"/>
      <c r="C47" s="160"/>
      <c r="D47" s="165"/>
      <c r="F47" s="173" t="s">
        <v>112</v>
      </c>
      <c r="G47" s="366"/>
      <c r="H47" s="138"/>
      <c r="I47" s="284"/>
      <c r="K47" s="368"/>
      <c r="L47" s="368"/>
      <c r="M47" s="368"/>
      <c r="N47" s="368"/>
      <c r="O47" s="368"/>
      <c r="P47" s="171"/>
      <c r="Q47" s="369"/>
      <c r="R47" s="371"/>
      <c r="S47" s="374"/>
      <c r="T47" s="138"/>
      <c r="U47" s="376"/>
    </row>
    <row r="48" spans="1:21" ht="63" customHeight="1" x14ac:dyDescent="0.2">
      <c r="A48" s="381"/>
      <c r="B48" s="364"/>
      <c r="C48" s="160"/>
      <c r="D48" s="165"/>
      <c r="F48" s="191" t="s">
        <v>161</v>
      </c>
      <c r="G48" s="366">
        <f>5*(I48&lt;&gt;"nvt")</f>
        <v>0</v>
      </c>
      <c r="H48" s="138"/>
      <c r="I48" s="283" t="s">
        <v>55</v>
      </c>
      <c r="K48" s="367" t="s">
        <v>162</v>
      </c>
      <c r="L48" s="367"/>
      <c r="M48" s="367" t="s">
        <v>163</v>
      </c>
      <c r="N48" s="367"/>
      <c r="O48" s="367" t="s">
        <v>164</v>
      </c>
      <c r="P48" s="171"/>
      <c r="Q48" s="369">
        <f>IF(G48=0,0,10*G48*(10*($I48="++")+7.5*($I48="+")+5*($I48="+/-")+2.5*($I48="-"))/SUM($G$22:$G$55))</f>
        <v>0</v>
      </c>
      <c r="R48" s="371"/>
      <c r="S48" s="374"/>
      <c r="T48" s="138"/>
      <c r="U48" s="376"/>
    </row>
    <row r="49" spans="1:21" ht="25.5" customHeight="1" x14ac:dyDescent="0.2">
      <c r="A49" s="381"/>
      <c r="B49" s="364"/>
      <c r="C49" s="160"/>
      <c r="D49" s="165"/>
      <c r="F49" s="173" t="s">
        <v>112</v>
      </c>
      <c r="G49" s="366"/>
      <c r="H49" s="138"/>
      <c r="I49" s="284"/>
      <c r="K49" s="368"/>
      <c r="L49" s="368"/>
      <c r="M49" s="368"/>
      <c r="N49" s="368"/>
      <c r="O49" s="368"/>
      <c r="P49" s="171"/>
      <c r="Q49" s="369"/>
      <c r="R49" s="371"/>
      <c r="S49" s="374"/>
      <c r="T49" s="138"/>
      <c r="U49" s="376"/>
    </row>
    <row r="50" spans="1:21" ht="42.75" customHeight="1" x14ac:dyDescent="0.2">
      <c r="A50" s="381"/>
      <c r="B50" s="364"/>
      <c r="C50" s="160"/>
      <c r="D50" s="165"/>
      <c r="F50" s="191" t="s">
        <v>165</v>
      </c>
      <c r="G50" s="366">
        <f>5*(I50&lt;&gt;"nvt")</f>
        <v>0</v>
      </c>
      <c r="H50" s="138"/>
      <c r="I50" s="283" t="s">
        <v>55</v>
      </c>
      <c r="K50" s="367" t="s">
        <v>166</v>
      </c>
      <c r="L50" s="367"/>
      <c r="M50" s="367" t="s">
        <v>167</v>
      </c>
      <c r="N50" s="367"/>
      <c r="O50" s="367" t="s">
        <v>168</v>
      </c>
      <c r="P50" s="171"/>
      <c r="Q50" s="369">
        <f>IF(G50=0,0,10*G50*(10*($I50="++")+7.5*($I50="+")+5*($I50="+/-")+2.5*($I50="-"))/SUM($G$22:$G$55))</f>
        <v>0</v>
      </c>
      <c r="R50" s="371"/>
      <c r="S50" s="374"/>
      <c r="T50" s="138"/>
      <c r="U50" s="376"/>
    </row>
    <row r="51" spans="1:21" ht="27" customHeight="1" x14ac:dyDescent="0.2">
      <c r="A51" s="381"/>
      <c r="B51" s="364"/>
      <c r="C51" s="160"/>
      <c r="D51" s="165"/>
      <c r="F51" s="173" t="s">
        <v>112</v>
      </c>
      <c r="G51" s="366"/>
      <c r="H51" s="138"/>
      <c r="I51" s="284"/>
      <c r="K51" s="368"/>
      <c r="L51" s="368"/>
      <c r="M51" s="368"/>
      <c r="N51" s="368"/>
      <c r="O51" s="368"/>
      <c r="P51" s="171"/>
      <c r="Q51" s="369"/>
      <c r="R51" s="371"/>
      <c r="S51" s="374"/>
      <c r="T51" s="138"/>
      <c r="U51" s="376"/>
    </row>
    <row r="52" spans="1:21" ht="111.75" customHeight="1" x14ac:dyDescent="0.2">
      <c r="A52" s="381"/>
      <c r="B52" s="364"/>
      <c r="C52" s="160"/>
      <c r="D52" s="165"/>
      <c r="F52" s="191" t="s">
        <v>169</v>
      </c>
      <c r="G52" s="366">
        <f>5*(I52&lt;&gt;"nvt")</f>
        <v>0</v>
      </c>
      <c r="H52" s="138"/>
      <c r="I52" s="283" t="s">
        <v>55</v>
      </c>
      <c r="K52" s="367" t="s">
        <v>170</v>
      </c>
      <c r="L52" s="367"/>
      <c r="M52" s="367" t="s">
        <v>171</v>
      </c>
      <c r="N52" s="367"/>
      <c r="O52" s="367" t="s">
        <v>172</v>
      </c>
      <c r="P52" s="171"/>
      <c r="Q52" s="369">
        <f>IF(G52=0,0,10*G52*(10*($I52="++")+7.5*($I52="+")+5*($I52="+/-")+2.5*($I52="-"))/SUM($G$22:$G$55))</f>
        <v>0</v>
      </c>
      <c r="R52" s="371"/>
      <c r="S52" s="374"/>
      <c r="T52" s="138"/>
      <c r="U52" s="376"/>
    </row>
    <row r="53" spans="1:21" ht="24" customHeight="1" x14ac:dyDescent="0.2">
      <c r="A53" s="381"/>
      <c r="B53" s="364"/>
      <c r="C53" s="160"/>
      <c r="D53" s="165"/>
      <c r="F53" s="173" t="s">
        <v>112</v>
      </c>
      <c r="G53" s="366"/>
      <c r="H53" s="138"/>
      <c r="I53" s="284"/>
      <c r="K53" s="368"/>
      <c r="L53" s="368"/>
      <c r="M53" s="368"/>
      <c r="N53" s="368"/>
      <c r="O53" s="368"/>
      <c r="P53" s="171"/>
      <c r="Q53" s="369"/>
      <c r="R53" s="371"/>
      <c r="S53" s="374"/>
      <c r="T53" s="138"/>
      <c r="U53" s="376"/>
    </row>
    <row r="54" spans="1:21" ht="58.5" customHeight="1" x14ac:dyDescent="0.2">
      <c r="A54" s="381"/>
      <c r="B54" s="364"/>
      <c r="C54" s="160"/>
      <c r="D54" s="165"/>
      <c r="F54" s="191" t="s">
        <v>173</v>
      </c>
      <c r="G54" s="366">
        <f>5*(I54&lt;&gt;"nvt")</f>
        <v>0</v>
      </c>
      <c r="H54" s="138"/>
      <c r="I54" s="283" t="s">
        <v>55</v>
      </c>
      <c r="K54" s="367" t="s">
        <v>174</v>
      </c>
      <c r="L54" s="367"/>
      <c r="M54" s="367" t="s">
        <v>175</v>
      </c>
      <c r="N54" s="367"/>
      <c r="O54" s="367" t="s">
        <v>176</v>
      </c>
      <c r="P54" s="171"/>
      <c r="Q54" s="369">
        <f>IF(G54=0,0,10*G54*(10*($I54="++")+7.5*($I54="+")+5*($I54="+/-")+2.5*($I54="-"))/SUM($G$22:$G$55))</f>
        <v>0</v>
      </c>
      <c r="R54" s="371"/>
      <c r="S54" s="374"/>
      <c r="T54" s="138"/>
      <c r="U54" s="376"/>
    </row>
    <row r="55" spans="1:21" ht="18.75" customHeight="1" thickBot="1" x14ac:dyDescent="0.25">
      <c r="A55" s="382"/>
      <c r="B55" s="365"/>
      <c r="C55" s="160"/>
      <c r="D55" s="165"/>
      <c r="F55" s="173" t="s">
        <v>112</v>
      </c>
      <c r="G55" s="366"/>
      <c r="H55" s="138"/>
      <c r="I55" s="284"/>
      <c r="K55" s="368"/>
      <c r="L55" s="368"/>
      <c r="M55" s="368"/>
      <c r="N55" s="368"/>
      <c r="O55" s="368"/>
      <c r="P55" s="171"/>
      <c r="Q55" s="369"/>
      <c r="R55" s="372"/>
      <c r="S55" s="375"/>
      <c r="T55" s="138"/>
      <c r="U55" s="376"/>
    </row>
    <row r="56" spans="1:21" ht="13.5" thickBot="1" x14ac:dyDescent="0.25">
      <c r="I56" s="90"/>
      <c r="U56" s="176"/>
    </row>
    <row r="57" spans="1:21" ht="45" customHeight="1" x14ac:dyDescent="0.2">
      <c r="A57" s="360" t="s">
        <v>177</v>
      </c>
      <c r="B57" s="363">
        <f>30*100*D57/SUM($E$9:$E$71)</f>
        <v>77.41935483870968</v>
      </c>
      <c r="C57" s="160"/>
      <c r="D57" s="131">
        <f>SUM(G57:G66)</f>
        <v>80</v>
      </c>
      <c r="E57" s="131">
        <f>30*D57</f>
        <v>2400</v>
      </c>
      <c r="F57" s="191" t="s">
        <v>178</v>
      </c>
      <c r="G57" s="366">
        <f>20*(I57&lt;&gt;"nvt")</f>
        <v>0</v>
      </c>
      <c r="H57" s="164"/>
      <c r="I57" s="283" t="s">
        <v>55</v>
      </c>
      <c r="K57" s="367" t="s">
        <v>179</v>
      </c>
      <c r="L57" s="367"/>
      <c r="M57" s="367" t="s">
        <v>180</v>
      </c>
      <c r="N57" s="367"/>
      <c r="O57" s="367" t="s">
        <v>181</v>
      </c>
      <c r="P57" s="164"/>
      <c r="Q57" s="369">
        <f>IF(G57=0,0,10*G57*(10*($I57="++")+7.5*($I57="+")+5*($I57="+/-")+2.5*($I57="-"))/SUM($G$57:$G$66))</f>
        <v>0</v>
      </c>
      <c r="R57" s="370">
        <f>SUM(Q57:Q66)*B57/100</f>
        <v>0</v>
      </c>
      <c r="S57" s="373">
        <f>SUM(Q57:Q66)/100</f>
        <v>0</v>
      </c>
      <c r="T57" s="138"/>
      <c r="U57" s="376"/>
    </row>
    <row r="58" spans="1:21" ht="24.75" customHeight="1" x14ac:dyDescent="0.2">
      <c r="A58" s="388"/>
      <c r="B58" s="364"/>
      <c r="C58" s="160"/>
      <c r="D58" s="165"/>
      <c r="F58" s="173" t="s">
        <v>182</v>
      </c>
      <c r="G58" s="366"/>
      <c r="H58" s="138"/>
      <c r="I58" s="284"/>
      <c r="K58" s="368"/>
      <c r="L58" s="368"/>
      <c r="M58" s="368"/>
      <c r="N58" s="368"/>
      <c r="O58" s="368"/>
      <c r="P58" s="138"/>
      <c r="Q58" s="369"/>
      <c r="R58" s="371"/>
      <c r="S58" s="374"/>
      <c r="T58" s="138"/>
      <c r="U58" s="376"/>
    </row>
    <row r="59" spans="1:21" ht="43.5" customHeight="1" x14ac:dyDescent="0.2">
      <c r="A59" s="381"/>
      <c r="B59" s="364"/>
      <c r="C59" s="160"/>
      <c r="D59" s="165"/>
      <c r="F59" s="191" t="s">
        <v>183</v>
      </c>
      <c r="G59" s="366">
        <v>20</v>
      </c>
      <c r="H59" s="195"/>
      <c r="I59" s="283" t="s">
        <v>55</v>
      </c>
      <c r="K59" s="367" t="s">
        <v>184</v>
      </c>
      <c r="L59" s="367"/>
      <c r="M59" s="367" t="s">
        <v>185</v>
      </c>
      <c r="N59" s="367"/>
      <c r="O59" s="367" t="s">
        <v>186</v>
      </c>
      <c r="P59" s="164"/>
      <c r="Q59" s="369">
        <f>IF(G59=0,0,10*G59*(10*($I59="++")+7.5*($I59="+")+5*($I59="+/-")+2.5*($I59="-"))/SUM($G$57:$G$66))</f>
        <v>0</v>
      </c>
      <c r="R59" s="371"/>
      <c r="S59" s="374"/>
      <c r="T59" s="138"/>
      <c r="U59" s="376"/>
    </row>
    <row r="60" spans="1:21" ht="14.25" customHeight="1" x14ac:dyDescent="0.2">
      <c r="A60" s="381"/>
      <c r="B60" s="364"/>
      <c r="C60" s="160"/>
      <c r="D60" s="165"/>
      <c r="F60" s="173" t="s">
        <v>187</v>
      </c>
      <c r="G60" s="366"/>
      <c r="H60" s="138"/>
      <c r="I60" s="284"/>
      <c r="K60" s="368"/>
      <c r="L60" s="368"/>
      <c r="M60" s="368"/>
      <c r="N60" s="368"/>
      <c r="O60" s="368"/>
      <c r="P60" s="138"/>
      <c r="Q60" s="369"/>
      <c r="R60" s="371"/>
      <c r="S60" s="374"/>
      <c r="T60" s="138"/>
      <c r="U60" s="376"/>
    </row>
    <row r="61" spans="1:21" ht="43.5" customHeight="1" x14ac:dyDescent="0.2">
      <c r="A61" s="381"/>
      <c r="B61" s="364"/>
      <c r="C61" s="160"/>
      <c r="D61" s="165"/>
      <c r="F61" s="191" t="s">
        <v>188</v>
      </c>
      <c r="G61" s="366">
        <v>20</v>
      </c>
      <c r="H61" s="195"/>
      <c r="I61" s="283" t="s">
        <v>55</v>
      </c>
      <c r="K61" s="367" t="s">
        <v>189</v>
      </c>
      <c r="L61" s="367"/>
      <c r="M61" s="367" t="s">
        <v>190</v>
      </c>
      <c r="N61" s="367"/>
      <c r="O61" s="367" t="s">
        <v>191</v>
      </c>
      <c r="P61" s="164"/>
      <c r="Q61" s="369">
        <f>IF(G61=0,0,10*G61*(10*($I61="++")+7.5*($I61="+")+5*($I61="+/-")+2.5*($I61="-"))/SUM($G$57:$G$66))</f>
        <v>0</v>
      </c>
      <c r="R61" s="371"/>
      <c r="S61" s="374"/>
      <c r="T61" s="138"/>
      <c r="U61" s="376"/>
    </row>
    <row r="62" spans="1:21" ht="15.75" customHeight="1" x14ac:dyDescent="0.2">
      <c r="A62" s="381"/>
      <c r="B62" s="364"/>
      <c r="C62" s="160"/>
      <c r="D62" s="165"/>
      <c r="F62" s="173" t="s">
        <v>187</v>
      </c>
      <c r="G62" s="366"/>
      <c r="H62" s="138"/>
      <c r="I62" s="284"/>
      <c r="K62" s="368"/>
      <c r="L62" s="368"/>
      <c r="M62" s="368"/>
      <c r="N62" s="368"/>
      <c r="O62" s="368"/>
      <c r="P62" s="138"/>
      <c r="Q62" s="369"/>
      <c r="R62" s="371"/>
      <c r="S62" s="374"/>
      <c r="T62" s="138"/>
      <c r="U62" s="376"/>
    </row>
    <row r="63" spans="1:21" ht="54.75" customHeight="1" x14ac:dyDescent="0.2">
      <c r="A63" s="381"/>
      <c r="B63" s="364"/>
      <c r="C63" s="160"/>
      <c r="D63" s="165"/>
      <c r="F63" s="191" t="s">
        <v>192</v>
      </c>
      <c r="G63" s="366">
        <v>20</v>
      </c>
      <c r="H63" s="195"/>
      <c r="I63" s="283" t="s">
        <v>55</v>
      </c>
      <c r="K63" s="367" t="s">
        <v>193</v>
      </c>
      <c r="L63" s="367"/>
      <c r="M63" s="367" t="s">
        <v>194</v>
      </c>
      <c r="N63" s="367"/>
      <c r="O63" s="367" t="s">
        <v>195</v>
      </c>
      <c r="P63" s="164"/>
      <c r="Q63" s="369">
        <f>IF(G63=0,0,10*G63*(10*($I63="++")+7.5*($I63="+")+5*($I63="+/-")+2.5*($I63="-"))/SUM($G$57:$G$66))</f>
        <v>0</v>
      </c>
      <c r="R63" s="371"/>
      <c r="S63" s="374"/>
      <c r="T63" s="138"/>
      <c r="U63" s="376"/>
    </row>
    <row r="64" spans="1:21" ht="15.75" customHeight="1" x14ac:dyDescent="0.2">
      <c r="A64" s="381"/>
      <c r="B64" s="364"/>
      <c r="C64" s="160"/>
      <c r="D64" s="165"/>
      <c r="F64" s="173" t="s">
        <v>196</v>
      </c>
      <c r="G64" s="366"/>
      <c r="H64" s="138"/>
      <c r="I64" s="284"/>
      <c r="K64" s="368"/>
      <c r="L64" s="368"/>
      <c r="M64" s="368"/>
      <c r="N64" s="368"/>
      <c r="O64" s="368"/>
      <c r="P64" s="138"/>
      <c r="Q64" s="369"/>
      <c r="R64" s="371"/>
      <c r="S64" s="374"/>
      <c r="T64" s="138"/>
      <c r="U64" s="376"/>
    </row>
    <row r="65" spans="1:24" ht="57.75" customHeight="1" x14ac:dyDescent="0.2">
      <c r="A65" s="381"/>
      <c r="B65" s="364"/>
      <c r="C65" s="160"/>
      <c r="D65" s="165"/>
      <c r="F65" s="191" t="s">
        <v>197</v>
      </c>
      <c r="G65" s="366">
        <v>20</v>
      </c>
      <c r="H65" s="195"/>
      <c r="I65" s="283" t="s">
        <v>55</v>
      </c>
      <c r="K65" s="367" t="s">
        <v>198</v>
      </c>
      <c r="L65" s="367"/>
      <c r="M65" s="367"/>
      <c r="N65" s="367"/>
      <c r="O65" s="367" t="s">
        <v>199</v>
      </c>
      <c r="P65" s="164"/>
      <c r="Q65" s="369">
        <f>IF(G65=0,0,10*G65*(10*($I65="++")+7.5*($I65="+")+5*($I65="+/-")+2.5*($I65="-"))/SUM($G$57:$G$66))</f>
        <v>0</v>
      </c>
      <c r="R65" s="371"/>
      <c r="S65" s="374"/>
      <c r="T65" s="138"/>
      <c r="U65" s="376"/>
    </row>
    <row r="66" spans="1:24" ht="12.75" customHeight="1" thickBot="1" x14ac:dyDescent="0.25">
      <c r="A66" s="382"/>
      <c r="B66" s="365"/>
      <c r="C66" s="160"/>
      <c r="D66" s="165"/>
      <c r="F66" s="173"/>
      <c r="G66" s="366"/>
      <c r="H66" s="138"/>
      <c r="I66" s="284"/>
      <c r="K66" s="368"/>
      <c r="L66" s="368"/>
      <c r="M66" s="368"/>
      <c r="N66" s="368"/>
      <c r="O66" s="368"/>
      <c r="P66" s="138"/>
      <c r="Q66" s="369"/>
      <c r="R66" s="371"/>
      <c r="S66" s="375"/>
      <c r="T66" s="138"/>
      <c r="U66" s="376"/>
    </row>
    <row r="67" spans="1:24" ht="12.75" customHeight="1" x14ac:dyDescent="0.2">
      <c r="A67" s="196"/>
      <c r="B67" s="160"/>
      <c r="C67" s="160"/>
      <c r="D67" s="165"/>
      <c r="F67" s="197"/>
      <c r="G67" s="162"/>
      <c r="H67" s="138"/>
      <c r="I67" s="198"/>
      <c r="K67" s="171"/>
      <c r="L67" s="171"/>
      <c r="M67" s="171"/>
      <c r="N67" s="171"/>
      <c r="O67" s="171"/>
      <c r="P67" s="138"/>
      <c r="Q67" s="199"/>
      <c r="R67" s="200"/>
      <c r="S67" s="201"/>
      <c r="T67" s="138"/>
      <c r="U67" s="202"/>
    </row>
    <row r="68" spans="1:24" ht="12.75" customHeight="1" x14ac:dyDescent="0.2">
      <c r="A68" s="196"/>
      <c r="B68" s="160"/>
      <c r="C68" s="160"/>
      <c r="D68" s="165"/>
      <c r="F68" s="197"/>
      <c r="G68" s="162"/>
      <c r="H68" s="138"/>
      <c r="I68" s="198"/>
      <c r="K68" s="171"/>
      <c r="L68" s="171"/>
      <c r="M68" s="171"/>
      <c r="N68" s="171"/>
      <c r="O68" s="171"/>
      <c r="P68" s="138"/>
      <c r="Q68" s="199"/>
      <c r="R68" s="200"/>
      <c r="S68" s="201"/>
      <c r="T68" s="138"/>
      <c r="U68" s="202"/>
    </row>
    <row r="69" spans="1:24" ht="13.5" customHeight="1" x14ac:dyDescent="0.2">
      <c r="A69" s="196"/>
      <c r="B69" s="160"/>
      <c r="C69" s="160"/>
      <c r="D69" s="165"/>
      <c r="F69" s="131"/>
      <c r="G69" s="131"/>
      <c r="H69" s="131"/>
      <c r="I69" s="174"/>
      <c r="J69" s="131"/>
      <c r="P69" s="138"/>
      <c r="Q69" s="199"/>
      <c r="R69" s="200"/>
      <c r="S69" s="200"/>
      <c r="T69" s="138"/>
      <c r="U69" s="203"/>
    </row>
    <row r="70" spans="1:24" x14ac:dyDescent="0.2">
      <c r="I70" s="174"/>
      <c r="Q70" s="175"/>
      <c r="U70" s="176"/>
    </row>
    <row r="71" spans="1:24" x14ac:dyDescent="0.2">
      <c r="A71" s="178"/>
      <c r="B71" s="138"/>
      <c r="C71" s="138"/>
      <c r="D71" s="138"/>
      <c r="F71" s="167"/>
      <c r="G71" s="138"/>
      <c r="H71" s="138"/>
      <c r="I71" s="179"/>
      <c r="K71" s="171"/>
      <c r="L71" s="138"/>
      <c r="M71" s="138"/>
      <c r="N71" s="138"/>
      <c r="O71" s="171"/>
      <c r="P71" s="171"/>
      <c r="Q71" s="175"/>
      <c r="R71" s="171"/>
      <c r="S71" s="171"/>
      <c r="T71" s="171"/>
      <c r="U71" s="179"/>
    </row>
    <row r="72" spans="1:24" x14ac:dyDescent="0.2">
      <c r="Q72" s="175"/>
    </row>
    <row r="74" spans="1:24" hidden="1" x14ac:dyDescent="0.2">
      <c r="B74" s="128">
        <f>SUM(B9:B73)</f>
        <v>100</v>
      </c>
      <c r="R74" s="128">
        <f>SUM(R9:R73)</f>
        <v>0</v>
      </c>
    </row>
    <row r="77" spans="1:24" hidden="1" x14ac:dyDescent="0.2"/>
    <row r="78" spans="1:24" ht="25.5" hidden="1" x14ac:dyDescent="0.35">
      <c r="X78" s="181" t="s">
        <v>55</v>
      </c>
    </row>
    <row r="79" spans="1:24" ht="25.5" hidden="1" x14ac:dyDescent="0.35">
      <c r="X79" s="182" t="s">
        <v>17</v>
      </c>
    </row>
    <row r="80" spans="1:24" ht="25.5" hidden="1" x14ac:dyDescent="0.35">
      <c r="X80" s="182" t="s">
        <v>18</v>
      </c>
    </row>
    <row r="81" spans="24:24" ht="25.5" hidden="1" x14ac:dyDescent="0.35">
      <c r="X81" s="182" t="s">
        <v>19</v>
      </c>
    </row>
    <row r="82" spans="24:24" ht="25.5" hidden="1" x14ac:dyDescent="0.35">
      <c r="X82" s="182" t="s">
        <v>20</v>
      </c>
    </row>
    <row r="83" spans="24:24" ht="25.5" hidden="1" x14ac:dyDescent="0.35">
      <c r="X83" s="183" t="s">
        <v>21</v>
      </c>
    </row>
    <row r="84" spans="24:24" hidden="1" x14ac:dyDescent="0.2"/>
    <row r="85" spans="24:24" hidden="1" x14ac:dyDescent="0.2"/>
  </sheetData>
  <sheetProtection sheet="1" objects="1" scenarios="1"/>
  <mergeCells count="275">
    <mergeCell ref="U59:U60"/>
    <mergeCell ref="O61:O62"/>
    <mergeCell ref="U63:U64"/>
    <mergeCell ref="G65:G66"/>
    <mergeCell ref="I65:I66"/>
    <mergeCell ref="K65:K66"/>
    <mergeCell ref="L65:L66"/>
    <mergeCell ref="M65:M66"/>
    <mergeCell ref="N65:N66"/>
    <mergeCell ref="O65:O66"/>
    <mergeCell ref="Q65:Q66"/>
    <mergeCell ref="U65:U66"/>
    <mergeCell ref="N57:N58"/>
    <mergeCell ref="O57:O58"/>
    <mergeCell ref="Q57:Q58"/>
    <mergeCell ref="O59:O60"/>
    <mergeCell ref="Q59:Q60"/>
    <mergeCell ref="Q61:Q62"/>
    <mergeCell ref="U61:U62"/>
    <mergeCell ref="G63:G64"/>
    <mergeCell ref="I63:I64"/>
    <mergeCell ref="K63:K64"/>
    <mergeCell ref="L63:L64"/>
    <mergeCell ref="M63:M64"/>
    <mergeCell ref="N63:N64"/>
    <mergeCell ref="O63:O64"/>
    <mergeCell ref="Q63:Q64"/>
    <mergeCell ref="G61:G62"/>
    <mergeCell ref="I61:I62"/>
    <mergeCell ref="K61:K62"/>
    <mergeCell ref="L61:L62"/>
    <mergeCell ref="M61:M62"/>
    <mergeCell ref="N61:N62"/>
    <mergeCell ref="R57:R66"/>
    <mergeCell ref="S57:S66"/>
    <mergeCell ref="U57:U58"/>
    <mergeCell ref="O54:O55"/>
    <mergeCell ref="Q54:Q55"/>
    <mergeCell ref="U54:U55"/>
    <mergeCell ref="A57:A66"/>
    <mergeCell ref="B57:B66"/>
    <mergeCell ref="G57:G58"/>
    <mergeCell ref="I57:I58"/>
    <mergeCell ref="K57:K58"/>
    <mergeCell ref="L57:L58"/>
    <mergeCell ref="M57:M58"/>
    <mergeCell ref="G54:G55"/>
    <mergeCell ref="I54:I55"/>
    <mergeCell ref="K54:K55"/>
    <mergeCell ref="L54:L55"/>
    <mergeCell ref="M54:M55"/>
    <mergeCell ref="N54:N55"/>
    <mergeCell ref="A22:A55"/>
    <mergeCell ref="B22:B55"/>
    <mergeCell ref="G59:G60"/>
    <mergeCell ref="I59:I60"/>
    <mergeCell ref="K59:K60"/>
    <mergeCell ref="L59:L60"/>
    <mergeCell ref="M59:M60"/>
    <mergeCell ref="N59:N60"/>
    <mergeCell ref="G52:G53"/>
    <mergeCell ref="I52:I53"/>
    <mergeCell ref="K52:K53"/>
    <mergeCell ref="L52:L53"/>
    <mergeCell ref="M52:M53"/>
    <mergeCell ref="N52:N53"/>
    <mergeCell ref="O52:O53"/>
    <mergeCell ref="Q52:Q53"/>
    <mergeCell ref="U52:U53"/>
    <mergeCell ref="G50:G51"/>
    <mergeCell ref="I50:I51"/>
    <mergeCell ref="K50:K51"/>
    <mergeCell ref="L50:L51"/>
    <mergeCell ref="M50:M51"/>
    <mergeCell ref="N50:N51"/>
    <mergeCell ref="O50:O51"/>
    <mergeCell ref="Q50:Q51"/>
    <mergeCell ref="U50:U51"/>
    <mergeCell ref="O46:O47"/>
    <mergeCell ref="Q46:Q47"/>
    <mergeCell ref="U46:U47"/>
    <mergeCell ref="G48:G49"/>
    <mergeCell ref="I48:I49"/>
    <mergeCell ref="K48:K49"/>
    <mergeCell ref="L48:L49"/>
    <mergeCell ref="M48:M49"/>
    <mergeCell ref="N48:N49"/>
    <mergeCell ref="O48:O49"/>
    <mergeCell ref="G46:G47"/>
    <mergeCell ref="I46:I47"/>
    <mergeCell ref="K46:K47"/>
    <mergeCell ref="L46:L47"/>
    <mergeCell ref="M46:M47"/>
    <mergeCell ref="N46:N47"/>
    <mergeCell ref="Q48:Q49"/>
    <mergeCell ref="U48:U49"/>
    <mergeCell ref="G44:G45"/>
    <mergeCell ref="I44:I45"/>
    <mergeCell ref="K44:K45"/>
    <mergeCell ref="L44:L45"/>
    <mergeCell ref="M44:M45"/>
    <mergeCell ref="N44:N45"/>
    <mergeCell ref="O44:O45"/>
    <mergeCell ref="Q44:Q45"/>
    <mergeCell ref="U44:U45"/>
    <mergeCell ref="G42:G43"/>
    <mergeCell ref="I42:I43"/>
    <mergeCell ref="K42:K43"/>
    <mergeCell ref="L42:L43"/>
    <mergeCell ref="M42:M43"/>
    <mergeCell ref="N42:N43"/>
    <mergeCell ref="O42:O43"/>
    <mergeCell ref="Q42:Q43"/>
    <mergeCell ref="U42:U43"/>
    <mergeCell ref="O38:O39"/>
    <mergeCell ref="Q38:Q39"/>
    <mergeCell ref="U38:U39"/>
    <mergeCell ref="G40:G41"/>
    <mergeCell ref="I40:I41"/>
    <mergeCell ref="K40:K41"/>
    <mergeCell ref="L40:L41"/>
    <mergeCell ref="M40:M41"/>
    <mergeCell ref="N40:N41"/>
    <mergeCell ref="O40:O41"/>
    <mergeCell ref="G38:G39"/>
    <mergeCell ref="I38:I39"/>
    <mergeCell ref="K38:K39"/>
    <mergeCell ref="L38:L39"/>
    <mergeCell ref="M38:M39"/>
    <mergeCell ref="N38:N39"/>
    <mergeCell ref="Q40:Q41"/>
    <mergeCell ref="U40:U41"/>
    <mergeCell ref="G36:G37"/>
    <mergeCell ref="I36:I37"/>
    <mergeCell ref="K36:K37"/>
    <mergeCell ref="L36:L37"/>
    <mergeCell ref="M36:M37"/>
    <mergeCell ref="N36:N37"/>
    <mergeCell ref="O36:O37"/>
    <mergeCell ref="Q36:Q37"/>
    <mergeCell ref="U36:U37"/>
    <mergeCell ref="G34:G35"/>
    <mergeCell ref="I34:I35"/>
    <mergeCell ref="K34:K35"/>
    <mergeCell ref="L34:L35"/>
    <mergeCell ref="M34:M35"/>
    <mergeCell ref="N34:N35"/>
    <mergeCell ref="O34:O35"/>
    <mergeCell ref="Q34:Q35"/>
    <mergeCell ref="U34:U35"/>
    <mergeCell ref="O30:O31"/>
    <mergeCell ref="Q30:Q31"/>
    <mergeCell ref="U30:U31"/>
    <mergeCell ref="G32:G33"/>
    <mergeCell ref="I32:I33"/>
    <mergeCell ref="K32:K33"/>
    <mergeCell ref="L32:L33"/>
    <mergeCell ref="M32:M33"/>
    <mergeCell ref="N32:N33"/>
    <mergeCell ref="O32:O33"/>
    <mergeCell ref="G30:G31"/>
    <mergeCell ref="I30:I31"/>
    <mergeCell ref="K30:K31"/>
    <mergeCell ref="L30:L31"/>
    <mergeCell ref="M30:M31"/>
    <mergeCell ref="N30:N31"/>
    <mergeCell ref="Q32:Q33"/>
    <mergeCell ref="U32:U33"/>
    <mergeCell ref="I22:I23"/>
    <mergeCell ref="K22:K23"/>
    <mergeCell ref="L22:L23"/>
    <mergeCell ref="U26:U27"/>
    <mergeCell ref="G28:G29"/>
    <mergeCell ref="I28:I29"/>
    <mergeCell ref="K28:K29"/>
    <mergeCell ref="L28:L29"/>
    <mergeCell ref="M28:M29"/>
    <mergeCell ref="N28:N29"/>
    <mergeCell ref="O28:O29"/>
    <mergeCell ref="Q28:Q29"/>
    <mergeCell ref="U28:U29"/>
    <mergeCell ref="G26:G27"/>
    <mergeCell ref="I26:I27"/>
    <mergeCell ref="K26:K27"/>
    <mergeCell ref="L26:L27"/>
    <mergeCell ref="O19:O20"/>
    <mergeCell ref="Q19:Q20"/>
    <mergeCell ref="U19:U20"/>
    <mergeCell ref="U22:U23"/>
    <mergeCell ref="G24:G25"/>
    <mergeCell ref="I24:I25"/>
    <mergeCell ref="K24:K25"/>
    <mergeCell ref="L24:L25"/>
    <mergeCell ref="M24:M25"/>
    <mergeCell ref="N24:N25"/>
    <mergeCell ref="O24:O25"/>
    <mergeCell ref="Q24:Q25"/>
    <mergeCell ref="U24:U25"/>
    <mergeCell ref="M22:M23"/>
    <mergeCell ref="N22:N23"/>
    <mergeCell ref="O22:O23"/>
    <mergeCell ref="Q22:Q23"/>
    <mergeCell ref="R22:R55"/>
    <mergeCell ref="S22:S55"/>
    <mergeCell ref="M26:M27"/>
    <mergeCell ref="N26:N27"/>
    <mergeCell ref="O26:O27"/>
    <mergeCell ref="Q26:Q27"/>
    <mergeCell ref="G22:G23"/>
    <mergeCell ref="O15:O16"/>
    <mergeCell ref="Q15:Q16"/>
    <mergeCell ref="U15:U16"/>
    <mergeCell ref="G17:G18"/>
    <mergeCell ref="I17:I18"/>
    <mergeCell ref="K17:K18"/>
    <mergeCell ref="L17:L18"/>
    <mergeCell ref="M17:M18"/>
    <mergeCell ref="N17:N18"/>
    <mergeCell ref="O17:O18"/>
    <mergeCell ref="Q17:Q18"/>
    <mergeCell ref="U17:U18"/>
    <mergeCell ref="O9:O10"/>
    <mergeCell ref="Q9:Q10"/>
    <mergeCell ref="R9:R20"/>
    <mergeCell ref="S9:S20"/>
    <mergeCell ref="U9:U10"/>
    <mergeCell ref="G11:G12"/>
    <mergeCell ref="I11:I12"/>
    <mergeCell ref="K11:K12"/>
    <mergeCell ref="L11:L12"/>
    <mergeCell ref="M11:M12"/>
    <mergeCell ref="N11:N12"/>
    <mergeCell ref="O11:O12"/>
    <mergeCell ref="Q11:Q12"/>
    <mergeCell ref="U11:U12"/>
    <mergeCell ref="G13:G14"/>
    <mergeCell ref="I13:I14"/>
    <mergeCell ref="K13:K14"/>
    <mergeCell ref="L13:L14"/>
    <mergeCell ref="M13:M14"/>
    <mergeCell ref="N13:N14"/>
    <mergeCell ref="O13:O14"/>
    <mergeCell ref="Q13:Q14"/>
    <mergeCell ref="U13:U14"/>
    <mergeCell ref="G15:G16"/>
    <mergeCell ref="A7:B7"/>
    <mergeCell ref="F7:N7"/>
    <mergeCell ref="A9:A20"/>
    <mergeCell ref="B9:B20"/>
    <mergeCell ref="G9:G10"/>
    <mergeCell ref="I9:I10"/>
    <mergeCell ref="K9:K10"/>
    <mergeCell ref="L9:L10"/>
    <mergeCell ref="M9:M10"/>
    <mergeCell ref="N9:N10"/>
    <mergeCell ref="I15:I16"/>
    <mergeCell ref="K15:K16"/>
    <mergeCell ref="L15:L16"/>
    <mergeCell ref="M15:M16"/>
    <mergeCell ref="N15:N16"/>
    <mergeCell ref="G19:G20"/>
    <mergeCell ref="I19:I20"/>
    <mergeCell ref="K19:K20"/>
    <mergeCell ref="L19:L20"/>
    <mergeCell ref="M19:M20"/>
    <mergeCell ref="N19:N20"/>
    <mergeCell ref="A2:O2"/>
    <mergeCell ref="R2:U2"/>
    <mergeCell ref="S3:U6"/>
    <mergeCell ref="A4:B4"/>
    <mergeCell ref="F4:N4"/>
    <mergeCell ref="A5:B5"/>
    <mergeCell ref="F5:N5"/>
    <mergeCell ref="A6:B6"/>
    <mergeCell ref="F6:N6"/>
  </mergeCells>
  <conditionalFormatting sqref="M40:M49 M34:M37 M9:M29 M52:M64 M70:M71">
    <cfRule type="expression" dxfId="577" priority="53" stopIfTrue="1">
      <formula>$I9="+/-"</formula>
    </cfRule>
    <cfRule type="expression" dxfId="576" priority="54" stopIfTrue="1">
      <formula>$I9="nvt"</formula>
    </cfRule>
  </conditionalFormatting>
  <conditionalFormatting sqref="K34:K37 K9:K29 K40:K68 K70:K71">
    <cfRule type="expression" dxfId="575" priority="49" stopIfTrue="1">
      <formula>$I9="++"</formula>
    </cfRule>
    <cfRule type="expression" dxfId="574" priority="50" stopIfTrue="1">
      <formula>$I9="nvt"</formula>
    </cfRule>
  </conditionalFormatting>
  <conditionalFormatting sqref="L34:L37 L40:L49 L9:L29 L52:L68 L70:L71">
    <cfRule type="expression" dxfId="573" priority="51" stopIfTrue="1">
      <formula>$I9="+"</formula>
    </cfRule>
    <cfRule type="expression" dxfId="572" priority="52" stopIfTrue="1">
      <formula>$I9="nvt"</formula>
    </cfRule>
  </conditionalFormatting>
  <conditionalFormatting sqref="N34:N37 N40:N49 N9:N29 N52:N68 N70:N71">
    <cfRule type="expression" dxfId="571" priority="55" stopIfTrue="1">
      <formula>$I9="-"</formula>
    </cfRule>
    <cfRule type="expression" dxfId="570" priority="56" stopIfTrue="1">
      <formula>$I9="nvt"</formula>
    </cfRule>
  </conditionalFormatting>
  <conditionalFormatting sqref="O34:O37 O9:O29 O40:O68 O70:O71">
    <cfRule type="expression" dxfId="569" priority="57" stopIfTrue="1">
      <formula>$I9="--"</formula>
    </cfRule>
    <cfRule type="expression" dxfId="568" priority="58" stopIfTrue="1">
      <formula>$I9="nvt"</formula>
    </cfRule>
  </conditionalFormatting>
  <conditionalFormatting sqref="M50:M51">
    <cfRule type="expression" dxfId="567" priority="47" stopIfTrue="1">
      <formula>$I50="+/-"</formula>
    </cfRule>
    <cfRule type="expression" dxfId="566" priority="48" stopIfTrue="1">
      <formula>$I50="nvt"</formula>
    </cfRule>
  </conditionalFormatting>
  <conditionalFormatting sqref="L50:L51">
    <cfRule type="expression" dxfId="565" priority="45" stopIfTrue="1">
      <formula>$I50="+"</formula>
    </cfRule>
    <cfRule type="expression" dxfId="564" priority="46" stopIfTrue="1">
      <formula>$I50="nvt"</formula>
    </cfRule>
  </conditionalFormatting>
  <conditionalFormatting sqref="N50:N51">
    <cfRule type="expression" dxfId="563" priority="43" stopIfTrue="1">
      <formula>$I50="-"</formula>
    </cfRule>
    <cfRule type="expression" dxfId="562" priority="44" stopIfTrue="1">
      <formula>$I50="nvt"</formula>
    </cfRule>
  </conditionalFormatting>
  <conditionalFormatting sqref="M65:M68">
    <cfRule type="expression" dxfId="561" priority="41" stopIfTrue="1">
      <formula>$I65="+/-"</formula>
    </cfRule>
    <cfRule type="expression" dxfId="560" priority="42" stopIfTrue="1">
      <formula>$I65="nvt"</formula>
    </cfRule>
  </conditionalFormatting>
  <conditionalFormatting sqref="M30:M31">
    <cfRule type="expression" dxfId="559" priority="35" stopIfTrue="1">
      <formula>$I30="+/-"</formula>
    </cfRule>
    <cfRule type="expression" dxfId="558" priority="36" stopIfTrue="1">
      <formula>$I30="nvt"</formula>
    </cfRule>
  </conditionalFormatting>
  <conditionalFormatting sqref="K30:K31">
    <cfRule type="expression" dxfId="557" priority="31" stopIfTrue="1">
      <formula>$I30="++"</formula>
    </cfRule>
    <cfRule type="expression" dxfId="556" priority="32" stopIfTrue="1">
      <formula>$I30="nvt"</formula>
    </cfRule>
  </conditionalFormatting>
  <conditionalFormatting sqref="L30:L31">
    <cfRule type="expression" dxfId="555" priority="33" stopIfTrue="1">
      <formula>$I30="+"</formula>
    </cfRule>
    <cfRule type="expression" dxfId="554" priority="34" stopIfTrue="1">
      <formula>$I30="nvt"</formula>
    </cfRule>
  </conditionalFormatting>
  <conditionalFormatting sqref="N30:N31">
    <cfRule type="expression" dxfId="553" priority="37" stopIfTrue="1">
      <formula>$I30="-"</formula>
    </cfRule>
    <cfRule type="expression" dxfId="552" priority="38" stopIfTrue="1">
      <formula>$I30="nvt"</formula>
    </cfRule>
  </conditionalFormatting>
  <conditionalFormatting sqref="O30:O31">
    <cfRule type="expression" dxfId="551" priority="39" stopIfTrue="1">
      <formula>$I30="--"</formula>
    </cfRule>
    <cfRule type="expression" dxfId="550" priority="40" stopIfTrue="1">
      <formula>$I30="nvt"</formula>
    </cfRule>
  </conditionalFormatting>
  <conditionalFormatting sqref="M32:M33">
    <cfRule type="expression" dxfId="549" priority="25" stopIfTrue="1">
      <formula>$I32="+/-"</formula>
    </cfRule>
    <cfRule type="expression" dxfId="548" priority="26" stopIfTrue="1">
      <formula>$I32="nvt"</formula>
    </cfRule>
  </conditionalFormatting>
  <conditionalFormatting sqref="K32:K33">
    <cfRule type="expression" dxfId="547" priority="21" stopIfTrue="1">
      <formula>$I32="++"</formula>
    </cfRule>
    <cfRule type="expression" dxfId="546" priority="22" stopIfTrue="1">
      <formula>$I32="nvt"</formula>
    </cfRule>
  </conditionalFormatting>
  <conditionalFormatting sqref="L32:L33">
    <cfRule type="expression" dxfId="545" priority="23" stopIfTrue="1">
      <formula>$I32="+"</formula>
    </cfRule>
    <cfRule type="expression" dxfId="544" priority="24" stopIfTrue="1">
      <formula>$I32="nvt"</formula>
    </cfRule>
  </conditionalFormatting>
  <conditionalFormatting sqref="N32:N33">
    <cfRule type="expression" dxfId="543" priority="27" stopIfTrue="1">
      <formula>$I32="-"</formula>
    </cfRule>
    <cfRule type="expression" dxfId="542" priority="28" stopIfTrue="1">
      <formula>$I32="nvt"</formula>
    </cfRule>
  </conditionalFormatting>
  <conditionalFormatting sqref="O32:O33">
    <cfRule type="expression" dxfId="541" priority="29" stopIfTrue="1">
      <formula>$I32="--"</formula>
    </cfRule>
    <cfRule type="expression" dxfId="540" priority="30" stopIfTrue="1">
      <formula>$I32="nvt"</formula>
    </cfRule>
  </conditionalFormatting>
  <conditionalFormatting sqref="M38:M39">
    <cfRule type="expression" dxfId="539" priority="15" stopIfTrue="1">
      <formula>$I38="+/-"</formula>
    </cfRule>
    <cfRule type="expression" dxfId="538" priority="16" stopIfTrue="1">
      <formula>$I38="nvt"</formula>
    </cfRule>
  </conditionalFormatting>
  <conditionalFormatting sqref="K38:K39">
    <cfRule type="expression" dxfId="537" priority="11" stopIfTrue="1">
      <formula>$I38="++"</formula>
    </cfRule>
    <cfRule type="expression" dxfId="536" priority="12" stopIfTrue="1">
      <formula>$I38="nvt"</formula>
    </cfRule>
  </conditionalFormatting>
  <conditionalFormatting sqref="L38:L39">
    <cfRule type="expression" dxfId="535" priority="13" stopIfTrue="1">
      <formula>$I38="+"</formula>
    </cfRule>
    <cfRule type="expression" dxfId="534" priority="14" stopIfTrue="1">
      <formula>$I38="nvt"</formula>
    </cfRule>
  </conditionalFormatting>
  <conditionalFormatting sqref="N38:N39">
    <cfRule type="expression" dxfId="533" priority="17" stopIfTrue="1">
      <formula>$I38="-"</formula>
    </cfRule>
    <cfRule type="expression" dxfId="532" priority="18" stopIfTrue="1">
      <formula>$I38="nvt"</formula>
    </cfRule>
  </conditionalFormatting>
  <conditionalFormatting sqref="O38:O39">
    <cfRule type="expression" dxfId="531" priority="19" stopIfTrue="1">
      <formula>$I38="--"</formula>
    </cfRule>
    <cfRule type="expression" dxfId="530" priority="20" stopIfTrue="1">
      <formula>$I38="nvt"</formula>
    </cfRule>
  </conditionalFormatting>
  <conditionalFormatting sqref="K69">
    <cfRule type="expression" dxfId="529" priority="3" stopIfTrue="1">
      <formula>$I69="++"</formula>
    </cfRule>
    <cfRule type="expression" dxfId="528" priority="4" stopIfTrue="1">
      <formula>$I69="nvt"</formula>
    </cfRule>
  </conditionalFormatting>
  <conditionalFormatting sqref="L69">
    <cfRule type="expression" dxfId="527" priority="5" stopIfTrue="1">
      <formula>$I69="+"</formula>
    </cfRule>
    <cfRule type="expression" dxfId="526" priority="6" stopIfTrue="1">
      <formula>$I69="nvt"</formula>
    </cfRule>
  </conditionalFormatting>
  <conditionalFormatting sqref="N69">
    <cfRule type="expression" dxfId="525" priority="7" stopIfTrue="1">
      <formula>$I69="-"</formula>
    </cfRule>
    <cfRule type="expression" dxfId="524" priority="8" stopIfTrue="1">
      <formula>$I69="nvt"</formula>
    </cfRule>
  </conditionalFormatting>
  <conditionalFormatting sqref="O69">
    <cfRule type="expression" dxfId="523" priority="9" stopIfTrue="1">
      <formula>$I69="--"</formula>
    </cfRule>
    <cfRule type="expression" dxfId="522" priority="10" stopIfTrue="1">
      <formula>$I69="nvt"</formula>
    </cfRule>
  </conditionalFormatting>
  <conditionalFormatting sqref="M69">
    <cfRule type="expression" dxfId="521" priority="1" stopIfTrue="1">
      <formula>$I69="+/-"</formula>
    </cfRule>
    <cfRule type="expression" dxfId="520" priority="2" stopIfTrue="1">
      <formula>$I69="nvt"</formula>
    </cfRule>
  </conditionalFormatting>
  <dataValidations count="1">
    <dataValidation type="list" allowBlank="1" showInputMessage="1" showErrorMessage="1" sqref="I9:I20 JE9:JE20 TA9:TA20 ACW9:ACW20 AMS9:AMS20 AWO9:AWO20 BGK9:BGK20 BQG9:BQG20 CAC9:CAC20 CJY9:CJY20 CTU9:CTU20 DDQ9:DDQ20 DNM9:DNM20 DXI9:DXI20 EHE9:EHE20 ERA9:ERA20 FAW9:FAW20 FKS9:FKS20 FUO9:FUO20 GEK9:GEK20 GOG9:GOG20 GYC9:GYC20 HHY9:HHY20 HRU9:HRU20 IBQ9:IBQ20 ILM9:ILM20 IVI9:IVI20 JFE9:JFE20 JPA9:JPA20 JYW9:JYW20 KIS9:KIS20 KSO9:KSO20 LCK9:LCK20 LMG9:LMG20 LWC9:LWC20 MFY9:MFY20 MPU9:MPU20 MZQ9:MZQ20 NJM9:NJM20 NTI9:NTI20 ODE9:ODE20 ONA9:ONA20 OWW9:OWW20 PGS9:PGS20 PQO9:PQO20 QAK9:QAK20 QKG9:QKG20 QUC9:QUC20 RDY9:RDY20 RNU9:RNU20 RXQ9:RXQ20 SHM9:SHM20 SRI9:SRI20 TBE9:TBE20 TLA9:TLA20 TUW9:TUW20 UES9:UES20 UOO9:UOO20 UYK9:UYK20 VIG9:VIG20 VSC9:VSC20 WBY9:WBY20 WLU9:WLU20 WVQ9:WVQ20 I65545:I65556 JE65545:JE65556 TA65545:TA65556 ACW65545:ACW65556 AMS65545:AMS65556 AWO65545:AWO65556 BGK65545:BGK65556 BQG65545:BQG65556 CAC65545:CAC65556 CJY65545:CJY65556 CTU65545:CTU65556 DDQ65545:DDQ65556 DNM65545:DNM65556 DXI65545:DXI65556 EHE65545:EHE65556 ERA65545:ERA65556 FAW65545:FAW65556 FKS65545:FKS65556 FUO65545:FUO65556 GEK65545:GEK65556 GOG65545:GOG65556 GYC65545:GYC65556 HHY65545:HHY65556 HRU65545:HRU65556 IBQ65545:IBQ65556 ILM65545:ILM65556 IVI65545:IVI65556 JFE65545:JFE65556 JPA65545:JPA65556 JYW65545:JYW65556 KIS65545:KIS65556 KSO65545:KSO65556 LCK65545:LCK65556 LMG65545:LMG65556 LWC65545:LWC65556 MFY65545:MFY65556 MPU65545:MPU65556 MZQ65545:MZQ65556 NJM65545:NJM65556 NTI65545:NTI65556 ODE65545:ODE65556 ONA65545:ONA65556 OWW65545:OWW65556 PGS65545:PGS65556 PQO65545:PQO65556 QAK65545:QAK65556 QKG65545:QKG65556 QUC65545:QUC65556 RDY65545:RDY65556 RNU65545:RNU65556 RXQ65545:RXQ65556 SHM65545:SHM65556 SRI65545:SRI65556 TBE65545:TBE65556 TLA65545:TLA65556 TUW65545:TUW65556 UES65545:UES65556 UOO65545:UOO65556 UYK65545:UYK65556 VIG65545:VIG65556 VSC65545:VSC65556 WBY65545:WBY65556 WLU65545:WLU65556 WVQ65545:WVQ65556 I131081:I131092 JE131081:JE131092 TA131081:TA131092 ACW131081:ACW131092 AMS131081:AMS131092 AWO131081:AWO131092 BGK131081:BGK131092 BQG131081:BQG131092 CAC131081:CAC131092 CJY131081:CJY131092 CTU131081:CTU131092 DDQ131081:DDQ131092 DNM131081:DNM131092 DXI131081:DXI131092 EHE131081:EHE131092 ERA131081:ERA131092 FAW131081:FAW131092 FKS131081:FKS131092 FUO131081:FUO131092 GEK131081:GEK131092 GOG131081:GOG131092 GYC131081:GYC131092 HHY131081:HHY131092 HRU131081:HRU131092 IBQ131081:IBQ131092 ILM131081:ILM131092 IVI131081:IVI131092 JFE131081:JFE131092 JPA131081:JPA131092 JYW131081:JYW131092 KIS131081:KIS131092 KSO131081:KSO131092 LCK131081:LCK131092 LMG131081:LMG131092 LWC131081:LWC131092 MFY131081:MFY131092 MPU131081:MPU131092 MZQ131081:MZQ131092 NJM131081:NJM131092 NTI131081:NTI131092 ODE131081:ODE131092 ONA131081:ONA131092 OWW131081:OWW131092 PGS131081:PGS131092 PQO131081:PQO131092 QAK131081:QAK131092 QKG131081:QKG131092 QUC131081:QUC131092 RDY131081:RDY131092 RNU131081:RNU131092 RXQ131081:RXQ131092 SHM131081:SHM131092 SRI131081:SRI131092 TBE131081:TBE131092 TLA131081:TLA131092 TUW131081:TUW131092 UES131081:UES131092 UOO131081:UOO131092 UYK131081:UYK131092 VIG131081:VIG131092 VSC131081:VSC131092 WBY131081:WBY131092 WLU131081:WLU131092 WVQ131081:WVQ131092 I196617:I196628 JE196617:JE196628 TA196617:TA196628 ACW196617:ACW196628 AMS196617:AMS196628 AWO196617:AWO196628 BGK196617:BGK196628 BQG196617:BQG196628 CAC196617:CAC196628 CJY196617:CJY196628 CTU196617:CTU196628 DDQ196617:DDQ196628 DNM196617:DNM196628 DXI196617:DXI196628 EHE196617:EHE196628 ERA196617:ERA196628 FAW196617:FAW196628 FKS196617:FKS196628 FUO196617:FUO196628 GEK196617:GEK196628 GOG196617:GOG196628 GYC196617:GYC196628 HHY196617:HHY196628 HRU196617:HRU196628 IBQ196617:IBQ196628 ILM196617:ILM196628 IVI196617:IVI196628 JFE196617:JFE196628 JPA196617:JPA196628 JYW196617:JYW196628 KIS196617:KIS196628 KSO196617:KSO196628 LCK196617:LCK196628 LMG196617:LMG196628 LWC196617:LWC196628 MFY196617:MFY196628 MPU196617:MPU196628 MZQ196617:MZQ196628 NJM196617:NJM196628 NTI196617:NTI196628 ODE196617:ODE196628 ONA196617:ONA196628 OWW196617:OWW196628 PGS196617:PGS196628 PQO196617:PQO196628 QAK196617:QAK196628 QKG196617:QKG196628 QUC196617:QUC196628 RDY196617:RDY196628 RNU196617:RNU196628 RXQ196617:RXQ196628 SHM196617:SHM196628 SRI196617:SRI196628 TBE196617:TBE196628 TLA196617:TLA196628 TUW196617:TUW196628 UES196617:UES196628 UOO196617:UOO196628 UYK196617:UYK196628 VIG196617:VIG196628 VSC196617:VSC196628 WBY196617:WBY196628 WLU196617:WLU196628 WVQ196617:WVQ196628 I262153:I262164 JE262153:JE262164 TA262153:TA262164 ACW262153:ACW262164 AMS262153:AMS262164 AWO262153:AWO262164 BGK262153:BGK262164 BQG262153:BQG262164 CAC262153:CAC262164 CJY262153:CJY262164 CTU262153:CTU262164 DDQ262153:DDQ262164 DNM262153:DNM262164 DXI262153:DXI262164 EHE262153:EHE262164 ERA262153:ERA262164 FAW262153:FAW262164 FKS262153:FKS262164 FUO262153:FUO262164 GEK262153:GEK262164 GOG262153:GOG262164 GYC262153:GYC262164 HHY262153:HHY262164 HRU262153:HRU262164 IBQ262153:IBQ262164 ILM262153:ILM262164 IVI262153:IVI262164 JFE262153:JFE262164 JPA262153:JPA262164 JYW262153:JYW262164 KIS262153:KIS262164 KSO262153:KSO262164 LCK262153:LCK262164 LMG262153:LMG262164 LWC262153:LWC262164 MFY262153:MFY262164 MPU262153:MPU262164 MZQ262153:MZQ262164 NJM262153:NJM262164 NTI262153:NTI262164 ODE262153:ODE262164 ONA262153:ONA262164 OWW262153:OWW262164 PGS262153:PGS262164 PQO262153:PQO262164 QAK262153:QAK262164 QKG262153:QKG262164 QUC262153:QUC262164 RDY262153:RDY262164 RNU262153:RNU262164 RXQ262153:RXQ262164 SHM262153:SHM262164 SRI262153:SRI262164 TBE262153:TBE262164 TLA262153:TLA262164 TUW262153:TUW262164 UES262153:UES262164 UOO262153:UOO262164 UYK262153:UYK262164 VIG262153:VIG262164 VSC262153:VSC262164 WBY262153:WBY262164 WLU262153:WLU262164 WVQ262153:WVQ262164 I327689:I327700 JE327689:JE327700 TA327689:TA327700 ACW327689:ACW327700 AMS327689:AMS327700 AWO327689:AWO327700 BGK327689:BGK327700 BQG327689:BQG327700 CAC327689:CAC327700 CJY327689:CJY327700 CTU327689:CTU327700 DDQ327689:DDQ327700 DNM327689:DNM327700 DXI327689:DXI327700 EHE327689:EHE327700 ERA327689:ERA327700 FAW327689:FAW327700 FKS327689:FKS327700 FUO327689:FUO327700 GEK327689:GEK327700 GOG327689:GOG327700 GYC327689:GYC327700 HHY327689:HHY327700 HRU327689:HRU327700 IBQ327689:IBQ327700 ILM327689:ILM327700 IVI327689:IVI327700 JFE327689:JFE327700 JPA327689:JPA327700 JYW327689:JYW327700 KIS327689:KIS327700 KSO327689:KSO327700 LCK327689:LCK327700 LMG327689:LMG327700 LWC327689:LWC327700 MFY327689:MFY327700 MPU327689:MPU327700 MZQ327689:MZQ327700 NJM327689:NJM327700 NTI327689:NTI327700 ODE327689:ODE327700 ONA327689:ONA327700 OWW327689:OWW327700 PGS327689:PGS327700 PQO327689:PQO327700 QAK327689:QAK327700 QKG327689:QKG327700 QUC327689:QUC327700 RDY327689:RDY327700 RNU327689:RNU327700 RXQ327689:RXQ327700 SHM327689:SHM327700 SRI327689:SRI327700 TBE327689:TBE327700 TLA327689:TLA327700 TUW327689:TUW327700 UES327689:UES327700 UOO327689:UOO327700 UYK327689:UYK327700 VIG327689:VIG327700 VSC327689:VSC327700 WBY327689:WBY327700 WLU327689:WLU327700 WVQ327689:WVQ327700 I393225:I393236 JE393225:JE393236 TA393225:TA393236 ACW393225:ACW393236 AMS393225:AMS393236 AWO393225:AWO393236 BGK393225:BGK393236 BQG393225:BQG393236 CAC393225:CAC393236 CJY393225:CJY393236 CTU393225:CTU393236 DDQ393225:DDQ393236 DNM393225:DNM393236 DXI393225:DXI393236 EHE393225:EHE393236 ERA393225:ERA393236 FAW393225:FAW393236 FKS393225:FKS393236 FUO393225:FUO393236 GEK393225:GEK393236 GOG393225:GOG393236 GYC393225:GYC393236 HHY393225:HHY393236 HRU393225:HRU393236 IBQ393225:IBQ393236 ILM393225:ILM393236 IVI393225:IVI393236 JFE393225:JFE393236 JPA393225:JPA393236 JYW393225:JYW393236 KIS393225:KIS393236 KSO393225:KSO393236 LCK393225:LCK393236 LMG393225:LMG393236 LWC393225:LWC393236 MFY393225:MFY393236 MPU393225:MPU393236 MZQ393225:MZQ393236 NJM393225:NJM393236 NTI393225:NTI393236 ODE393225:ODE393236 ONA393225:ONA393236 OWW393225:OWW393236 PGS393225:PGS393236 PQO393225:PQO393236 QAK393225:QAK393236 QKG393225:QKG393236 QUC393225:QUC393236 RDY393225:RDY393236 RNU393225:RNU393236 RXQ393225:RXQ393236 SHM393225:SHM393236 SRI393225:SRI393236 TBE393225:TBE393236 TLA393225:TLA393236 TUW393225:TUW393236 UES393225:UES393236 UOO393225:UOO393236 UYK393225:UYK393236 VIG393225:VIG393236 VSC393225:VSC393236 WBY393225:WBY393236 WLU393225:WLU393236 WVQ393225:WVQ393236 I458761:I458772 JE458761:JE458772 TA458761:TA458772 ACW458761:ACW458772 AMS458761:AMS458772 AWO458761:AWO458772 BGK458761:BGK458772 BQG458761:BQG458772 CAC458761:CAC458772 CJY458761:CJY458772 CTU458761:CTU458772 DDQ458761:DDQ458772 DNM458761:DNM458772 DXI458761:DXI458772 EHE458761:EHE458772 ERA458761:ERA458772 FAW458761:FAW458772 FKS458761:FKS458772 FUO458761:FUO458772 GEK458761:GEK458772 GOG458761:GOG458772 GYC458761:GYC458772 HHY458761:HHY458772 HRU458761:HRU458772 IBQ458761:IBQ458772 ILM458761:ILM458772 IVI458761:IVI458772 JFE458761:JFE458772 JPA458761:JPA458772 JYW458761:JYW458772 KIS458761:KIS458772 KSO458761:KSO458772 LCK458761:LCK458772 LMG458761:LMG458772 LWC458761:LWC458772 MFY458761:MFY458772 MPU458761:MPU458772 MZQ458761:MZQ458772 NJM458761:NJM458772 NTI458761:NTI458772 ODE458761:ODE458772 ONA458761:ONA458772 OWW458761:OWW458772 PGS458761:PGS458772 PQO458761:PQO458772 QAK458761:QAK458772 QKG458761:QKG458772 QUC458761:QUC458772 RDY458761:RDY458772 RNU458761:RNU458772 RXQ458761:RXQ458772 SHM458761:SHM458772 SRI458761:SRI458772 TBE458761:TBE458772 TLA458761:TLA458772 TUW458761:TUW458772 UES458761:UES458772 UOO458761:UOO458772 UYK458761:UYK458772 VIG458761:VIG458772 VSC458761:VSC458772 WBY458761:WBY458772 WLU458761:WLU458772 WVQ458761:WVQ458772 I524297:I524308 JE524297:JE524308 TA524297:TA524308 ACW524297:ACW524308 AMS524297:AMS524308 AWO524297:AWO524308 BGK524297:BGK524308 BQG524297:BQG524308 CAC524297:CAC524308 CJY524297:CJY524308 CTU524297:CTU524308 DDQ524297:DDQ524308 DNM524297:DNM524308 DXI524297:DXI524308 EHE524297:EHE524308 ERA524297:ERA524308 FAW524297:FAW524308 FKS524297:FKS524308 FUO524297:FUO524308 GEK524297:GEK524308 GOG524297:GOG524308 GYC524297:GYC524308 HHY524297:HHY524308 HRU524297:HRU524308 IBQ524297:IBQ524308 ILM524297:ILM524308 IVI524297:IVI524308 JFE524297:JFE524308 JPA524297:JPA524308 JYW524297:JYW524308 KIS524297:KIS524308 KSO524297:KSO524308 LCK524297:LCK524308 LMG524297:LMG524308 LWC524297:LWC524308 MFY524297:MFY524308 MPU524297:MPU524308 MZQ524297:MZQ524308 NJM524297:NJM524308 NTI524297:NTI524308 ODE524297:ODE524308 ONA524297:ONA524308 OWW524297:OWW524308 PGS524297:PGS524308 PQO524297:PQO524308 QAK524297:QAK524308 QKG524297:QKG524308 QUC524297:QUC524308 RDY524297:RDY524308 RNU524297:RNU524308 RXQ524297:RXQ524308 SHM524297:SHM524308 SRI524297:SRI524308 TBE524297:TBE524308 TLA524297:TLA524308 TUW524297:TUW524308 UES524297:UES524308 UOO524297:UOO524308 UYK524297:UYK524308 VIG524297:VIG524308 VSC524297:VSC524308 WBY524297:WBY524308 WLU524297:WLU524308 WVQ524297:WVQ524308 I589833:I589844 JE589833:JE589844 TA589833:TA589844 ACW589833:ACW589844 AMS589833:AMS589844 AWO589833:AWO589844 BGK589833:BGK589844 BQG589833:BQG589844 CAC589833:CAC589844 CJY589833:CJY589844 CTU589833:CTU589844 DDQ589833:DDQ589844 DNM589833:DNM589844 DXI589833:DXI589844 EHE589833:EHE589844 ERA589833:ERA589844 FAW589833:FAW589844 FKS589833:FKS589844 FUO589833:FUO589844 GEK589833:GEK589844 GOG589833:GOG589844 GYC589833:GYC589844 HHY589833:HHY589844 HRU589833:HRU589844 IBQ589833:IBQ589844 ILM589833:ILM589844 IVI589833:IVI589844 JFE589833:JFE589844 JPA589833:JPA589844 JYW589833:JYW589844 KIS589833:KIS589844 KSO589833:KSO589844 LCK589833:LCK589844 LMG589833:LMG589844 LWC589833:LWC589844 MFY589833:MFY589844 MPU589833:MPU589844 MZQ589833:MZQ589844 NJM589833:NJM589844 NTI589833:NTI589844 ODE589833:ODE589844 ONA589833:ONA589844 OWW589833:OWW589844 PGS589833:PGS589844 PQO589833:PQO589844 QAK589833:QAK589844 QKG589833:QKG589844 QUC589833:QUC589844 RDY589833:RDY589844 RNU589833:RNU589844 RXQ589833:RXQ589844 SHM589833:SHM589844 SRI589833:SRI589844 TBE589833:TBE589844 TLA589833:TLA589844 TUW589833:TUW589844 UES589833:UES589844 UOO589833:UOO589844 UYK589833:UYK589844 VIG589833:VIG589844 VSC589833:VSC589844 WBY589833:WBY589844 WLU589833:WLU589844 WVQ589833:WVQ589844 I655369:I655380 JE655369:JE655380 TA655369:TA655380 ACW655369:ACW655380 AMS655369:AMS655380 AWO655369:AWO655380 BGK655369:BGK655380 BQG655369:BQG655380 CAC655369:CAC655380 CJY655369:CJY655380 CTU655369:CTU655380 DDQ655369:DDQ655380 DNM655369:DNM655380 DXI655369:DXI655380 EHE655369:EHE655380 ERA655369:ERA655380 FAW655369:FAW655380 FKS655369:FKS655380 FUO655369:FUO655380 GEK655369:GEK655380 GOG655369:GOG655380 GYC655369:GYC655380 HHY655369:HHY655380 HRU655369:HRU655380 IBQ655369:IBQ655380 ILM655369:ILM655380 IVI655369:IVI655380 JFE655369:JFE655380 JPA655369:JPA655380 JYW655369:JYW655380 KIS655369:KIS655380 KSO655369:KSO655380 LCK655369:LCK655380 LMG655369:LMG655380 LWC655369:LWC655380 MFY655369:MFY655380 MPU655369:MPU655380 MZQ655369:MZQ655380 NJM655369:NJM655380 NTI655369:NTI655380 ODE655369:ODE655380 ONA655369:ONA655380 OWW655369:OWW655380 PGS655369:PGS655380 PQO655369:PQO655380 QAK655369:QAK655380 QKG655369:QKG655380 QUC655369:QUC655380 RDY655369:RDY655380 RNU655369:RNU655380 RXQ655369:RXQ655380 SHM655369:SHM655380 SRI655369:SRI655380 TBE655369:TBE655380 TLA655369:TLA655380 TUW655369:TUW655380 UES655369:UES655380 UOO655369:UOO655380 UYK655369:UYK655380 VIG655369:VIG655380 VSC655369:VSC655380 WBY655369:WBY655380 WLU655369:WLU655380 WVQ655369:WVQ655380 I720905:I720916 JE720905:JE720916 TA720905:TA720916 ACW720905:ACW720916 AMS720905:AMS720916 AWO720905:AWO720916 BGK720905:BGK720916 BQG720905:BQG720916 CAC720905:CAC720916 CJY720905:CJY720916 CTU720905:CTU720916 DDQ720905:DDQ720916 DNM720905:DNM720916 DXI720905:DXI720916 EHE720905:EHE720916 ERA720905:ERA720916 FAW720905:FAW720916 FKS720905:FKS720916 FUO720905:FUO720916 GEK720905:GEK720916 GOG720905:GOG720916 GYC720905:GYC720916 HHY720905:HHY720916 HRU720905:HRU720916 IBQ720905:IBQ720916 ILM720905:ILM720916 IVI720905:IVI720916 JFE720905:JFE720916 JPA720905:JPA720916 JYW720905:JYW720916 KIS720905:KIS720916 KSO720905:KSO720916 LCK720905:LCK720916 LMG720905:LMG720916 LWC720905:LWC720916 MFY720905:MFY720916 MPU720905:MPU720916 MZQ720905:MZQ720916 NJM720905:NJM720916 NTI720905:NTI720916 ODE720905:ODE720916 ONA720905:ONA720916 OWW720905:OWW720916 PGS720905:PGS720916 PQO720905:PQO720916 QAK720905:QAK720916 QKG720905:QKG720916 QUC720905:QUC720916 RDY720905:RDY720916 RNU720905:RNU720916 RXQ720905:RXQ720916 SHM720905:SHM720916 SRI720905:SRI720916 TBE720905:TBE720916 TLA720905:TLA720916 TUW720905:TUW720916 UES720905:UES720916 UOO720905:UOO720916 UYK720905:UYK720916 VIG720905:VIG720916 VSC720905:VSC720916 WBY720905:WBY720916 WLU720905:WLU720916 WVQ720905:WVQ720916 I786441:I786452 JE786441:JE786452 TA786441:TA786452 ACW786441:ACW786452 AMS786441:AMS786452 AWO786441:AWO786452 BGK786441:BGK786452 BQG786441:BQG786452 CAC786441:CAC786452 CJY786441:CJY786452 CTU786441:CTU786452 DDQ786441:DDQ786452 DNM786441:DNM786452 DXI786441:DXI786452 EHE786441:EHE786452 ERA786441:ERA786452 FAW786441:FAW786452 FKS786441:FKS786452 FUO786441:FUO786452 GEK786441:GEK786452 GOG786441:GOG786452 GYC786441:GYC786452 HHY786441:HHY786452 HRU786441:HRU786452 IBQ786441:IBQ786452 ILM786441:ILM786452 IVI786441:IVI786452 JFE786441:JFE786452 JPA786441:JPA786452 JYW786441:JYW786452 KIS786441:KIS786452 KSO786441:KSO786452 LCK786441:LCK786452 LMG786441:LMG786452 LWC786441:LWC786452 MFY786441:MFY786452 MPU786441:MPU786452 MZQ786441:MZQ786452 NJM786441:NJM786452 NTI786441:NTI786452 ODE786441:ODE786452 ONA786441:ONA786452 OWW786441:OWW786452 PGS786441:PGS786452 PQO786441:PQO786452 QAK786441:QAK786452 QKG786441:QKG786452 QUC786441:QUC786452 RDY786441:RDY786452 RNU786441:RNU786452 RXQ786441:RXQ786452 SHM786441:SHM786452 SRI786441:SRI786452 TBE786441:TBE786452 TLA786441:TLA786452 TUW786441:TUW786452 UES786441:UES786452 UOO786441:UOO786452 UYK786441:UYK786452 VIG786441:VIG786452 VSC786441:VSC786452 WBY786441:WBY786452 WLU786441:WLU786452 WVQ786441:WVQ786452 I851977:I851988 JE851977:JE851988 TA851977:TA851988 ACW851977:ACW851988 AMS851977:AMS851988 AWO851977:AWO851988 BGK851977:BGK851988 BQG851977:BQG851988 CAC851977:CAC851988 CJY851977:CJY851988 CTU851977:CTU851988 DDQ851977:DDQ851988 DNM851977:DNM851988 DXI851977:DXI851988 EHE851977:EHE851988 ERA851977:ERA851988 FAW851977:FAW851988 FKS851977:FKS851988 FUO851977:FUO851988 GEK851977:GEK851988 GOG851977:GOG851988 GYC851977:GYC851988 HHY851977:HHY851988 HRU851977:HRU851988 IBQ851977:IBQ851988 ILM851977:ILM851988 IVI851977:IVI851988 JFE851977:JFE851988 JPA851977:JPA851988 JYW851977:JYW851988 KIS851977:KIS851988 KSO851977:KSO851988 LCK851977:LCK851988 LMG851977:LMG851988 LWC851977:LWC851988 MFY851977:MFY851988 MPU851977:MPU851988 MZQ851977:MZQ851988 NJM851977:NJM851988 NTI851977:NTI851988 ODE851977:ODE851988 ONA851977:ONA851988 OWW851977:OWW851988 PGS851977:PGS851988 PQO851977:PQO851988 QAK851977:QAK851988 QKG851977:QKG851988 QUC851977:QUC851988 RDY851977:RDY851988 RNU851977:RNU851988 RXQ851977:RXQ851988 SHM851977:SHM851988 SRI851977:SRI851988 TBE851977:TBE851988 TLA851977:TLA851988 TUW851977:TUW851988 UES851977:UES851988 UOO851977:UOO851988 UYK851977:UYK851988 VIG851977:VIG851988 VSC851977:VSC851988 WBY851977:WBY851988 WLU851977:WLU851988 WVQ851977:WVQ851988 I917513:I917524 JE917513:JE917524 TA917513:TA917524 ACW917513:ACW917524 AMS917513:AMS917524 AWO917513:AWO917524 BGK917513:BGK917524 BQG917513:BQG917524 CAC917513:CAC917524 CJY917513:CJY917524 CTU917513:CTU917524 DDQ917513:DDQ917524 DNM917513:DNM917524 DXI917513:DXI917524 EHE917513:EHE917524 ERA917513:ERA917524 FAW917513:FAW917524 FKS917513:FKS917524 FUO917513:FUO917524 GEK917513:GEK917524 GOG917513:GOG917524 GYC917513:GYC917524 HHY917513:HHY917524 HRU917513:HRU917524 IBQ917513:IBQ917524 ILM917513:ILM917524 IVI917513:IVI917524 JFE917513:JFE917524 JPA917513:JPA917524 JYW917513:JYW917524 KIS917513:KIS917524 KSO917513:KSO917524 LCK917513:LCK917524 LMG917513:LMG917524 LWC917513:LWC917524 MFY917513:MFY917524 MPU917513:MPU917524 MZQ917513:MZQ917524 NJM917513:NJM917524 NTI917513:NTI917524 ODE917513:ODE917524 ONA917513:ONA917524 OWW917513:OWW917524 PGS917513:PGS917524 PQO917513:PQO917524 QAK917513:QAK917524 QKG917513:QKG917524 QUC917513:QUC917524 RDY917513:RDY917524 RNU917513:RNU917524 RXQ917513:RXQ917524 SHM917513:SHM917524 SRI917513:SRI917524 TBE917513:TBE917524 TLA917513:TLA917524 TUW917513:TUW917524 UES917513:UES917524 UOO917513:UOO917524 UYK917513:UYK917524 VIG917513:VIG917524 VSC917513:VSC917524 WBY917513:WBY917524 WLU917513:WLU917524 WVQ917513:WVQ917524 I983049:I983060 JE983049:JE983060 TA983049:TA983060 ACW983049:ACW983060 AMS983049:AMS983060 AWO983049:AWO983060 BGK983049:BGK983060 BQG983049:BQG983060 CAC983049:CAC983060 CJY983049:CJY983060 CTU983049:CTU983060 DDQ983049:DDQ983060 DNM983049:DNM983060 DXI983049:DXI983060 EHE983049:EHE983060 ERA983049:ERA983060 FAW983049:FAW983060 FKS983049:FKS983060 FUO983049:FUO983060 GEK983049:GEK983060 GOG983049:GOG983060 GYC983049:GYC983060 HHY983049:HHY983060 HRU983049:HRU983060 IBQ983049:IBQ983060 ILM983049:ILM983060 IVI983049:IVI983060 JFE983049:JFE983060 JPA983049:JPA983060 JYW983049:JYW983060 KIS983049:KIS983060 KSO983049:KSO983060 LCK983049:LCK983060 LMG983049:LMG983060 LWC983049:LWC983060 MFY983049:MFY983060 MPU983049:MPU983060 MZQ983049:MZQ983060 NJM983049:NJM983060 NTI983049:NTI983060 ODE983049:ODE983060 ONA983049:ONA983060 OWW983049:OWW983060 PGS983049:PGS983060 PQO983049:PQO983060 QAK983049:QAK983060 QKG983049:QKG983060 QUC983049:QUC983060 RDY983049:RDY983060 RNU983049:RNU983060 RXQ983049:RXQ983060 SHM983049:SHM983060 SRI983049:SRI983060 TBE983049:TBE983060 TLA983049:TLA983060 TUW983049:TUW983060 UES983049:UES983060 UOO983049:UOO983060 UYK983049:UYK983060 VIG983049:VIG983060 VSC983049:VSC983060 WBY983049:WBY983060 WLU983049:WLU983060 WVQ983049:WVQ983060 I57:I69 JE57:JE69 TA57:TA69 ACW57:ACW69 AMS57:AMS69 AWO57:AWO69 BGK57:BGK69 BQG57:BQG69 CAC57:CAC69 CJY57:CJY69 CTU57:CTU69 DDQ57:DDQ69 DNM57:DNM69 DXI57:DXI69 EHE57:EHE69 ERA57:ERA69 FAW57:FAW69 FKS57:FKS69 FUO57:FUO69 GEK57:GEK69 GOG57:GOG69 GYC57:GYC69 HHY57:HHY69 HRU57:HRU69 IBQ57:IBQ69 ILM57:ILM69 IVI57:IVI69 JFE57:JFE69 JPA57:JPA69 JYW57:JYW69 KIS57:KIS69 KSO57:KSO69 LCK57:LCK69 LMG57:LMG69 LWC57:LWC69 MFY57:MFY69 MPU57:MPU69 MZQ57:MZQ69 NJM57:NJM69 NTI57:NTI69 ODE57:ODE69 ONA57:ONA69 OWW57:OWW69 PGS57:PGS69 PQO57:PQO69 QAK57:QAK69 QKG57:QKG69 QUC57:QUC69 RDY57:RDY69 RNU57:RNU69 RXQ57:RXQ69 SHM57:SHM69 SRI57:SRI69 TBE57:TBE69 TLA57:TLA69 TUW57:TUW69 UES57:UES69 UOO57:UOO69 UYK57:UYK69 VIG57:VIG69 VSC57:VSC69 WBY57:WBY69 WLU57:WLU69 WVQ57:WVQ69 I65593:I65605 JE65593:JE65605 TA65593:TA65605 ACW65593:ACW65605 AMS65593:AMS65605 AWO65593:AWO65605 BGK65593:BGK65605 BQG65593:BQG65605 CAC65593:CAC65605 CJY65593:CJY65605 CTU65593:CTU65605 DDQ65593:DDQ65605 DNM65593:DNM65605 DXI65593:DXI65605 EHE65593:EHE65605 ERA65593:ERA65605 FAW65593:FAW65605 FKS65593:FKS65605 FUO65593:FUO65605 GEK65593:GEK65605 GOG65593:GOG65605 GYC65593:GYC65605 HHY65593:HHY65605 HRU65593:HRU65605 IBQ65593:IBQ65605 ILM65593:ILM65605 IVI65593:IVI65605 JFE65593:JFE65605 JPA65593:JPA65605 JYW65593:JYW65605 KIS65593:KIS65605 KSO65593:KSO65605 LCK65593:LCK65605 LMG65593:LMG65605 LWC65593:LWC65605 MFY65593:MFY65605 MPU65593:MPU65605 MZQ65593:MZQ65605 NJM65593:NJM65605 NTI65593:NTI65605 ODE65593:ODE65605 ONA65593:ONA65605 OWW65593:OWW65605 PGS65593:PGS65605 PQO65593:PQO65605 QAK65593:QAK65605 QKG65593:QKG65605 QUC65593:QUC65605 RDY65593:RDY65605 RNU65593:RNU65605 RXQ65593:RXQ65605 SHM65593:SHM65605 SRI65593:SRI65605 TBE65593:TBE65605 TLA65593:TLA65605 TUW65593:TUW65605 UES65593:UES65605 UOO65593:UOO65605 UYK65593:UYK65605 VIG65593:VIG65605 VSC65593:VSC65605 WBY65593:WBY65605 WLU65593:WLU65605 WVQ65593:WVQ65605 I131129:I131141 JE131129:JE131141 TA131129:TA131141 ACW131129:ACW131141 AMS131129:AMS131141 AWO131129:AWO131141 BGK131129:BGK131141 BQG131129:BQG131141 CAC131129:CAC131141 CJY131129:CJY131141 CTU131129:CTU131141 DDQ131129:DDQ131141 DNM131129:DNM131141 DXI131129:DXI131141 EHE131129:EHE131141 ERA131129:ERA131141 FAW131129:FAW131141 FKS131129:FKS131141 FUO131129:FUO131141 GEK131129:GEK131141 GOG131129:GOG131141 GYC131129:GYC131141 HHY131129:HHY131141 HRU131129:HRU131141 IBQ131129:IBQ131141 ILM131129:ILM131141 IVI131129:IVI131141 JFE131129:JFE131141 JPA131129:JPA131141 JYW131129:JYW131141 KIS131129:KIS131141 KSO131129:KSO131141 LCK131129:LCK131141 LMG131129:LMG131141 LWC131129:LWC131141 MFY131129:MFY131141 MPU131129:MPU131141 MZQ131129:MZQ131141 NJM131129:NJM131141 NTI131129:NTI131141 ODE131129:ODE131141 ONA131129:ONA131141 OWW131129:OWW131141 PGS131129:PGS131141 PQO131129:PQO131141 QAK131129:QAK131141 QKG131129:QKG131141 QUC131129:QUC131141 RDY131129:RDY131141 RNU131129:RNU131141 RXQ131129:RXQ131141 SHM131129:SHM131141 SRI131129:SRI131141 TBE131129:TBE131141 TLA131129:TLA131141 TUW131129:TUW131141 UES131129:UES131141 UOO131129:UOO131141 UYK131129:UYK131141 VIG131129:VIG131141 VSC131129:VSC131141 WBY131129:WBY131141 WLU131129:WLU131141 WVQ131129:WVQ131141 I196665:I196677 JE196665:JE196677 TA196665:TA196677 ACW196665:ACW196677 AMS196665:AMS196677 AWO196665:AWO196677 BGK196665:BGK196677 BQG196665:BQG196677 CAC196665:CAC196677 CJY196665:CJY196677 CTU196665:CTU196677 DDQ196665:DDQ196677 DNM196665:DNM196677 DXI196665:DXI196677 EHE196665:EHE196677 ERA196665:ERA196677 FAW196665:FAW196677 FKS196665:FKS196677 FUO196665:FUO196677 GEK196665:GEK196677 GOG196665:GOG196677 GYC196665:GYC196677 HHY196665:HHY196677 HRU196665:HRU196677 IBQ196665:IBQ196677 ILM196665:ILM196677 IVI196665:IVI196677 JFE196665:JFE196677 JPA196665:JPA196677 JYW196665:JYW196677 KIS196665:KIS196677 KSO196665:KSO196677 LCK196665:LCK196677 LMG196665:LMG196677 LWC196665:LWC196677 MFY196665:MFY196677 MPU196665:MPU196677 MZQ196665:MZQ196677 NJM196665:NJM196677 NTI196665:NTI196677 ODE196665:ODE196677 ONA196665:ONA196677 OWW196665:OWW196677 PGS196665:PGS196677 PQO196665:PQO196677 QAK196665:QAK196677 QKG196665:QKG196677 QUC196665:QUC196677 RDY196665:RDY196677 RNU196665:RNU196677 RXQ196665:RXQ196677 SHM196665:SHM196677 SRI196665:SRI196677 TBE196665:TBE196677 TLA196665:TLA196677 TUW196665:TUW196677 UES196665:UES196677 UOO196665:UOO196677 UYK196665:UYK196677 VIG196665:VIG196677 VSC196665:VSC196677 WBY196665:WBY196677 WLU196665:WLU196677 WVQ196665:WVQ196677 I262201:I262213 JE262201:JE262213 TA262201:TA262213 ACW262201:ACW262213 AMS262201:AMS262213 AWO262201:AWO262213 BGK262201:BGK262213 BQG262201:BQG262213 CAC262201:CAC262213 CJY262201:CJY262213 CTU262201:CTU262213 DDQ262201:DDQ262213 DNM262201:DNM262213 DXI262201:DXI262213 EHE262201:EHE262213 ERA262201:ERA262213 FAW262201:FAW262213 FKS262201:FKS262213 FUO262201:FUO262213 GEK262201:GEK262213 GOG262201:GOG262213 GYC262201:GYC262213 HHY262201:HHY262213 HRU262201:HRU262213 IBQ262201:IBQ262213 ILM262201:ILM262213 IVI262201:IVI262213 JFE262201:JFE262213 JPA262201:JPA262213 JYW262201:JYW262213 KIS262201:KIS262213 KSO262201:KSO262213 LCK262201:LCK262213 LMG262201:LMG262213 LWC262201:LWC262213 MFY262201:MFY262213 MPU262201:MPU262213 MZQ262201:MZQ262213 NJM262201:NJM262213 NTI262201:NTI262213 ODE262201:ODE262213 ONA262201:ONA262213 OWW262201:OWW262213 PGS262201:PGS262213 PQO262201:PQO262213 QAK262201:QAK262213 QKG262201:QKG262213 QUC262201:QUC262213 RDY262201:RDY262213 RNU262201:RNU262213 RXQ262201:RXQ262213 SHM262201:SHM262213 SRI262201:SRI262213 TBE262201:TBE262213 TLA262201:TLA262213 TUW262201:TUW262213 UES262201:UES262213 UOO262201:UOO262213 UYK262201:UYK262213 VIG262201:VIG262213 VSC262201:VSC262213 WBY262201:WBY262213 WLU262201:WLU262213 WVQ262201:WVQ262213 I327737:I327749 JE327737:JE327749 TA327737:TA327749 ACW327737:ACW327749 AMS327737:AMS327749 AWO327737:AWO327749 BGK327737:BGK327749 BQG327737:BQG327749 CAC327737:CAC327749 CJY327737:CJY327749 CTU327737:CTU327749 DDQ327737:DDQ327749 DNM327737:DNM327749 DXI327737:DXI327749 EHE327737:EHE327749 ERA327737:ERA327749 FAW327737:FAW327749 FKS327737:FKS327749 FUO327737:FUO327749 GEK327737:GEK327749 GOG327737:GOG327749 GYC327737:GYC327749 HHY327737:HHY327749 HRU327737:HRU327749 IBQ327737:IBQ327749 ILM327737:ILM327749 IVI327737:IVI327749 JFE327737:JFE327749 JPA327737:JPA327749 JYW327737:JYW327749 KIS327737:KIS327749 KSO327737:KSO327749 LCK327737:LCK327749 LMG327737:LMG327749 LWC327737:LWC327749 MFY327737:MFY327749 MPU327737:MPU327749 MZQ327737:MZQ327749 NJM327737:NJM327749 NTI327737:NTI327749 ODE327737:ODE327749 ONA327737:ONA327749 OWW327737:OWW327749 PGS327737:PGS327749 PQO327737:PQO327749 QAK327737:QAK327749 QKG327737:QKG327749 QUC327737:QUC327749 RDY327737:RDY327749 RNU327737:RNU327749 RXQ327737:RXQ327749 SHM327737:SHM327749 SRI327737:SRI327749 TBE327737:TBE327749 TLA327737:TLA327749 TUW327737:TUW327749 UES327737:UES327749 UOO327737:UOO327749 UYK327737:UYK327749 VIG327737:VIG327749 VSC327737:VSC327749 WBY327737:WBY327749 WLU327737:WLU327749 WVQ327737:WVQ327749 I393273:I393285 JE393273:JE393285 TA393273:TA393285 ACW393273:ACW393285 AMS393273:AMS393285 AWO393273:AWO393285 BGK393273:BGK393285 BQG393273:BQG393285 CAC393273:CAC393285 CJY393273:CJY393285 CTU393273:CTU393285 DDQ393273:DDQ393285 DNM393273:DNM393285 DXI393273:DXI393285 EHE393273:EHE393285 ERA393273:ERA393285 FAW393273:FAW393285 FKS393273:FKS393285 FUO393273:FUO393285 GEK393273:GEK393285 GOG393273:GOG393285 GYC393273:GYC393285 HHY393273:HHY393285 HRU393273:HRU393285 IBQ393273:IBQ393285 ILM393273:ILM393285 IVI393273:IVI393285 JFE393273:JFE393285 JPA393273:JPA393285 JYW393273:JYW393285 KIS393273:KIS393285 KSO393273:KSO393285 LCK393273:LCK393285 LMG393273:LMG393285 LWC393273:LWC393285 MFY393273:MFY393285 MPU393273:MPU393285 MZQ393273:MZQ393285 NJM393273:NJM393285 NTI393273:NTI393285 ODE393273:ODE393285 ONA393273:ONA393285 OWW393273:OWW393285 PGS393273:PGS393285 PQO393273:PQO393285 QAK393273:QAK393285 QKG393273:QKG393285 QUC393273:QUC393285 RDY393273:RDY393285 RNU393273:RNU393285 RXQ393273:RXQ393285 SHM393273:SHM393285 SRI393273:SRI393285 TBE393273:TBE393285 TLA393273:TLA393285 TUW393273:TUW393285 UES393273:UES393285 UOO393273:UOO393285 UYK393273:UYK393285 VIG393273:VIG393285 VSC393273:VSC393285 WBY393273:WBY393285 WLU393273:WLU393285 WVQ393273:WVQ393285 I458809:I458821 JE458809:JE458821 TA458809:TA458821 ACW458809:ACW458821 AMS458809:AMS458821 AWO458809:AWO458821 BGK458809:BGK458821 BQG458809:BQG458821 CAC458809:CAC458821 CJY458809:CJY458821 CTU458809:CTU458821 DDQ458809:DDQ458821 DNM458809:DNM458821 DXI458809:DXI458821 EHE458809:EHE458821 ERA458809:ERA458821 FAW458809:FAW458821 FKS458809:FKS458821 FUO458809:FUO458821 GEK458809:GEK458821 GOG458809:GOG458821 GYC458809:GYC458821 HHY458809:HHY458821 HRU458809:HRU458821 IBQ458809:IBQ458821 ILM458809:ILM458821 IVI458809:IVI458821 JFE458809:JFE458821 JPA458809:JPA458821 JYW458809:JYW458821 KIS458809:KIS458821 KSO458809:KSO458821 LCK458809:LCK458821 LMG458809:LMG458821 LWC458809:LWC458821 MFY458809:MFY458821 MPU458809:MPU458821 MZQ458809:MZQ458821 NJM458809:NJM458821 NTI458809:NTI458821 ODE458809:ODE458821 ONA458809:ONA458821 OWW458809:OWW458821 PGS458809:PGS458821 PQO458809:PQO458821 QAK458809:QAK458821 QKG458809:QKG458821 QUC458809:QUC458821 RDY458809:RDY458821 RNU458809:RNU458821 RXQ458809:RXQ458821 SHM458809:SHM458821 SRI458809:SRI458821 TBE458809:TBE458821 TLA458809:TLA458821 TUW458809:TUW458821 UES458809:UES458821 UOO458809:UOO458821 UYK458809:UYK458821 VIG458809:VIG458821 VSC458809:VSC458821 WBY458809:WBY458821 WLU458809:WLU458821 WVQ458809:WVQ458821 I524345:I524357 JE524345:JE524357 TA524345:TA524357 ACW524345:ACW524357 AMS524345:AMS524357 AWO524345:AWO524357 BGK524345:BGK524357 BQG524345:BQG524357 CAC524345:CAC524357 CJY524345:CJY524357 CTU524345:CTU524357 DDQ524345:DDQ524357 DNM524345:DNM524357 DXI524345:DXI524357 EHE524345:EHE524357 ERA524345:ERA524357 FAW524345:FAW524357 FKS524345:FKS524357 FUO524345:FUO524357 GEK524345:GEK524357 GOG524345:GOG524357 GYC524345:GYC524357 HHY524345:HHY524357 HRU524345:HRU524357 IBQ524345:IBQ524357 ILM524345:ILM524357 IVI524345:IVI524357 JFE524345:JFE524357 JPA524345:JPA524357 JYW524345:JYW524357 KIS524345:KIS524357 KSO524345:KSO524357 LCK524345:LCK524357 LMG524345:LMG524357 LWC524345:LWC524357 MFY524345:MFY524357 MPU524345:MPU524357 MZQ524345:MZQ524357 NJM524345:NJM524357 NTI524345:NTI524357 ODE524345:ODE524357 ONA524345:ONA524357 OWW524345:OWW524357 PGS524345:PGS524357 PQO524345:PQO524357 QAK524345:QAK524357 QKG524345:QKG524357 QUC524345:QUC524357 RDY524345:RDY524357 RNU524345:RNU524357 RXQ524345:RXQ524357 SHM524345:SHM524357 SRI524345:SRI524357 TBE524345:TBE524357 TLA524345:TLA524357 TUW524345:TUW524357 UES524345:UES524357 UOO524345:UOO524357 UYK524345:UYK524357 VIG524345:VIG524357 VSC524345:VSC524357 WBY524345:WBY524357 WLU524345:WLU524357 WVQ524345:WVQ524357 I589881:I589893 JE589881:JE589893 TA589881:TA589893 ACW589881:ACW589893 AMS589881:AMS589893 AWO589881:AWO589893 BGK589881:BGK589893 BQG589881:BQG589893 CAC589881:CAC589893 CJY589881:CJY589893 CTU589881:CTU589893 DDQ589881:DDQ589893 DNM589881:DNM589893 DXI589881:DXI589893 EHE589881:EHE589893 ERA589881:ERA589893 FAW589881:FAW589893 FKS589881:FKS589893 FUO589881:FUO589893 GEK589881:GEK589893 GOG589881:GOG589893 GYC589881:GYC589893 HHY589881:HHY589893 HRU589881:HRU589893 IBQ589881:IBQ589893 ILM589881:ILM589893 IVI589881:IVI589893 JFE589881:JFE589893 JPA589881:JPA589893 JYW589881:JYW589893 KIS589881:KIS589893 KSO589881:KSO589893 LCK589881:LCK589893 LMG589881:LMG589893 LWC589881:LWC589893 MFY589881:MFY589893 MPU589881:MPU589893 MZQ589881:MZQ589893 NJM589881:NJM589893 NTI589881:NTI589893 ODE589881:ODE589893 ONA589881:ONA589893 OWW589881:OWW589893 PGS589881:PGS589893 PQO589881:PQO589893 QAK589881:QAK589893 QKG589881:QKG589893 QUC589881:QUC589893 RDY589881:RDY589893 RNU589881:RNU589893 RXQ589881:RXQ589893 SHM589881:SHM589893 SRI589881:SRI589893 TBE589881:TBE589893 TLA589881:TLA589893 TUW589881:TUW589893 UES589881:UES589893 UOO589881:UOO589893 UYK589881:UYK589893 VIG589881:VIG589893 VSC589881:VSC589893 WBY589881:WBY589893 WLU589881:WLU589893 WVQ589881:WVQ589893 I655417:I655429 JE655417:JE655429 TA655417:TA655429 ACW655417:ACW655429 AMS655417:AMS655429 AWO655417:AWO655429 BGK655417:BGK655429 BQG655417:BQG655429 CAC655417:CAC655429 CJY655417:CJY655429 CTU655417:CTU655429 DDQ655417:DDQ655429 DNM655417:DNM655429 DXI655417:DXI655429 EHE655417:EHE655429 ERA655417:ERA655429 FAW655417:FAW655429 FKS655417:FKS655429 FUO655417:FUO655429 GEK655417:GEK655429 GOG655417:GOG655429 GYC655417:GYC655429 HHY655417:HHY655429 HRU655417:HRU655429 IBQ655417:IBQ655429 ILM655417:ILM655429 IVI655417:IVI655429 JFE655417:JFE655429 JPA655417:JPA655429 JYW655417:JYW655429 KIS655417:KIS655429 KSO655417:KSO655429 LCK655417:LCK655429 LMG655417:LMG655429 LWC655417:LWC655429 MFY655417:MFY655429 MPU655417:MPU655429 MZQ655417:MZQ655429 NJM655417:NJM655429 NTI655417:NTI655429 ODE655417:ODE655429 ONA655417:ONA655429 OWW655417:OWW655429 PGS655417:PGS655429 PQO655417:PQO655429 QAK655417:QAK655429 QKG655417:QKG655429 QUC655417:QUC655429 RDY655417:RDY655429 RNU655417:RNU655429 RXQ655417:RXQ655429 SHM655417:SHM655429 SRI655417:SRI655429 TBE655417:TBE655429 TLA655417:TLA655429 TUW655417:TUW655429 UES655417:UES655429 UOO655417:UOO655429 UYK655417:UYK655429 VIG655417:VIG655429 VSC655417:VSC655429 WBY655417:WBY655429 WLU655417:WLU655429 WVQ655417:WVQ655429 I720953:I720965 JE720953:JE720965 TA720953:TA720965 ACW720953:ACW720965 AMS720953:AMS720965 AWO720953:AWO720965 BGK720953:BGK720965 BQG720953:BQG720965 CAC720953:CAC720965 CJY720953:CJY720965 CTU720953:CTU720965 DDQ720953:DDQ720965 DNM720953:DNM720965 DXI720953:DXI720965 EHE720953:EHE720965 ERA720953:ERA720965 FAW720953:FAW720965 FKS720953:FKS720965 FUO720953:FUO720965 GEK720953:GEK720965 GOG720953:GOG720965 GYC720953:GYC720965 HHY720953:HHY720965 HRU720953:HRU720965 IBQ720953:IBQ720965 ILM720953:ILM720965 IVI720953:IVI720965 JFE720953:JFE720965 JPA720953:JPA720965 JYW720953:JYW720965 KIS720953:KIS720965 KSO720953:KSO720965 LCK720953:LCK720965 LMG720953:LMG720965 LWC720953:LWC720965 MFY720953:MFY720965 MPU720953:MPU720965 MZQ720953:MZQ720965 NJM720953:NJM720965 NTI720953:NTI720965 ODE720953:ODE720965 ONA720953:ONA720965 OWW720953:OWW720965 PGS720953:PGS720965 PQO720953:PQO720965 QAK720953:QAK720965 QKG720953:QKG720965 QUC720953:QUC720965 RDY720953:RDY720965 RNU720953:RNU720965 RXQ720953:RXQ720965 SHM720953:SHM720965 SRI720953:SRI720965 TBE720953:TBE720965 TLA720953:TLA720965 TUW720953:TUW720965 UES720953:UES720965 UOO720953:UOO720965 UYK720953:UYK720965 VIG720953:VIG720965 VSC720953:VSC720965 WBY720953:WBY720965 WLU720953:WLU720965 WVQ720953:WVQ720965 I786489:I786501 JE786489:JE786501 TA786489:TA786501 ACW786489:ACW786501 AMS786489:AMS786501 AWO786489:AWO786501 BGK786489:BGK786501 BQG786489:BQG786501 CAC786489:CAC786501 CJY786489:CJY786501 CTU786489:CTU786501 DDQ786489:DDQ786501 DNM786489:DNM786501 DXI786489:DXI786501 EHE786489:EHE786501 ERA786489:ERA786501 FAW786489:FAW786501 FKS786489:FKS786501 FUO786489:FUO786501 GEK786489:GEK786501 GOG786489:GOG786501 GYC786489:GYC786501 HHY786489:HHY786501 HRU786489:HRU786501 IBQ786489:IBQ786501 ILM786489:ILM786501 IVI786489:IVI786501 JFE786489:JFE786501 JPA786489:JPA786501 JYW786489:JYW786501 KIS786489:KIS786501 KSO786489:KSO786501 LCK786489:LCK786501 LMG786489:LMG786501 LWC786489:LWC786501 MFY786489:MFY786501 MPU786489:MPU786501 MZQ786489:MZQ786501 NJM786489:NJM786501 NTI786489:NTI786501 ODE786489:ODE786501 ONA786489:ONA786501 OWW786489:OWW786501 PGS786489:PGS786501 PQO786489:PQO786501 QAK786489:QAK786501 QKG786489:QKG786501 QUC786489:QUC786501 RDY786489:RDY786501 RNU786489:RNU786501 RXQ786489:RXQ786501 SHM786489:SHM786501 SRI786489:SRI786501 TBE786489:TBE786501 TLA786489:TLA786501 TUW786489:TUW786501 UES786489:UES786501 UOO786489:UOO786501 UYK786489:UYK786501 VIG786489:VIG786501 VSC786489:VSC786501 WBY786489:WBY786501 WLU786489:WLU786501 WVQ786489:WVQ786501 I852025:I852037 JE852025:JE852037 TA852025:TA852037 ACW852025:ACW852037 AMS852025:AMS852037 AWO852025:AWO852037 BGK852025:BGK852037 BQG852025:BQG852037 CAC852025:CAC852037 CJY852025:CJY852037 CTU852025:CTU852037 DDQ852025:DDQ852037 DNM852025:DNM852037 DXI852025:DXI852037 EHE852025:EHE852037 ERA852025:ERA852037 FAW852025:FAW852037 FKS852025:FKS852037 FUO852025:FUO852037 GEK852025:GEK852037 GOG852025:GOG852037 GYC852025:GYC852037 HHY852025:HHY852037 HRU852025:HRU852037 IBQ852025:IBQ852037 ILM852025:ILM852037 IVI852025:IVI852037 JFE852025:JFE852037 JPA852025:JPA852037 JYW852025:JYW852037 KIS852025:KIS852037 KSO852025:KSO852037 LCK852025:LCK852037 LMG852025:LMG852037 LWC852025:LWC852037 MFY852025:MFY852037 MPU852025:MPU852037 MZQ852025:MZQ852037 NJM852025:NJM852037 NTI852025:NTI852037 ODE852025:ODE852037 ONA852025:ONA852037 OWW852025:OWW852037 PGS852025:PGS852037 PQO852025:PQO852037 QAK852025:QAK852037 QKG852025:QKG852037 QUC852025:QUC852037 RDY852025:RDY852037 RNU852025:RNU852037 RXQ852025:RXQ852037 SHM852025:SHM852037 SRI852025:SRI852037 TBE852025:TBE852037 TLA852025:TLA852037 TUW852025:TUW852037 UES852025:UES852037 UOO852025:UOO852037 UYK852025:UYK852037 VIG852025:VIG852037 VSC852025:VSC852037 WBY852025:WBY852037 WLU852025:WLU852037 WVQ852025:WVQ852037 I917561:I917573 JE917561:JE917573 TA917561:TA917573 ACW917561:ACW917573 AMS917561:AMS917573 AWO917561:AWO917573 BGK917561:BGK917573 BQG917561:BQG917573 CAC917561:CAC917573 CJY917561:CJY917573 CTU917561:CTU917573 DDQ917561:DDQ917573 DNM917561:DNM917573 DXI917561:DXI917573 EHE917561:EHE917573 ERA917561:ERA917573 FAW917561:FAW917573 FKS917561:FKS917573 FUO917561:FUO917573 GEK917561:GEK917573 GOG917561:GOG917573 GYC917561:GYC917573 HHY917561:HHY917573 HRU917561:HRU917573 IBQ917561:IBQ917573 ILM917561:ILM917573 IVI917561:IVI917573 JFE917561:JFE917573 JPA917561:JPA917573 JYW917561:JYW917573 KIS917561:KIS917573 KSO917561:KSO917573 LCK917561:LCK917573 LMG917561:LMG917573 LWC917561:LWC917573 MFY917561:MFY917573 MPU917561:MPU917573 MZQ917561:MZQ917573 NJM917561:NJM917573 NTI917561:NTI917573 ODE917561:ODE917573 ONA917561:ONA917573 OWW917561:OWW917573 PGS917561:PGS917573 PQO917561:PQO917573 QAK917561:QAK917573 QKG917561:QKG917573 QUC917561:QUC917573 RDY917561:RDY917573 RNU917561:RNU917573 RXQ917561:RXQ917573 SHM917561:SHM917573 SRI917561:SRI917573 TBE917561:TBE917573 TLA917561:TLA917573 TUW917561:TUW917573 UES917561:UES917573 UOO917561:UOO917573 UYK917561:UYK917573 VIG917561:VIG917573 VSC917561:VSC917573 WBY917561:WBY917573 WLU917561:WLU917573 WVQ917561:WVQ917573 I983097:I983109 JE983097:JE983109 TA983097:TA983109 ACW983097:ACW983109 AMS983097:AMS983109 AWO983097:AWO983109 BGK983097:BGK983109 BQG983097:BQG983109 CAC983097:CAC983109 CJY983097:CJY983109 CTU983097:CTU983109 DDQ983097:DDQ983109 DNM983097:DNM983109 DXI983097:DXI983109 EHE983097:EHE983109 ERA983097:ERA983109 FAW983097:FAW983109 FKS983097:FKS983109 FUO983097:FUO983109 GEK983097:GEK983109 GOG983097:GOG983109 GYC983097:GYC983109 HHY983097:HHY983109 HRU983097:HRU983109 IBQ983097:IBQ983109 ILM983097:ILM983109 IVI983097:IVI983109 JFE983097:JFE983109 JPA983097:JPA983109 JYW983097:JYW983109 KIS983097:KIS983109 KSO983097:KSO983109 LCK983097:LCK983109 LMG983097:LMG983109 LWC983097:LWC983109 MFY983097:MFY983109 MPU983097:MPU983109 MZQ983097:MZQ983109 NJM983097:NJM983109 NTI983097:NTI983109 ODE983097:ODE983109 ONA983097:ONA983109 OWW983097:OWW983109 PGS983097:PGS983109 PQO983097:PQO983109 QAK983097:QAK983109 QKG983097:QKG983109 QUC983097:QUC983109 RDY983097:RDY983109 RNU983097:RNU983109 RXQ983097:RXQ983109 SHM983097:SHM983109 SRI983097:SRI983109 TBE983097:TBE983109 TLA983097:TLA983109 TUW983097:TUW983109 UES983097:UES983109 UOO983097:UOO983109 UYK983097:UYK983109 VIG983097:VIG983109 VSC983097:VSC983109 WBY983097:WBY983109 WLU983097:WLU983109 WVQ983097:WVQ983109 I22:I55 JE22:JE55 TA22:TA55 ACW22:ACW55 AMS22:AMS55 AWO22:AWO55 BGK22:BGK55 BQG22:BQG55 CAC22:CAC55 CJY22:CJY55 CTU22:CTU55 DDQ22:DDQ55 DNM22:DNM55 DXI22:DXI55 EHE22:EHE55 ERA22:ERA55 FAW22:FAW55 FKS22:FKS55 FUO22:FUO55 GEK22:GEK55 GOG22:GOG55 GYC22:GYC55 HHY22:HHY55 HRU22:HRU55 IBQ22:IBQ55 ILM22:ILM55 IVI22:IVI55 JFE22:JFE55 JPA22:JPA55 JYW22:JYW55 KIS22:KIS55 KSO22:KSO55 LCK22:LCK55 LMG22:LMG55 LWC22:LWC55 MFY22:MFY55 MPU22:MPU55 MZQ22:MZQ55 NJM22:NJM55 NTI22:NTI55 ODE22:ODE55 ONA22:ONA55 OWW22:OWW55 PGS22:PGS55 PQO22:PQO55 QAK22:QAK55 QKG22:QKG55 QUC22:QUC55 RDY22:RDY55 RNU22:RNU55 RXQ22:RXQ55 SHM22:SHM55 SRI22:SRI55 TBE22:TBE55 TLA22:TLA55 TUW22:TUW55 UES22:UES55 UOO22:UOO55 UYK22:UYK55 VIG22:VIG55 VSC22:VSC55 WBY22:WBY55 WLU22:WLU55 WVQ22:WVQ55 I65558:I65591 JE65558:JE65591 TA65558:TA65591 ACW65558:ACW65591 AMS65558:AMS65591 AWO65558:AWO65591 BGK65558:BGK65591 BQG65558:BQG65591 CAC65558:CAC65591 CJY65558:CJY65591 CTU65558:CTU65591 DDQ65558:DDQ65591 DNM65558:DNM65591 DXI65558:DXI65591 EHE65558:EHE65591 ERA65558:ERA65591 FAW65558:FAW65591 FKS65558:FKS65591 FUO65558:FUO65591 GEK65558:GEK65591 GOG65558:GOG65591 GYC65558:GYC65591 HHY65558:HHY65591 HRU65558:HRU65591 IBQ65558:IBQ65591 ILM65558:ILM65591 IVI65558:IVI65591 JFE65558:JFE65591 JPA65558:JPA65591 JYW65558:JYW65591 KIS65558:KIS65591 KSO65558:KSO65591 LCK65558:LCK65591 LMG65558:LMG65591 LWC65558:LWC65591 MFY65558:MFY65591 MPU65558:MPU65591 MZQ65558:MZQ65591 NJM65558:NJM65591 NTI65558:NTI65591 ODE65558:ODE65591 ONA65558:ONA65591 OWW65558:OWW65591 PGS65558:PGS65591 PQO65558:PQO65591 QAK65558:QAK65591 QKG65558:QKG65591 QUC65558:QUC65591 RDY65558:RDY65591 RNU65558:RNU65591 RXQ65558:RXQ65591 SHM65558:SHM65591 SRI65558:SRI65591 TBE65558:TBE65591 TLA65558:TLA65591 TUW65558:TUW65591 UES65558:UES65591 UOO65558:UOO65591 UYK65558:UYK65591 VIG65558:VIG65591 VSC65558:VSC65591 WBY65558:WBY65591 WLU65558:WLU65591 WVQ65558:WVQ65591 I131094:I131127 JE131094:JE131127 TA131094:TA131127 ACW131094:ACW131127 AMS131094:AMS131127 AWO131094:AWO131127 BGK131094:BGK131127 BQG131094:BQG131127 CAC131094:CAC131127 CJY131094:CJY131127 CTU131094:CTU131127 DDQ131094:DDQ131127 DNM131094:DNM131127 DXI131094:DXI131127 EHE131094:EHE131127 ERA131094:ERA131127 FAW131094:FAW131127 FKS131094:FKS131127 FUO131094:FUO131127 GEK131094:GEK131127 GOG131094:GOG131127 GYC131094:GYC131127 HHY131094:HHY131127 HRU131094:HRU131127 IBQ131094:IBQ131127 ILM131094:ILM131127 IVI131094:IVI131127 JFE131094:JFE131127 JPA131094:JPA131127 JYW131094:JYW131127 KIS131094:KIS131127 KSO131094:KSO131127 LCK131094:LCK131127 LMG131094:LMG131127 LWC131094:LWC131127 MFY131094:MFY131127 MPU131094:MPU131127 MZQ131094:MZQ131127 NJM131094:NJM131127 NTI131094:NTI131127 ODE131094:ODE131127 ONA131094:ONA131127 OWW131094:OWW131127 PGS131094:PGS131127 PQO131094:PQO131127 QAK131094:QAK131127 QKG131094:QKG131127 QUC131094:QUC131127 RDY131094:RDY131127 RNU131094:RNU131127 RXQ131094:RXQ131127 SHM131094:SHM131127 SRI131094:SRI131127 TBE131094:TBE131127 TLA131094:TLA131127 TUW131094:TUW131127 UES131094:UES131127 UOO131094:UOO131127 UYK131094:UYK131127 VIG131094:VIG131127 VSC131094:VSC131127 WBY131094:WBY131127 WLU131094:WLU131127 WVQ131094:WVQ131127 I196630:I196663 JE196630:JE196663 TA196630:TA196663 ACW196630:ACW196663 AMS196630:AMS196663 AWO196630:AWO196663 BGK196630:BGK196663 BQG196630:BQG196663 CAC196630:CAC196663 CJY196630:CJY196663 CTU196630:CTU196663 DDQ196630:DDQ196663 DNM196630:DNM196663 DXI196630:DXI196663 EHE196630:EHE196663 ERA196630:ERA196663 FAW196630:FAW196663 FKS196630:FKS196663 FUO196630:FUO196663 GEK196630:GEK196663 GOG196630:GOG196663 GYC196630:GYC196663 HHY196630:HHY196663 HRU196630:HRU196663 IBQ196630:IBQ196663 ILM196630:ILM196663 IVI196630:IVI196663 JFE196630:JFE196663 JPA196630:JPA196663 JYW196630:JYW196663 KIS196630:KIS196663 KSO196630:KSO196663 LCK196630:LCK196663 LMG196630:LMG196663 LWC196630:LWC196663 MFY196630:MFY196663 MPU196630:MPU196663 MZQ196630:MZQ196663 NJM196630:NJM196663 NTI196630:NTI196663 ODE196630:ODE196663 ONA196630:ONA196663 OWW196630:OWW196663 PGS196630:PGS196663 PQO196630:PQO196663 QAK196630:QAK196663 QKG196630:QKG196663 QUC196630:QUC196663 RDY196630:RDY196663 RNU196630:RNU196663 RXQ196630:RXQ196663 SHM196630:SHM196663 SRI196630:SRI196663 TBE196630:TBE196663 TLA196630:TLA196663 TUW196630:TUW196663 UES196630:UES196663 UOO196630:UOO196663 UYK196630:UYK196663 VIG196630:VIG196663 VSC196630:VSC196663 WBY196630:WBY196663 WLU196630:WLU196663 WVQ196630:WVQ196663 I262166:I262199 JE262166:JE262199 TA262166:TA262199 ACW262166:ACW262199 AMS262166:AMS262199 AWO262166:AWO262199 BGK262166:BGK262199 BQG262166:BQG262199 CAC262166:CAC262199 CJY262166:CJY262199 CTU262166:CTU262199 DDQ262166:DDQ262199 DNM262166:DNM262199 DXI262166:DXI262199 EHE262166:EHE262199 ERA262166:ERA262199 FAW262166:FAW262199 FKS262166:FKS262199 FUO262166:FUO262199 GEK262166:GEK262199 GOG262166:GOG262199 GYC262166:GYC262199 HHY262166:HHY262199 HRU262166:HRU262199 IBQ262166:IBQ262199 ILM262166:ILM262199 IVI262166:IVI262199 JFE262166:JFE262199 JPA262166:JPA262199 JYW262166:JYW262199 KIS262166:KIS262199 KSO262166:KSO262199 LCK262166:LCK262199 LMG262166:LMG262199 LWC262166:LWC262199 MFY262166:MFY262199 MPU262166:MPU262199 MZQ262166:MZQ262199 NJM262166:NJM262199 NTI262166:NTI262199 ODE262166:ODE262199 ONA262166:ONA262199 OWW262166:OWW262199 PGS262166:PGS262199 PQO262166:PQO262199 QAK262166:QAK262199 QKG262166:QKG262199 QUC262166:QUC262199 RDY262166:RDY262199 RNU262166:RNU262199 RXQ262166:RXQ262199 SHM262166:SHM262199 SRI262166:SRI262199 TBE262166:TBE262199 TLA262166:TLA262199 TUW262166:TUW262199 UES262166:UES262199 UOO262166:UOO262199 UYK262166:UYK262199 VIG262166:VIG262199 VSC262166:VSC262199 WBY262166:WBY262199 WLU262166:WLU262199 WVQ262166:WVQ262199 I327702:I327735 JE327702:JE327735 TA327702:TA327735 ACW327702:ACW327735 AMS327702:AMS327735 AWO327702:AWO327735 BGK327702:BGK327735 BQG327702:BQG327735 CAC327702:CAC327735 CJY327702:CJY327735 CTU327702:CTU327735 DDQ327702:DDQ327735 DNM327702:DNM327735 DXI327702:DXI327735 EHE327702:EHE327735 ERA327702:ERA327735 FAW327702:FAW327735 FKS327702:FKS327735 FUO327702:FUO327735 GEK327702:GEK327735 GOG327702:GOG327735 GYC327702:GYC327735 HHY327702:HHY327735 HRU327702:HRU327735 IBQ327702:IBQ327735 ILM327702:ILM327735 IVI327702:IVI327735 JFE327702:JFE327735 JPA327702:JPA327735 JYW327702:JYW327735 KIS327702:KIS327735 KSO327702:KSO327735 LCK327702:LCK327735 LMG327702:LMG327735 LWC327702:LWC327735 MFY327702:MFY327735 MPU327702:MPU327735 MZQ327702:MZQ327735 NJM327702:NJM327735 NTI327702:NTI327735 ODE327702:ODE327735 ONA327702:ONA327735 OWW327702:OWW327735 PGS327702:PGS327735 PQO327702:PQO327735 QAK327702:QAK327735 QKG327702:QKG327735 QUC327702:QUC327735 RDY327702:RDY327735 RNU327702:RNU327735 RXQ327702:RXQ327735 SHM327702:SHM327735 SRI327702:SRI327735 TBE327702:TBE327735 TLA327702:TLA327735 TUW327702:TUW327735 UES327702:UES327735 UOO327702:UOO327735 UYK327702:UYK327735 VIG327702:VIG327735 VSC327702:VSC327735 WBY327702:WBY327735 WLU327702:WLU327735 WVQ327702:WVQ327735 I393238:I393271 JE393238:JE393271 TA393238:TA393271 ACW393238:ACW393271 AMS393238:AMS393271 AWO393238:AWO393271 BGK393238:BGK393271 BQG393238:BQG393271 CAC393238:CAC393271 CJY393238:CJY393271 CTU393238:CTU393271 DDQ393238:DDQ393271 DNM393238:DNM393271 DXI393238:DXI393271 EHE393238:EHE393271 ERA393238:ERA393271 FAW393238:FAW393271 FKS393238:FKS393271 FUO393238:FUO393271 GEK393238:GEK393271 GOG393238:GOG393271 GYC393238:GYC393271 HHY393238:HHY393271 HRU393238:HRU393271 IBQ393238:IBQ393271 ILM393238:ILM393271 IVI393238:IVI393271 JFE393238:JFE393271 JPA393238:JPA393271 JYW393238:JYW393271 KIS393238:KIS393271 KSO393238:KSO393271 LCK393238:LCK393271 LMG393238:LMG393271 LWC393238:LWC393271 MFY393238:MFY393271 MPU393238:MPU393271 MZQ393238:MZQ393271 NJM393238:NJM393271 NTI393238:NTI393271 ODE393238:ODE393271 ONA393238:ONA393271 OWW393238:OWW393271 PGS393238:PGS393271 PQO393238:PQO393271 QAK393238:QAK393271 QKG393238:QKG393271 QUC393238:QUC393271 RDY393238:RDY393271 RNU393238:RNU393271 RXQ393238:RXQ393271 SHM393238:SHM393271 SRI393238:SRI393271 TBE393238:TBE393271 TLA393238:TLA393271 TUW393238:TUW393271 UES393238:UES393271 UOO393238:UOO393271 UYK393238:UYK393271 VIG393238:VIG393271 VSC393238:VSC393271 WBY393238:WBY393271 WLU393238:WLU393271 WVQ393238:WVQ393271 I458774:I458807 JE458774:JE458807 TA458774:TA458807 ACW458774:ACW458807 AMS458774:AMS458807 AWO458774:AWO458807 BGK458774:BGK458807 BQG458774:BQG458807 CAC458774:CAC458807 CJY458774:CJY458807 CTU458774:CTU458807 DDQ458774:DDQ458807 DNM458774:DNM458807 DXI458774:DXI458807 EHE458774:EHE458807 ERA458774:ERA458807 FAW458774:FAW458807 FKS458774:FKS458807 FUO458774:FUO458807 GEK458774:GEK458807 GOG458774:GOG458807 GYC458774:GYC458807 HHY458774:HHY458807 HRU458774:HRU458807 IBQ458774:IBQ458807 ILM458774:ILM458807 IVI458774:IVI458807 JFE458774:JFE458807 JPA458774:JPA458807 JYW458774:JYW458807 KIS458774:KIS458807 KSO458774:KSO458807 LCK458774:LCK458807 LMG458774:LMG458807 LWC458774:LWC458807 MFY458774:MFY458807 MPU458774:MPU458807 MZQ458774:MZQ458807 NJM458774:NJM458807 NTI458774:NTI458807 ODE458774:ODE458807 ONA458774:ONA458807 OWW458774:OWW458807 PGS458774:PGS458807 PQO458774:PQO458807 QAK458774:QAK458807 QKG458774:QKG458807 QUC458774:QUC458807 RDY458774:RDY458807 RNU458774:RNU458807 RXQ458774:RXQ458807 SHM458774:SHM458807 SRI458774:SRI458807 TBE458774:TBE458807 TLA458774:TLA458807 TUW458774:TUW458807 UES458774:UES458807 UOO458774:UOO458807 UYK458774:UYK458807 VIG458774:VIG458807 VSC458774:VSC458807 WBY458774:WBY458807 WLU458774:WLU458807 WVQ458774:WVQ458807 I524310:I524343 JE524310:JE524343 TA524310:TA524343 ACW524310:ACW524343 AMS524310:AMS524343 AWO524310:AWO524343 BGK524310:BGK524343 BQG524310:BQG524343 CAC524310:CAC524343 CJY524310:CJY524343 CTU524310:CTU524343 DDQ524310:DDQ524343 DNM524310:DNM524343 DXI524310:DXI524343 EHE524310:EHE524343 ERA524310:ERA524343 FAW524310:FAW524343 FKS524310:FKS524343 FUO524310:FUO524343 GEK524310:GEK524343 GOG524310:GOG524343 GYC524310:GYC524343 HHY524310:HHY524343 HRU524310:HRU524343 IBQ524310:IBQ524343 ILM524310:ILM524343 IVI524310:IVI524343 JFE524310:JFE524343 JPA524310:JPA524343 JYW524310:JYW524343 KIS524310:KIS524343 KSO524310:KSO524343 LCK524310:LCK524343 LMG524310:LMG524343 LWC524310:LWC524343 MFY524310:MFY524343 MPU524310:MPU524343 MZQ524310:MZQ524343 NJM524310:NJM524343 NTI524310:NTI524343 ODE524310:ODE524343 ONA524310:ONA524343 OWW524310:OWW524343 PGS524310:PGS524343 PQO524310:PQO524343 QAK524310:QAK524343 QKG524310:QKG524343 QUC524310:QUC524343 RDY524310:RDY524343 RNU524310:RNU524343 RXQ524310:RXQ524343 SHM524310:SHM524343 SRI524310:SRI524343 TBE524310:TBE524343 TLA524310:TLA524343 TUW524310:TUW524343 UES524310:UES524343 UOO524310:UOO524343 UYK524310:UYK524343 VIG524310:VIG524343 VSC524310:VSC524343 WBY524310:WBY524343 WLU524310:WLU524343 WVQ524310:WVQ524343 I589846:I589879 JE589846:JE589879 TA589846:TA589879 ACW589846:ACW589879 AMS589846:AMS589879 AWO589846:AWO589879 BGK589846:BGK589879 BQG589846:BQG589879 CAC589846:CAC589879 CJY589846:CJY589879 CTU589846:CTU589879 DDQ589846:DDQ589879 DNM589846:DNM589879 DXI589846:DXI589879 EHE589846:EHE589879 ERA589846:ERA589879 FAW589846:FAW589879 FKS589846:FKS589879 FUO589846:FUO589879 GEK589846:GEK589879 GOG589846:GOG589879 GYC589846:GYC589879 HHY589846:HHY589879 HRU589846:HRU589879 IBQ589846:IBQ589879 ILM589846:ILM589879 IVI589846:IVI589879 JFE589846:JFE589879 JPA589846:JPA589879 JYW589846:JYW589879 KIS589846:KIS589879 KSO589846:KSO589879 LCK589846:LCK589879 LMG589846:LMG589879 LWC589846:LWC589879 MFY589846:MFY589879 MPU589846:MPU589879 MZQ589846:MZQ589879 NJM589846:NJM589879 NTI589846:NTI589879 ODE589846:ODE589879 ONA589846:ONA589879 OWW589846:OWW589879 PGS589846:PGS589879 PQO589846:PQO589879 QAK589846:QAK589879 QKG589846:QKG589879 QUC589846:QUC589879 RDY589846:RDY589879 RNU589846:RNU589879 RXQ589846:RXQ589879 SHM589846:SHM589879 SRI589846:SRI589879 TBE589846:TBE589879 TLA589846:TLA589879 TUW589846:TUW589879 UES589846:UES589879 UOO589846:UOO589879 UYK589846:UYK589879 VIG589846:VIG589879 VSC589846:VSC589879 WBY589846:WBY589879 WLU589846:WLU589879 WVQ589846:WVQ589879 I655382:I655415 JE655382:JE655415 TA655382:TA655415 ACW655382:ACW655415 AMS655382:AMS655415 AWO655382:AWO655415 BGK655382:BGK655415 BQG655382:BQG655415 CAC655382:CAC655415 CJY655382:CJY655415 CTU655382:CTU655415 DDQ655382:DDQ655415 DNM655382:DNM655415 DXI655382:DXI655415 EHE655382:EHE655415 ERA655382:ERA655415 FAW655382:FAW655415 FKS655382:FKS655415 FUO655382:FUO655415 GEK655382:GEK655415 GOG655382:GOG655415 GYC655382:GYC655415 HHY655382:HHY655415 HRU655382:HRU655415 IBQ655382:IBQ655415 ILM655382:ILM655415 IVI655382:IVI655415 JFE655382:JFE655415 JPA655382:JPA655415 JYW655382:JYW655415 KIS655382:KIS655415 KSO655382:KSO655415 LCK655382:LCK655415 LMG655382:LMG655415 LWC655382:LWC655415 MFY655382:MFY655415 MPU655382:MPU655415 MZQ655382:MZQ655415 NJM655382:NJM655415 NTI655382:NTI655415 ODE655382:ODE655415 ONA655382:ONA655415 OWW655382:OWW655415 PGS655382:PGS655415 PQO655382:PQO655415 QAK655382:QAK655415 QKG655382:QKG655415 QUC655382:QUC655415 RDY655382:RDY655415 RNU655382:RNU655415 RXQ655382:RXQ655415 SHM655382:SHM655415 SRI655382:SRI655415 TBE655382:TBE655415 TLA655382:TLA655415 TUW655382:TUW655415 UES655382:UES655415 UOO655382:UOO655415 UYK655382:UYK655415 VIG655382:VIG655415 VSC655382:VSC655415 WBY655382:WBY655415 WLU655382:WLU655415 WVQ655382:WVQ655415 I720918:I720951 JE720918:JE720951 TA720918:TA720951 ACW720918:ACW720951 AMS720918:AMS720951 AWO720918:AWO720951 BGK720918:BGK720951 BQG720918:BQG720951 CAC720918:CAC720951 CJY720918:CJY720951 CTU720918:CTU720951 DDQ720918:DDQ720951 DNM720918:DNM720951 DXI720918:DXI720951 EHE720918:EHE720951 ERA720918:ERA720951 FAW720918:FAW720951 FKS720918:FKS720951 FUO720918:FUO720951 GEK720918:GEK720951 GOG720918:GOG720951 GYC720918:GYC720951 HHY720918:HHY720951 HRU720918:HRU720951 IBQ720918:IBQ720951 ILM720918:ILM720951 IVI720918:IVI720951 JFE720918:JFE720951 JPA720918:JPA720951 JYW720918:JYW720951 KIS720918:KIS720951 KSO720918:KSO720951 LCK720918:LCK720951 LMG720918:LMG720951 LWC720918:LWC720951 MFY720918:MFY720951 MPU720918:MPU720951 MZQ720918:MZQ720951 NJM720918:NJM720951 NTI720918:NTI720951 ODE720918:ODE720951 ONA720918:ONA720951 OWW720918:OWW720951 PGS720918:PGS720951 PQO720918:PQO720951 QAK720918:QAK720951 QKG720918:QKG720951 QUC720918:QUC720951 RDY720918:RDY720951 RNU720918:RNU720951 RXQ720918:RXQ720951 SHM720918:SHM720951 SRI720918:SRI720951 TBE720918:TBE720951 TLA720918:TLA720951 TUW720918:TUW720951 UES720918:UES720951 UOO720918:UOO720951 UYK720918:UYK720951 VIG720918:VIG720951 VSC720918:VSC720951 WBY720918:WBY720951 WLU720918:WLU720951 WVQ720918:WVQ720951 I786454:I786487 JE786454:JE786487 TA786454:TA786487 ACW786454:ACW786487 AMS786454:AMS786487 AWO786454:AWO786487 BGK786454:BGK786487 BQG786454:BQG786487 CAC786454:CAC786487 CJY786454:CJY786487 CTU786454:CTU786487 DDQ786454:DDQ786487 DNM786454:DNM786487 DXI786454:DXI786487 EHE786454:EHE786487 ERA786454:ERA786487 FAW786454:FAW786487 FKS786454:FKS786487 FUO786454:FUO786487 GEK786454:GEK786487 GOG786454:GOG786487 GYC786454:GYC786487 HHY786454:HHY786487 HRU786454:HRU786487 IBQ786454:IBQ786487 ILM786454:ILM786487 IVI786454:IVI786487 JFE786454:JFE786487 JPA786454:JPA786487 JYW786454:JYW786487 KIS786454:KIS786487 KSO786454:KSO786487 LCK786454:LCK786487 LMG786454:LMG786487 LWC786454:LWC786487 MFY786454:MFY786487 MPU786454:MPU786487 MZQ786454:MZQ786487 NJM786454:NJM786487 NTI786454:NTI786487 ODE786454:ODE786487 ONA786454:ONA786487 OWW786454:OWW786487 PGS786454:PGS786487 PQO786454:PQO786487 QAK786454:QAK786487 QKG786454:QKG786487 QUC786454:QUC786487 RDY786454:RDY786487 RNU786454:RNU786487 RXQ786454:RXQ786487 SHM786454:SHM786487 SRI786454:SRI786487 TBE786454:TBE786487 TLA786454:TLA786487 TUW786454:TUW786487 UES786454:UES786487 UOO786454:UOO786487 UYK786454:UYK786487 VIG786454:VIG786487 VSC786454:VSC786487 WBY786454:WBY786487 WLU786454:WLU786487 WVQ786454:WVQ786487 I851990:I852023 JE851990:JE852023 TA851990:TA852023 ACW851990:ACW852023 AMS851990:AMS852023 AWO851990:AWO852023 BGK851990:BGK852023 BQG851990:BQG852023 CAC851990:CAC852023 CJY851990:CJY852023 CTU851990:CTU852023 DDQ851990:DDQ852023 DNM851990:DNM852023 DXI851990:DXI852023 EHE851990:EHE852023 ERA851990:ERA852023 FAW851990:FAW852023 FKS851990:FKS852023 FUO851990:FUO852023 GEK851990:GEK852023 GOG851990:GOG852023 GYC851990:GYC852023 HHY851990:HHY852023 HRU851990:HRU852023 IBQ851990:IBQ852023 ILM851990:ILM852023 IVI851990:IVI852023 JFE851990:JFE852023 JPA851990:JPA852023 JYW851990:JYW852023 KIS851990:KIS852023 KSO851990:KSO852023 LCK851990:LCK852023 LMG851990:LMG852023 LWC851990:LWC852023 MFY851990:MFY852023 MPU851990:MPU852023 MZQ851990:MZQ852023 NJM851990:NJM852023 NTI851990:NTI852023 ODE851990:ODE852023 ONA851990:ONA852023 OWW851990:OWW852023 PGS851990:PGS852023 PQO851990:PQO852023 QAK851990:QAK852023 QKG851990:QKG852023 QUC851990:QUC852023 RDY851990:RDY852023 RNU851990:RNU852023 RXQ851990:RXQ852023 SHM851990:SHM852023 SRI851990:SRI852023 TBE851990:TBE852023 TLA851990:TLA852023 TUW851990:TUW852023 UES851990:UES852023 UOO851990:UOO852023 UYK851990:UYK852023 VIG851990:VIG852023 VSC851990:VSC852023 WBY851990:WBY852023 WLU851990:WLU852023 WVQ851990:WVQ852023 I917526:I917559 JE917526:JE917559 TA917526:TA917559 ACW917526:ACW917559 AMS917526:AMS917559 AWO917526:AWO917559 BGK917526:BGK917559 BQG917526:BQG917559 CAC917526:CAC917559 CJY917526:CJY917559 CTU917526:CTU917559 DDQ917526:DDQ917559 DNM917526:DNM917559 DXI917526:DXI917559 EHE917526:EHE917559 ERA917526:ERA917559 FAW917526:FAW917559 FKS917526:FKS917559 FUO917526:FUO917559 GEK917526:GEK917559 GOG917526:GOG917559 GYC917526:GYC917559 HHY917526:HHY917559 HRU917526:HRU917559 IBQ917526:IBQ917559 ILM917526:ILM917559 IVI917526:IVI917559 JFE917526:JFE917559 JPA917526:JPA917559 JYW917526:JYW917559 KIS917526:KIS917559 KSO917526:KSO917559 LCK917526:LCK917559 LMG917526:LMG917559 LWC917526:LWC917559 MFY917526:MFY917559 MPU917526:MPU917559 MZQ917526:MZQ917559 NJM917526:NJM917559 NTI917526:NTI917559 ODE917526:ODE917559 ONA917526:ONA917559 OWW917526:OWW917559 PGS917526:PGS917559 PQO917526:PQO917559 QAK917526:QAK917559 QKG917526:QKG917559 QUC917526:QUC917559 RDY917526:RDY917559 RNU917526:RNU917559 RXQ917526:RXQ917559 SHM917526:SHM917559 SRI917526:SRI917559 TBE917526:TBE917559 TLA917526:TLA917559 TUW917526:TUW917559 UES917526:UES917559 UOO917526:UOO917559 UYK917526:UYK917559 VIG917526:VIG917559 VSC917526:VSC917559 WBY917526:WBY917559 WLU917526:WLU917559 WVQ917526:WVQ917559 I983062:I983095 JE983062:JE983095 TA983062:TA983095 ACW983062:ACW983095 AMS983062:AMS983095 AWO983062:AWO983095 BGK983062:BGK983095 BQG983062:BQG983095 CAC983062:CAC983095 CJY983062:CJY983095 CTU983062:CTU983095 DDQ983062:DDQ983095 DNM983062:DNM983095 DXI983062:DXI983095 EHE983062:EHE983095 ERA983062:ERA983095 FAW983062:FAW983095 FKS983062:FKS983095 FUO983062:FUO983095 GEK983062:GEK983095 GOG983062:GOG983095 GYC983062:GYC983095 HHY983062:HHY983095 HRU983062:HRU983095 IBQ983062:IBQ983095 ILM983062:ILM983095 IVI983062:IVI983095 JFE983062:JFE983095 JPA983062:JPA983095 JYW983062:JYW983095 KIS983062:KIS983095 KSO983062:KSO983095 LCK983062:LCK983095 LMG983062:LMG983095 LWC983062:LWC983095 MFY983062:MFY983095 MPU983062:MPU983095 MZQ983062:MZQ983095 NJM983062:NJM983095 NTI983062:NTI983095 ODE983062:ODE983095 ONA983062:ONA983095 OWW983062:OWW983095 PGS983062:PGS983095 PQO983062:PQO983095 QAK983062:QAK983095 QKG983062:QKG983095 QUC983062:QUC983095 RDY983062:RDY983095 RNU983062:RNU983095 RXQ983062:RXQ983095 SHM983062:SHM983095 SRI983062:SRI983095 TBE983062:TBE983095 TLA983062:TLA983095 TUW983062:TUW983095 UES983062:UES983095 UOO983062:UOO983095 UYK983062:UYK983095 VIG983062:VIG983095 VSC983062:VSC983095 WBY983062:WBY983095 WLU983062:WLU983095 WVQ983062:WVQ983095">
      <formula1>($X$78:$X$1148)</formula1>
    </dataValidation>
  </dataValidations>
  <pageMargins left="0.7" right="0.7" top="0.75" bottom="0.75" header="0.3" footer="0.3"/>
  <pageSetup paperSize="9" scale="57"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pageSetUpPr fitToPage="1"/>
  </sheetPr>
  <dimension ref="A1:AA44"/>
  <sheetViews>
    <sheetView zoomScale="75" zoomScaleNormal="75" zoomScalePageLayoutView="50" workbookViewId="0">
      <selection activeCell="I11" sqref="I11:I12"/>
    </sheetView>
  </sheetViews>
  <sheetFormatPr defaultRowHeight="12.75" x14ac:dyDescent="0.2"/>
  <cols>
    <col min="1" max="1" width="9.375" style="128" customWidth="1"/>
    <col min="2" max="2" width="6.75" style="128" customWidth="1"/>
    <col min="3" max="3" width="2" style="128" customWidth="1"/>
    <col min="4" max="4" width="6.75" style="128" hidden="1" customWidth="1"/>
    <col min="5" max="5" width="4.875" style="128" hidden="1" customWidth="1"/>
    <col min="6" max="6" width="24.25" style="128" customWidth="1"/>
    <col min="7" max="7" width="6.75" style="128" customWidth="1"/>
    <col min="8" max="8" width="2.25" style="128" customWidth="1"/>
    <col min="9" max="9" width="8.25" style="128" customWidth="1"/>
    <col min="10" max="10" width="2.375" style="128" customWidth="1"/>
    <col min="11" max="15" width="21.625" style="128" customWidth="1"/>
    <col min="16" max="16" width="2.375" style="128" customWidth="1"/>
    <col min="17" max="17" width="6.5" style="128" hidden="1" customWidth="1"/>
    <col min="18" max="18" width="10.625" style="128" hidden="1" customWidth="1"/>
    <col min="19" max="19" width="6.75" style="128" customWidth="1"/>
    <col min="20" max="20" width="2.375" style="128" customWidth="1"/>
    <col min="21" max="21" width="21.625" style="128" customWidth="1"/>
    <col min="22" max="23" width="9" style="128"/>
    <col min="24" max="24" width="8" style="128" customWidth="1"/>
    <col min="25" max="256" width="9" style="128"/>
    <col min="257" max="257" width="9.375" style="128" customWidth="1"/>
    <col min="258" max="258" width="6.75" style="128" customWidth="1"/>
    <col min="259" max="259" width="2" style="128" customWidth="1"/>
    <col min="260" max="261" width="0" style="128" hidden="1" customWidth="1"/>
    <col min="262" max="262" width="24.25" style="128" customWidth="1"/>
    <col min="263" max="263" width="6.75" style="128" customWidth="1"/>
    <col min="264" max="264" width="2.25" style="128" customWidth="1"/>
    <col min="265" max="265" width="8.25" style="128" customWidth="1"/>
    <col min="266" max="266" width="2.375" style="128" customWidth="1"/>
    <col min="267" max="271" width="21.625" style="128" customWidth="1"/>
    <col min="272" max="272" width="2.375" style="128" customWidth="1"/>
    <col min="273" max="274" width="0" style="128" hidden="1" customWidth="1"/>
    <col min="275" max="275" width="6.75" style="128" customWidth="1"/>
    <col min="276" max="276" width="2.375" style="128" customWidth="1"/>
    <col min="277" max="277" width="21.625" style="128" customWidth="1"/>
    <col min="278" max="279" width="9" style="128"/>
    <col min="280" max="280" width="8" style="128" customWidth="1"/>
    <col min="281" max="512" width="9" style="128"/>
    <col min="513" max="513" width="9.375" style="128" customWidth="1"/>
    <col min="514" max="514" width="6.75" style="128" customWidth="1"/>
    <col min="515" max="515" width="2" style="128" customWidth="1"/>
    <col min="516" max="517" width="0" style="128" hidden="1" customWidth="1"/>
    <col min="518" max="518" width="24.25" style="128" customWidth="1"/>
    <col min="519" max="519" width="6.75" style="128" customWidth="1"/>
    <col min="520" max="520" width="2.25" style="128" customWidth="1"/>
    <col min="521" max="521" width="8.25" style="128" customWidth="1"/>
    <col min="522" max="522" width="2.375" style="128" customWidth="1"/>
    <col min="523" max="527" width="21.625" style="128" customWidth="1"/>
    <col min="528" max="528" width="2.375" style="128" customWidth="1"/>
    <col min="529" max="530" width="0" style="128" hidden="1" customWidth="1"/>
    <col min="531" max="531" width="6.75" style="128" customWidth="1"/>
    <col min="532" max="532" width="2.375" style="128" customWidth="1"/>
    <col min="533" max="533" width="21.625" style="128" customWidth="1"/>
    <col min="534" max="535" width="9" style="128"/>
    <col min="536" max="536" width="8" style="128" customWidth="1"/>
    <col min="537" max="768" width="9" style="128"/>
    <col min="769" max="769" width="9.375" style="128" customWidth="1"/>
    <col min="770" max="770" width="6.75" style="128" customWidth="1"/>
    <col min="771" max="771" width="2" style="128" customWidth="1"/>
    <col min="772" max="773" width="0" style="128" hidden="1" customWidth="1"/>
    <col min="774" max="774" width="24.25" style="128" customWidth="1"/>
    <col min="775" max="775" width="6.75" style="128" customWidth="1"/>
    <col min="776" max="776" width="2.25" style="128" customWidth="1"/>
    <col min="777" max="777" width="8.25" style="128" customWidth="1"/>
    <col min="778" max="778" width="2.375" style="128" customWidth="1"/>
    <col min="779" max="783" width="21.625" style="128" customWidth="1"/>
    <col min="784" max="784" width="2.375" style="128" customWidth="1"/>
    <col min="785" max="786" width="0" style="128" hidden="1" customWidth="1"/>
    <col min="787" max="787" width="6.75" style="128" customWidth="1"/>
    <col min="788" max="788" width="2.375" style="128" customWidth="1"/>
    <col min="789" max="789" width="21.625" style="128" customWidth="1"/>
    <col min="790" max="791" width="9" style="128"/>
    <col min="792" max="792" width="8" style="128" customWidth="1"/>
    <col min="793" max="1024" width="9" style="128"/>
    <col min="1025" max="1025" width="9.375" style="128" customWidth="1"/>
    <col min="1026" max="1026" width="6.75" style="128" customWidth="1"/>
    <col min="1027" max="1027" width="2" style="128" customWidth="1"/>
    <col min="1028" max="1029" width="0" style="128" hidden="1" customWidth="1"/>
    <col min="1030" max="1030" width="24.25" style="128" customWidth="1"/>
    <col min="1031" max="1031" width="6.75" style="128" customWidth="1"/>
    <col min="1032" max="1032" width="2.25" style="128" customWidth="1"/>
    <col min="1033" max="1033" width="8.25" style="128" customWidth="1"/>
    <col min="1034" max="1034" width="2.375" style="128" customWidth="1"/>
    <col min="1035" max="1039" width="21.625" style="128" customWidth="1"/>
    <col min="1040" max="1040" width="2.375" style="128" customWidth="1"/>
    <col min="1041" max="1042" width="0" style="128" hidden="1" customWidth="1"/>
    <col min="1043" max="1043" width="6.75" style="128" customWidth="1"/>
    <col min="1044" max="1044" width="2.375" style="128" customWidth="1"/>
    <col min="1045" max="1045" width="21.625" style="128" customWidth="1"/>
    <col min="1046" max="1047" width="9" style="128"/>
    <col min="1048" max="1048" width="8" style="128" customWidth="1"/>
    <col min="1049" max="1280" width="9" style="128"/>
    <col min="1281" max="1281" width="9.375" style="128" customWidth="1"/>
    <col min="1282" max="1282" width="6.75" style="128" customWidth="1"/>
    <col min="1283" max="1283" width="2" style="128" customWidth="1"/>
    <col min="1284" max="1285" width="0" style="128" hidden="1" customWidth="1"/>
    <col min="1286" max="1286" width="24.25" style="128" customWidth="1"/>
    <col min="1287" max="1287" width="6.75" style="128" customWidth="1"/>
    <col min="1288" max="1288" width="2.25" style="128" customWidth="1"/>
    <col min="1289" max="1289" width="8.25" style="128" customWidth="1"/>
    <col min="1290" max="1290" width="2.375" style="128" customWidth="1"/>
    <col min="1291" max="1295" width="21.625" style="128" customWidth="1"/>
    <col min="1296" max="1296" width="2.375" style="128" customWidth="1"/>
    <col min="1297" max="1298" width="0" style="128" hidden="1" customWidth="1"/>
    <col min="1299" max="1299" width="6.75" style="128" customWidth="1"/>
    <col min="1300" max="1300" width="2.375" style="128" customWidth="1"/>
    <col min="1301" max="1301" width="21.625" style="128" customWidth="1"/>
    <col min="1302" max="1303" width="9" style="128"/>
    <col min="1304" max="1304" width="8" style="128" customWidth="1"/>
    <col min="1305" max="1536" width="9" style="128"/>
    <col min="1537" max="1537" width="9.375" style="128" customWidth="1"/>
    <col min="1538" max="1538" width="6.75" style="128" customWidth="1"/>
    <col min="1539" max="1539" width="2" style="128" customWidth="1"/>
    <col min="1540" max="1541" width="0" style="128" hidden="1" customWidth="1"/>
    <col min="1542" max="1542" width="24.25" style="128" customWidth="1"/>
    <col min="1543" max="1543" width="6.75" style="128" customWidth="1"/>
    <col min="1544" max="1544" width="2.25" style="128" customWidth="1"/>
    <col min="1545" max="1545" width="8.25" style="128" customWidth="1"/>
    <col min="1546" max="1546" width="2.375" style="128" customWidth="1"/>
    <col min="1547" max="1551" width="21.625" style="128" customWidth="1"/>
    <col min="1552" max="1552" width="2.375" style="128" customWidth="1"/>
    <col min="1553" max="1554" width="0" style="128" hidden="1" customWidth="1"/>
    <col min="1555" max="1555" width="6.75" style="128" customWidth="1"/>
    <col min="1556" max="1556" width="2.375" style="128" customWidth="1"/>
    <col min="1557" max="1557" width="21.625" style="128" customWidth="1"/>
    <col min="1558" max="1559" width="9" style="128"/>
    <col min="1560" max="1560" width="8" style="128" customWidth="1"/>
    <col min="1561" max="1792" width="9" style="128"/>
    <col min="1793" max="1793" width="9.375" style="128" customWidth="1"/>
    <col min="1794" max="1794" width="6.75" style="128" customWidth="1"/>
    <col min="1795" max="1795" width="2" style="128" customWidth="1"/>
    <col min="1796" max="1797" width="0" style="128" hidden="1" customWidth="1"/>
    <col min="1798" max="1798" width="24.25" style="128" customWidth="1"/>
    <col min="1799" max="1799" width="6.75" style="128" customWidth="1"/>
    <col min="1800" max="1800" width="2.25" style="128" customWidth="1"/>
    <col min="1801" max="1801" width="8.25" style="128" customWidth="1"/>
    <col min="1802" max="1802" width="2.375" style="128" customWidth="1"/>
    <col min="1803" max="1807" width="21.625" style="128" customWidth="1"/>
    <col min="1808" max="1808" width="2.375" style="128" customWidth="1"/>
    <col min="1809" max="1810" width="0" style="128" hidden="1" customWidth="1"/>
    <col min="1811" max="1811" width="6.75" style="128" customWidth="1"/>
    <col min="1812" max="1812" width="2.375" style="128" customWidth="1"/>
    <col min="1813" max="1813" width="21.625" style="128" customWidth="1"/>
    <col min="1814" max="1815" width="9" style="128"/>
    <col min="1816" max="1816" width="8" style="128" customWidth="1"/>
    <col min="1817" max="2048" width="9" style="128"/>
    <col min="2049" max="2049" width="9.375" style="128" customWidth="1"/>
    <col min="2050" max="2050" width="6.75" style="128" customWidth="1"/>
    <col min="2051" max="2051" width="2" style="128" customWidth="1"/>
    <col min="2052" max="2053" width="0" style="128" hidden="1" customWidth="1"/>
    <col min="2054" max="2054" width="24.25" style="128" customWidth="1"/>
    <col min="2055" max="2055" width="6.75" style="128" customWidth="1"/>
    <col min="2056" max="2056" width="2.25" style="128" customWidth="1"/>
    <col min="2057" max="2057" width="8.25" style="128" customWidth="1"/>
    <col min="2058" max="2058" width="2.375" style="128" customWidth="1"/>
    <col min="2059" max="2063" width="21.625" style="128" customWidth="1"/>
    <col min="2064" max="2064" width="2.375" style="128" customWidth="1"/>
    <col min="2065" max="2066" width="0" style="128" hidden="1" customWidth="1"/>
    <col min="2067" max="2067" width="6.75" style="128" customWidth="1"/>
    <col min="2068" max="2068" width="2.375" style="128" customWidth="1"/>
    <col min="2069" max="2069" width="21.625" style="128" customWidth="1"/>
    <col min="2070" max="2071" width="9" style="128"/>
    <col min="2072" max="2072" width="8" style="128" customWidth="1"/>
    <col min="2073" max="2304" width="9" style="128"/>
    <col min="2305" max="2305" width="9.375" style="128" customWidth="1"/>
    <col min="2306" max="2306" width="6.75" style="128" customWidth="1"/>
    <col min="2307" max="2307" width="2" style="128" customWidth="1"/>
    <col min="2308" max="2309" width="0" style="128" hidden="1" customWidth="1"/>
    <col min="2310" max="2310" width="24.25" style="128" customWidth="1"/>
    <col min="2311" max="2311" width="6.75" style="128" customWidth="1"/>
    <col min="2312" max="2312" width="2.25" style="128" customWidth="1"/>
    <col min="2313" max="2313" width="8.25" style="128" customWidth="1"/>
    <col min="2314" max="2314" width="2.375" style="128" customWidth="1"/>
    <col min="2315" max="2319" width="21.625" style="128" customWidth="1"/>
    <col min="2320" max="2320" width="2.375" style="128" customWidth="1"/>
    <col min="2321" max="2322" width="0" style="128" hidden="1" customWidth="1"/>
    <col min="2323" max="2323" width="6.75" style="128" customWidth="1"/>
    <col min="2324" max="2324" width="2.375" style="128" customWidth="1"/>
    <col min="2325" max="2325" width="21.625" style="128" customWidth="1"/>
    <col min="2326" max="2327" width="9" style="128"/>
    <col min="2328" max="2328" width="8" style="128" customWidth="1"/>
    <col min="2329" max="2560" width="9" style="128"/>
    <col min="2561" max="2561" width="9.375" style="128" customWidth="1"/>
    <col min="2562" max="2562" width="6.75" style="128" customWidth="1"/>
    <col min="2563" max="2563" width="2" style="128" customWidth="1"/>
    <col min="2564" max="2565" width="0" style="128" hidden="1" customWidth="1"/>
    <col min="2566" max="2566" width="24.25" style="128" customWidth="1"/>
    <col min="2567" max="2567" width="6.75" style="128" customWidth="1"/>
    <col min="2568" max="2568" width="2.25" style="128" customWidth="1"/>
    <col min="2569" max="2569" width="8.25" style="128" customWidth="1"/>
    <col min="2570" max="2570" width="2.375" style="128" customWidth="1"/>
    <col min="2571" max="2575" width="21.625" style="128" customWidth="1"/>
    <col min="2576" max="2576" width="2.375" style="128" customWidth="1"/>
    <col min="2577" max="2578" width="0" style="128" hidden="1" customWidth="1"/>
    <col min="2579" max="2579" width="6.75" style="128" customWidth="1"/>
    <col min="2580" max="2580" width="2.375" style="128" customWidth="1"/>
    <col min="2581" max="2581" width="21.625" style="128" customWidth="1"/>
    <col min="2582" max="2583" width="9" style="128"/>
    <col min="2584" max="2584" width="8" style="128" customWidth="1"/>
    <col min="2585" max="2816" width="9" style="128"/>
    <col min="2817" max="2817" width="9.375" style="128" customWidth="1"/>
    <col min="2818" max="2818" width="6.75" style="128" customWidth="1"/>
    <col min="2819" max="2819" width="2" style="128" customWidth="1"/>
    <col min="2820" max="2821" width="0" style="128" hidden="1" customWidth="1"/>
    <col min="2822" max="2822" width="24.25" style="128" customWidth="1"/>
    <col min="2823" max="2823" width="6.75" style="128" customWidth="1"/>
    <col min="2824" max="2824" width="2.25" style="128" customWidth="1"/>
    <col min="2825" max="2825" width="8.25" style="128" customWidth="1"/>
    <col min="2826" max="2826" width="2.375" style="128" customWidth="1"/>
    <col min="2827" max="2831" width="21.625" style="128" customWidth="1"/>
    <col min="2832" max="2832" width="2.375" style="128" customWidth="1"/>
    <col min="2833" max="2834" width="0" style="128" hidden="1" customWidth="1"/>
    <col min="2835" max="2835" width="6.75" style="128" customWidth="1"/>
    <col min="2836" max="2836" width="2.375" style="128" customWidth="1"/>
    <col min="2837" max="2837" width="21.625" style="128" customWidth="1"/>
    <col min="2838" max="2839" width="9" style="128"/>
    <col min="2840" max="2840" width="8" style="128" customWidth="1"/>
    <col min="2841" max="3072" width="9" style="128"/>
    <col min="3073" max="3073" width="9.375" style="128" customWidth="1"/>
    <col min="3074" max="3074" width="6.75" style="128" customWidth="1"/>
    <col min="3075" max="3075" width="2" style="128" customWidth="1"/>
    <col min="3076" max="3077" width="0" style="128" hidden="1" customWidth="1"/>
    <col min="3078" max="3078" width="24.25" style="128" customWidth="1"/>
    <col min="3079" max="3079" width="6.75" style="128" customWidth="1"/>
    <col min="3080" max="3080" width="2.25" style="128" customWidth="1"/>
    <col min="3081" max="3081" width="8.25" style="128" customWidth="1"/>
    <col min="3082" max="3082" width="2.375" style="128" customWidth="1"/>
    <col min="3083" max="3087" width="21.625" style="128" customWidth="1"/>
    <col min="3088" max="3088" width="2.375" style="128" customWidth="1"/>
    <col min="3089" max="3090" width="0" style="128" hidden="1" customWidth="1"/>
    <col min="3091" max="3091" width="6.75" style="128" customWidth="1"/>
    <col min="3092" max="3092" width="2.375" style="128" customWidth="1"/>
    <col min="3093" max="3093" width="21.625" style="128" customWidth="1"/>
    <col min="3094" max="3095" width="9" style="128"/>
    <col min="3096" max="3096" width="8" style="128" customWidth="1"/>
    <col min="3097" max="3328" width="9" style="128"/>
    <col min="3329" max="3329" width="9.375" style="128" customWidth="1"/>
    <col min="3330" max="3330" width="6.75" style="128" customWidth="1"/>
    <col min="3331" max="3331" width="2" style="128" customWidth="1"/>
    <col min="3332" max="3333" width="0" style="128" hidden="1" customWidth="1"/>
    <col min="3334" max="3334" width="24.25" style="128" customWidth="1"/>
    <col min="3335" max="3335" width="6.75" style="128" customWidth="1"/>
    <col min="3336" max="3336" width="2.25" style="128" customWidth="1"/>
    <col min="3337" max="3337" width="8.25" style="128" customWidth="1"/>
    <col min="3338" max="3338" width="2.375" style="128" customWidth="1"/>
    <col min="3339" max="3343" width="21.625" style="128" customWidth="1"/>
    <col min="3344" max="3344" width="2.375" style="128" customWidth="1"/>
    <col min="3345" max="3346" width="0" style="128" hidden="1" customWidth="1"/>
    <col min="3347" max="3347" width="6.75" style="128" customWidth="1"/>
    <col min="3348" max="3348" width="2.375" style="128" customWidth="1"/>
    <col min="3349" max="3349" width="21.625" style="128" customWidth="1"/>
    <col min="3350" max="3351" width="9" style="128"/>
    <col min="3352" max="3352" width="8" style="128" customWidth="1"/>
    <col min="3353" max="3584" width="9" style="128"/>
    <col min="3585" max="3585" width="9.375" style="128" customWidth="1"/>
    <col min="3586" max="3586" width="6.75" style="128" customWidth="1"/>
    <col min="3587" max="3587" width="2" style="128" customWidth="1"/>
    <col min="3588" max="3589" width="0" style="128" hidden="1" customWidth="1"/>
    <col min="3590" max="3590" width="24.25" style="128" customWidth="1"/>
    <col min="3591" max="3591" width="6.75" style="128" customWidth="1"/>
    <col min="3592" max="3592" width="2.25" style="128" customWidth="1"/>
    <col min="3593" max="3593" width="8.25" style="128" customWidth="1"/>
    <col min="3594" max="3594" width="2.375" style="128" customWidth="1"/>
    <col min="3595" max="3599" width="21.625" style="128" customWidth="1"/>
    <col min="3600" max="3600" width="2.375" style="128" customWidth="1"/>
    <col min="3601" max="3602" width="0" style="128" hidden="1" customWidth="1"/>
    <col min="3603" max="3603" width="6.75" style="128" customWidth="1"/>
    <col min="3604" max="3604" width="2.375" style="128" customWidth="1"/>
    <col min="3605" max="3605" width="21.625" style="128" customWidth="1"/>
    <col min="3606" max="3607" width="9" style="128"/>
    <col min="3608" max="3608" width="8" style="128" customWidth="1"/>
    <col min="3609" max="3840" width="9" style="128"/>
    <col min="3841" max="3841" width="9.375" style="128" customWidth="1"/>
    <col min="3842" max="3842" width="6.75" style="128" customWidth="1"/>
    <col min="3843" max="3843" width="2" style="128" customWidth="1"/>
    <col min="3844" max="3845" width="0" style="128" hidden="1" customWidth="1"/>
    <col min="3846" max="3846" width="24.25" style="128" customWidth="1"/>
    <col min="3847" max="3847" width="6.75" style="128" customWidth="1"/>
    <col min="3848" max="3848" width="2.25" style="128" customWidth="1"/>
    <col min="3849" max="3849" width="8.25" style="128" customWidth="1"/>
    <col min="3850" max="3850" width="2.375" style="128" customWidth="1"/>
    <col min="3851" max="3855" width="21.625" style="128" customWidth="1"/>
    <col min="3856" max="3856" width="2.375" style="128" customWidth="1"/>
    <col min="3857" max="3858" width="0" style="128" hidden="1" customWidth="1"/>
    <col min="3859" max="3859" width="6.75" style="128" customWidth="1"/>
    <col min="3860" max="3860" width="2.375" style="128" customWidth="1"/>
    <col min="3861" max="3861" width="21.625" style="128" customWidth="1"/>
    <col min="3862" max="3863" width="9" style="128"/>
    <col min="3864" max="3864" width="8" style="128" customWidth="1"/>
    <col min="3865" max="4096" width="9" style="128"/>
    <col min="4097" max="4097" width="9.375" style="128" customWidth="1"/>
    <col min="4098" max="4098" width="6.75" style="128" customWidth="1"/>
    <col min="4099" max="4099" width="2" style="128" customWidth="1"/>
    <col min="4100" max="4101" width="0" style="128" hidden="1" customWidth="1"/>
    <col min="4102" max="4102" width="24.25" style="128" customWidth="1"/>
    <col min="4103" max="4103" width="6.75" style="128" customWidth="1"/>
    <col min="4104" max="4104" width="2.25" style="128" customWidth="1"/>
    <col min="4105" max="4105" width="8.25" style="128" customWidth="1"/>
    <col min="4106" max="4106" width="2.375" style="128" customWidth="1"/>
    <col min="4107" max="4111" width="21.625" style="128" customWidth="1"/>
    <col min="4112" max="4112" width="2.375" style="128" customWidth="1"/>
    <col min="4113" max="4114" width="0" style="128" hidden="1" customWidth="1"/>
    <col min="4115" max="4115" width="6.75" style="128" customWidth="1"/>
    <col min="4116" max="4116" width="2.375" style="128" customWidth="1"/>
    <col min="4117" max="4117" width="21.625" style="128" customWidth="1"/>
    <col min="4118" max="4119" width="9" style="128"/>
    <col min="4120" max="4120" width="8" style="128" customWidth="1"/>
    <col min="4121" max="4352" width="9" style="128"/>
    <col min="4353" max="4353" width="9.375" style="128" customWidth="1"/>
    <col min="4354" max="4354" width="6.75" style="128" customWidth="1"/>
    <col min="4355" max="4355" width="2" style="128" customWidth="1"/>
    <col min="4356" max="4357" width="0" style="128" hidden="1" customWidth="1"/>
    <col min="4358" max="4358" width="24.25" style="128" customWidth="1"/>
    <col min="4359" max="4359" width="6.75" style="128" customWidth="1"/>
    <col min="4360" max="4360" width="2.25" style="128" customWidth="1"/>
    <col min="4361" max="4361" width="8.25" style="128" customWidth="1"/>
    <col min="4362" max="4362" width="2.375" style="128" customWidth="1"/>
    <col min="4363" max="4367" width="21.625" style="128" customWidth="1"/>
    <col min="4368" max="4368" width="2.375" style="128" customWidth="1"/>
    <col min="4369" max="4370" width="0" style="128" hidden="1" customWidth="1"/>
    <col min="4371" max="4371" width="6.75" style="128" customWidth="1"/>
    <col min="4372" max="4372" width="2.375" style="128" customWidth="1"/>
    <col min="4373" max="4373" width="21.625" style="128" customWidth="1"/>
    <col min="4374" max="4375" width="9" style="128"/>
    <col min="4376" max="4376" width="8" style="128" customWidth="1"/>
    <col min="4377" max="4608" width="9" style="128"/>
    <col min="4609" max="4609" width="9.375" style="128" customWidth="1"/>
    <col min="4610" max="4610" width="6.75" style="128" customWidth="1"/>
    <col min="4611" max="4611" width="2" style="128" customWidth="1"/>
    <col min="4612" max="4613" width="0" style="128" hidden="1" customWidth="1"/>
    <col min="4614" max="4614" width="24.25" style="128" customWidth="1"/>
    <col min="4615" max="4615" width="6.75" style="128" customWidth="1"/>
    <col min="4616" max="4616" width="2.25" style="128" customWidth="1"/>
    <col min="4617" max="4617" width="8.25" style="128" customWidth="1"/>
    <col min="4618" max="4618" width="2.375" style="128" customWidth="1"/>
    <col min="4619" max="4623" width="21.625" style="128" customWidth="1"/>
    <col min="4624" max="4624" width="2.375" style="128" customWidth="1"/>
    <col min="4625" max="4626" width="0" style="128" hidden="1" customWidth="1"/>
    <col min="4627" max="4627" width="6.75" style="128" customWidth="1"/>
    <col min="4628" max="4628" width="2.375" style="128" customWidth="1"/>
    <col min="4629" max="4629" width="21.625" style="128" customWidth="1"/>
    <col min="4630" max="4631" width="9" style="128"/>
    <col min="4632" max="4632" width="8" style="128" customWidth="1"/>
    <col min="4633" max="4864" width="9" style="128"/>
    <col min="4865" max="4865" width="9.375" style="128" customWidth="1"/>
    <col min="4866" max="4866" width="6.75" style="128" customWidth="1"/>
    <col min="4867" max="4867" width="2" style="128" customWidth="1"/>
    <col min="4868" max="4869" width="0" style="128" hidden="1" customWidth="1"/>
    <col min="4870" max="4870" width="24.25" style="128" customWidth="1"/>
    <col min="4871" max="4871" width="6.75" style="128" customWidth="1"/>
    <col min="4872" max="4872" width="2.25" style="128" customWidth="1"/>
    <col min="4873" max="4873" width="8.25" style="128" customWidth="1"/>
    <col min="4874" max="4874" width="2.375" style="128" customWidth="1"/>
    <col min="4875" max="4879" width="21.625" style="128" customWidth="1"/>
    <col min="4880" max="4880" width="2.375" style="128" customWidth="1"/>
    <col min="4881" max="4882" width="0" style="128" hidden="1" customWidth="1"/>
    <col min="4883" max="4883" width="6.75" style="128" customWidth="1"/>
    <col min="4884" max="4884" width="2.375" style="128" customWidth="1"/>
    <col min="4885" max="4885" width="21.625" style="128" customWidth="1"/>
    <col min="4886" max="4887" width="9" style="128"/>
    <col min="4888" max="4888" width="8" style="128" customWidth="1"/>
    <col min="4889" max="5120" width="9" style="128"/>
    <col min="5121" max="5121" width="9.375" style="128" customWidth="1"/>
    <col min="5122" max="5122" width="6.75" style="128" customWidth="1"/>
    <col min="5123" max="5123" width="2" style="128" customWidth="1"/>
    <col min="5124" max="5125" width="0" style="128" hidden="1" customWidth="1"/>
    <col min="5126" max="5126" width="24.25" style="128" customWidth="1"/>
    <col min="5127" max="5127" width="6.75" style="128" customWidth="1"/>
    <col min="5128" max="5128" width="2.25" style="128" customWidth="1"/>
    <col min="5129" max="5129" width="8.25" style="128" customWidth="1"/>
    <col min="5130" max="5130" width="2.375" style="128" customWidth="1"/>
    <col min="5131" max="5135" width="21.625" style="128" customWidth="1"/>
    <col min="5136" max="5136" width="2.375" style="128" customWidth="1"/>
    <col min="5137" max="5138" width="0" style="128" hidden="1" customWidth="1"/>
    <col min="5139" max="5139" width="6.75" style="128" customWidth="1"/>
    <col min="5140" max="5140" width="2.375" style="128" customWidth="1"/>
    <col min="5141" max="5141" width="21.625" style="128" customWidth="1"/>
    <col min="5142" max="5143" width="9" style="128"/>
    <col min="5144" max="5144" width="8" style="128" customWidth="1"/>
    <col min="5145" max="5376" width="9" style="128"/>
    <col min="5377" max="5377" width="9.375" style="128" customWidth="1"/>
    <col min="5378" max="5378" width="6.75" style="128" customWidth="1"/>
    <col min="5379" max="5379" width="2" style="128" customWidth="1"/>
    <col min="5380" max="5381" width="0" style="128" hidden="1" customWidth="1"/>
    <col min="5382" max="5382" width="24.25" style="128" customWidth="1"/>
    <col min="5383" max="5383" width="6.75" style="128" customWidth="1"/>
    <col min="5384" max="5384" width="2.25" style="128" customWidth="1"/>
    <col min="5385" max="5385" width="8.25" style="128" customWidth="1"/>
    <col min="5386" max="5386" width="2.375" style="128" customWidth="1"/>
    <col min="5387" max="5391" width="21.625" style="128" customWidth="1"/>
    <col min="5392" max="5392" width="2.375" style="128" customWidth="1"/>
    <col min="5393" max="5394" width="0" style="128" hidden="1" customWidth="1"/>
    <col min="5395" max="5395" width="6.75" style="128" customWidth="1"/>
    <col min="5396" max="5396" width="2.375" style="128" customWidth="1"/>
    <col min="5397" max="5397" width="21.625" style="128" customWidth="1"/>
    <col min="5398" max="5399" width="9" style="128"/>
    <col min="5400" max="5400" width="8" style="128" customWidth="1"/>
    <col min="5401" max="5632" width="9" style="128"/>
    <col min="5633" max="5633" width="9.375" style="128" customWidth="1"/>
    <col min="5634" max="5634" width="6.75" style="128" customWidth="1"/>
    <col min="5635" max="5635" width="2" style="128" customWidth="1"/>
    <col min="5636" max="5637" width="0" style="128" hidden="1" customWidth="1"/>
    <col min="5638" max="5638" width="24.25" style="128" customWidth="1"/>
    <col min="5639" max="5639" width="6.75" style="128" customWidth="1"/>
    <col min="5640" max="5640" width="2.25" style="128" customWidth="1"/>
    <col min="5641" max="5641" width="8.25" style="128" customWidth="1"/>
    <col min="5642" max="5642" width="2.375" style="128" customWidth="1"/>
    <col min="5643" max="5647" width="21.625" style="128" customWidth="1"/>
    <col min="5648" max="5648" width="2.375" style="128" customWidth="1"/>
    <col min="5649" max="5650" width="0" style="128" hidden="1" customWidth="1"/>
    <col min="5651" max="5651" width="6.75" style="128" customWidth="1"/>
    <col min="5652" max="5652" width="2.375" style="128" customWidth="1"/>
    <col min="5653" max="5653" width="21.625" style="128" customWidth="1"/>
    <col min="5654" max="5655" width="9" style="128"/>
    <col min="5656" max="5656" width="8" style="128" customWidth="1"/>
    <col min="5657" max="5888" width="9" style="128"/>
    <col min="5889" max="5889" width="9.375" style="128" customWidth="1"/>
    <col min="5890" max="5890" width="6.75" style="128" customWidth="1"/>
    <col min="5891" max="5891" width="2" style="128" customWidth="1"/>
    <col min="5892" max="5893" width="0" style="128" hidden="1" customWidth="1"/>
    <col min="5894" max="5894" width="24.25" style="128" customWidth="1"/>
    <col min="5895" max="5895" width="6.75" style="128" customWidth="1"/>
    <col min="5896" max="5896" width="2.25" style="128" customWidth="1"/>
    <col min="5897" max="5897" width="8.25" style="128" customWidth="1"/>
    <col min="5898" max="5898" width="2.375" style="128" customWidth="1"/>
    <col min="5899" max="5903" width="21.625" style="128" customWidth="1"/>
    <col min="5904" max="5904" width="2.375" style="128" customWidth="1"/>
    <col min="5905" max="5906" width="0" style="128" hidden="1" customWidth="1"/>
    <col min="5907" max="5907" width="6.75" style="128" customWidth="1"/>
    <col min="5908" max="5908" width="2.375" style="128" customWidth="1"/>
    <col min="5909" max="5909" width="21.625" style="128" customWidth="1"/>
    <col min="5910" max="5911" width="9" style="128"/>
    <col min="5912" max="5912" width="8" style="128" customWidth="1"/>
    <col min="5913" max="6144" width="9" style="128"/>
    <col min="6145" max="6145" width="9.375" style="128" customWidth="1"/>
    <col min="6146" max="6146" width="6.75" style="128" customWidth="1"/>
    <col min="6147" max="6147" width="2" style="128" customWidth="1"/>
    <col min="6148" max="6149" width="0" style="128" hidden="1" customWidth="1"/>
    <col min="6150" max="6150" width="24.25" style="128" customWidth="1"/>
    <col min="6151" max="6151" width="6.75" style="128" customWidth="1"/>
    <col min="6152" max="6152" width="2.25" style="128" customWidth="1"/>
    <col min="6153" max="6153" width="8.25" style="128" customWidth="1"/>
    <col min="6154" max="6154" width="2.375" style="128" customWidth="1"/>
    <col min="6155" max="6159" width="21.625" style="128" customWidth="1"/>
    <col min="6160" max="6160" width="2.375" style="128" customWidth="1"/>
    <col min="6161" max="6162" width="0" style="128" hidden="1" customWidth="1"/>
    <col min="6163" max="6163" width="6.75" style="128" customWidth="1"/>
    <col min="6164" max="6164" width="2.375" style="128" customWidth="1"/>
    <col min="6165" max="6165" width="21.625" style="128" customWidth="1"/>
    <col min="6166" max="6167" width="9" style="128"/>
    <col min="6168" max="6168" width="8" style="128" customWidth="1"/>
    <col min="6169" max="6400" width="9" style="128"/>
    <col min="6401" max="6401" width="9.375" style="128" customWidth="1"/>
    <col min="6402" max="6402" width="6.75" style="128" customWidth="1"/>
    <col min="6403" max="6403" width="2" style="128" customWidth="1"/>
    <col min="6404" max="6405" width="0" style="128" hidden="1" customWidth="1"/>
    <col min="6406" max="6406" width="24.25" style="128" customWidth="1"/>
    <col min="6407" max="6407" width="6.75" style="128" customWidth="1"/>
    <col min="6408" max="6408" width="2.25" style="128" customWidth="1"/>
    <col min="6409" max="6409" width="8.25" style="128" customWidth="1"/>
    <col min="6410" max="6410" width="2.375" style="128" customWidth="1"/>
    <col min="6411" max="6415" width="21.625" style="128" customWidth="1"/>
    <col min="6416" max="6416" width="2.375" style="128" customWidth="1"/>
    <col min="6417" max="6418" width="0" style="128" hidden="1" customWidth="1"/>
    <col min="6419" max="6419" width="6.75" style="128" customWidth="1"/>
    <col min="6420" max="6420" width="2.375" style="128" customWidth="1"/>
    <col min="6421" max="6421" width="21.625" style="128" customWidth="1"/>
    <col min="6422" max="6423" width="9" style="128"/>
    <col min="6424" max="6424" width="8" style="128" customWidth="1"/>
    <col min="6425" max="6656" width="9" style="128"/>
    <col min="6657" max="6657" width="9.375" style="128" customWidth="1"/>
    <col min="6658" max="6658" width="6.75" style="128" customWidth="1"/>
    <col min="6659" max="6659" width="2" style="128" customWidth="1"/>
    <col min="6660" max="6661" width="0" style="128" hidden="1" customWidth="1"/>
    <col min="6662" max="6662" width="24.25" style="128" customWidth="1"/>
    <col min="6663" max="6663" width="6.75" style="128" customWidth="1"/>
    <col min="6664" max="6664" width="2.25" style="128" customWidth="1"/>
    <col min="6665" max="6665" width="8.25" style="128" customWidth="1"/>
    <col min="6666" max="6666" width="2.375" style="128" customWidth="1"/>
    <col min="6667" max="6671" width="21.625" style="128" customWidth="1"/>
    <col min="6672" max="6672" width="2.375" style="128" customWidth="1"/>
    <col min="6673" max="6674" width="0" style="128" hidden="1" customWidth="1"/>
    <col min="6675" max="6675" width="6.75" style="128" customWidth="1"/>
    <col min="6676" max="6676" width="2.375" style="128" customWidth="1"/>
    <col min="6677" max="6677" width="21.625" style="128" customWidth="1"/>
    <col min="6678" max="6679" width="9" style="128"/>
    <col min="6680" max="6680" width="8" style="128" customWidth="1"/>
    <col min="6681" max="6912" width="9" style="128"/>
    <col min="6913" max="6913" width="9.375" style="128" customWidth="1"/>
    <col min="6914" max="6914" width="6.75" style="128" customWidth="1"/>
    <col min="6915" max="6915" width="2" style="128" customWidth="1"/>
    <col min="6916" max="6917" width="0" style="128" hidden="1" customWidth="1"/>
    <col min="6918" max="6918" width="24.25" style="128" customWidth="1"/>
    <col min="6919" max="6919" width="6.75" style="128" customWidth="1"/>
    <col min="6920" max="6920" width="2.25" style="128" customWidth="1"/>
    <col min="6921" max="6921" width="8.25" style="128" customWidth="1"/>
    <col min="6922" max="6922" width="2.375" style="128" customWidth="1"/>
    <col min="6923" max="6927" width="21.625" style="128" customWidth="1"/>
    <col min="6928" max="6928" width="2.375" style="128" customWidth="1"/>
    <col min="6929" max="6930" width="0" style="128" hidden="1" customWidth="1"/>
    <col min="6931" max="6931" width="6.75" style="128" customWidth="1"/>
    <col min="6932" max="6932" width="2.375" style="128" customWidth="1"/>
    <col min="6933" max="6933" width="21.625" style="128" customWidth="1"/>
    <col min="6934" max="6935" width="9" style="128"/>
    <col min="6936" max="6936" width="8" style="128" customWidth="1"/>
    <col min="6937" max="7168" width="9" style="128"/>
    <col min="7169" max="7169" width="9.375" style="128" customWidth="1"/>
    <col min="7170" max="7170" width="6.75" style="128" customWidth="1"/>
    <col min="7171" max="7171" width="2" style="128" customWidth="1"/>
    <col min="7172" max="7173" width="0" style="128" hidden="1" customWidth="1"/>
    <col min="7174" max="7174" width="24.25" style="128" customWidth="1"/>
    <col min="7175" max="7175" width="6.75" style="128" customWidth="1"/>
    <col min="7176" max="7176" width="2.25" style="128" customWidth="1"/>
    <col min="7177" max="7177" width="8.25" style="128" customWidth="1"/>
    <col min="7178" max="7178" width="2.375" style="128" customWidth="1"/>
    <col min="7179" max="7183" width="21.625" style="128" customWidth="1"/>
    <col min="7184" max="7184" width="2.375" style="128" customWidth="1"/>
    <col min="7185" max="7186" width="0" style="128" hidden="1" customWidth="1"/>
    <col min="7187" max="7187" width="6.75" style="128" customWidth="1"/>
    <col min="7188" max="7188" width="2.375" style="128" customWidth="1"/>
    <col min="7189" max="7189" width="21.625" style="128" customWidth="1"/>
    <col min="7190" max="7191" width="9" style="128"/>
    <col min="7192" max="7192" width="8" style="128" customWidth="1"/>
    <col min="7193" max="7424" width="9" style="128"/>
    <col min="7425" max="7425" width="9.375" style="128" customWidth="1"/>
    <col min="7426" max="7426" width="6.75" style="128" customWidth="1"/>
    <col min="7427" max="7427" width="2" style="128" customWidth="1"/>
    <col min="7428" max="7429" width="0" style="128" hidden="1" customWidth="1"/>
    <col min="7430" max="7430" width="24.25" style="128" customWidth="1"/>
    <col min="7431" max="7431" width="6.75" style="128" customWidth="1"/>
    <col min="7432" max="7432" width="2.25" style="128" customWidth="1"/>
    <col min="7433" max="7433" width="8.25" style="128" customWidth="1"/>
    <col min="7434" max="7434" width="2.375" style="128" customWidth="1"/>
    <col min="7435" max="7439" width="21.625" style="128" customWidth="1"/>
    <col min="7440" max="7440" width="2.375" style="128" customWidth="1"/>
    <col min="7441" max="7442" width="0" style="128" hidden="1" customWidth="1"/>
    <col min="7443" max="7443" width="6.75" style="128" customWidth="1"/>
    <col min="7444" max="7444" width="2.375" style="128" customWidth="1"/>
    <col min="7445" max="7445" width="21.625" style="128" customWidth="1"/>
    <col min="7446" max="7447" width="9" style="128"/>
    <col min="7448" max="7448" width="8" style="128" customWidth="1"/>
    <col min="7449" max="7680" width="9" style="128"/>
    <col min="7681" max="7681" width="9.375" style="128" customWidth="1"/>
    <col min="7682" max="7682" width="6.75" style="128" customWidth="1"/>
    <col min="7683" max="7683" width="2" style="128" customWidth="1"/>
    <col min="7684" max="7685" width="0" style="128" hidden="1" customWidth="1"/>
    <col min="7686" max="7686" width="24.25" style="128" customWidth="1"/>
    <col min="7687" max="7687" width="6.75" style="128" customWidth="1"/>
    <col min="7688" max="7688" width="2.25" style="128" customWidth="1"/>
    <col min="7689" max="7689" width="8.25" style="128" customWidth="1"/>
    <col min="7690" max="7690" width="2.375" style="128" customWidth="1"/>
    <col min="7691" max="7695" width="21.625" style="128" customWidth="1"/>
    <col min="7696" max="7696" width="2.375" style="128" customWidth="1"/>
    <col min="7697" max="7698" width="0" style="128" hidden="1" customWidth="1"/>
    <col min="7699" max="7699" width="6.75" style="128" customWidth="1"/>
    <col min="7700" max="7700" width="2.375" style="128" customWidth="1"/>
    <col min="7701" max="7701" width="21.625" style="128" customWidth="1"/>
    <col min="7702" max="7703" width="9" style="128"/>
    <col min="7704" max="7704" width="8" style="128" customWidth="1"/>
    <col min="7705" max="7936" width="9" style="128"/>
    <col min="7937" max="7937" width="9.375" style="128" customWidth="1"/>
    <col min="7938" max="7938" width="6.75" style="128" customWidth="1"/>
    <col min="7939" max="7939" width="2" style="128" customWidth="1"/>
    <col min="7940" max="7941" width="0" style="128" hidden="1" customWidth="1"/>
    <col min="7942" max="7942" width="24.25" style="128" customWidth="1"/>
    <col min="7943" max="7943" width="6.75" style="128" customWidth="1"/>
    <col min="7944" max="7944" width="2.25" style="128" customWidth="1"/>
    <col min="7945" max="7945" width="8.25" style="128" customWidth="1"/>
    <col min="7946" max="7946" width="2.375" style="128" customWidth="1"/>
    <col min="7947" max="7951" width="21.625" style="128" customWidth="1"/>
    <col min="7952" max="7952" width="2.375" style="128" customWidth="1"/>
    <col min="7953" max="7954" width="0" style="128" hidden="1" customWidth="1"/>
    <col min="7955" max="7955" width="6.75" style="128" customWidth="1"/>
    <col min="7956" max="7956" width="2.375" style="128" customWidth="1"/>
    <col min="7957" max="7957" width="21.625" style="128" customWidth="1"/>
    <col min="7958" max="7959" width="9" style="128"/>
    <col min="7960" max="7960" width="8" style="128" customWidth="1"/>
    <col min="7961" max="8192" width="9" style="128"/>
    <col min="8193" max="8193" width="9.375" style="128" customWidth="1"/>
    <col min="8194" max="8194" width="6.75" style="128" customWidth="1"/>
    <col min="8195" max="8195" width="2" style="128" customWidth="1"/>
    <col min="8196" max="8197" width="0" style="128" hidden="1" customWidth="1"/>
    <col min="8198" max="8198" width="24.25" style="128" customWidth="1"/>
    <col min="8199" max="8199" width="6.75" style="128" customWidth="1"/>
    <col min="8200" max="8200" width="2.25" style="128" customWidth="1"/>
    <col min="8201" max="8201" width="8.25" style="128" customWidth="1"/>
    <col min="8202" max="8202" width="2.375" style="128" customWidth="1"/>
    <col min="8203" max="8207" width="21.625" style="128" customWidth="1"/>
    <col min="8208" max="8208" width="2.375" style="128" customWidth="1"/>
    <col min="8209" max="8210" width="0" style="128" hidden="1" customWidth="1"/>
    <col min="8211" max="8211" width="6.75" style="128" customWidth="1"/>
    <col min="8212" max="8212" width="2.375" style="128" customWidth="1"/>
    <col min="8213" max="8213" width="21.625" style="128" customWidth="1"/>
    <col min="8214" max="8215" width="9" style="128"/>
    <col min="8216" max="8216" width="8" style="128" customWidth="1"/>
    <col min="8217" max="8448" width="9" style="128"/>
    <col min="8449" max="8449" width="9.375" style="128" customWidth="1"/>
    <col min="8450" max="8450" width="6.75" style="128" customWidth="1"/>
    <col min="8451" max="8451" width="2" style="128" customWidth="1"/>
    <col min="8452" max="8453" width="0" style="128" hidden="1" customWidth="1"/>
    <col min="8454" max="8454" width="24.25" style="128" customWidth="1"/>
    <col min="8455" max="8455" width="6.75" style="128" customWidth="1"/>
    <col min="8456" max="8456" width="2.25" style="128" customWidth="1"/>
    <col min="8457" max="8457" width="8.25" style="128" customWidth="1"/>
    <col min="8458" max="8458" width="2.375" style="128" customWidth="1"/>
    <col min="8459" max="8463" width="21.625" style="128" customWidth="1"/>
    <col min="8464" max="8464" width="2.375" style="128" customWidth="1"/>
    <col min="8465" max="8466" width="0" style="128" hidden="1" customWidth="1"/>
    <col min="8467" max="8467" width="6.75" style="128" customWidth="1"/>
    <col min="8468" max="8468" width="2.375" style="128" customWidth="1"/>
    <col min="8469" max="8469" width="21.625" style="128" customWidth="1"/>
    <col min="8470" max="8471" width="9" style="128"/>
    <col min="8472" max="8472" width="8" style="128" customWidth="1"/>
    <col min="8473" max="8704" width="9" style="128"/>
    <col min="8705" max="8705" width="9.375" style="128" customWidth="1"/>
    <col min="8706" max="8706" width="6.75" style="128" customWidth="1"/>
    <col min="8707" max="8707" width="2" style="128" customWidth="1"/>
    <col min="8708" max="8709" width="0" style="128" hidden="1" customWidth="1"/>
    <col min="8710" max="8710" width="24.25" style="128" customWidth="1"/>
    <col min="8711" max="8711" width="6.75" style="128" customWidth="1"/>
    <col min="8712" max="8712" width="2.25" style="128" customWidth="1"/>
    <col min="8713" max="8713" width="8.25" style="128" customWidth="1"/>
    <col min="8714" max="8714" width="2.375" style="128" customWidth="1"/>
    <col min="8715" max="8719" width="21.625" style="128" customWidth="1"/>
    <col min="8720" max="8720" width="2.375" style="128" customWidth="1"/>
    <col min="8721" max="8722" width="0" style="128" hidden="1" customWidth="1"/>
    <col min="8723" max="8723" width="6.75" style="128" customWidth="1"/>
    <col min="8724" max="8724" width="2.375" style="128" customWidth="1"/>
    <col min="8725" max="8725" width="21.625" style="128" customWidth="1"/>
    <col min="8726" max="8727" width="9" style="128"/>
    <col min="8728" max="8728" width="8" style="128" customWidth="1"/>
    <col min="8729" max="8960" width="9" style="128"/>
    <col min="8961" max="8961" width="9.375" style="128" customWidth="1"/>
    <col min="8962" max="8962" width="6.75" style="128" customWidth="1"/>
    <col min="8963" max="8963" width="2" style="128" customWidth="1"/>
    <col min="8964" max="8965" width="0" style="128" hidden="1" customWidth="1"/>
    <col min="8966" max="8966" width="24.25" style="128" customWidth="1"/>
    <col min="8967" max="8967" width="6.75" style="128" customWidth="1"/>
    <col min="8968" max="8968" width="2.25" style="128" customWidth="1"/>
    <col min="8969" max="8969" width="8.25" style="128" customWidth="1"/>
    <col min="8970" max="8970" width="2.375" style="128" customWidth="1"/>
    <col min="8971" max="8975" width="21.625" style="128" customWidth="1"/>
    <col min="8976" max="8976" width="2.375" style="128" customWidth="1"/>
    <col min="8977" max="8978" width="0" style="128" hidden="1" customWidth="1"/>
    <col min="8979" max="8979" width="6.75" style="128" customWidth="1"/>
    <col min="8980" max="8980" width="2.375" style="128" customWidth="1"/>
    <col min="8981" max="8981" width="21.625" style="128" customWidth="1"/>
    <col min="8982" max="8983" width="9" style="128"/>
    <col min="8984" max="8984" width="8" style="128" customWidth="1"/>
    <col min="8985" max="9216" width="9" style="128"/>
    <col min="9217" max="9217" width="9.375" style="128" customWidth="1"/>
    <col min="9218" max="9218" width="6.75" style="128" customWidth="1"/>
    <col min="9219" max="9219" width="2" style="128" customWidth="1"/>
    <col min="9220" max="9221" width="0" style="128" hidden="1" customWidth="1"/>
    <col min="9222" max="9222" width="24.25" style="128" customWidth="1"/>
    <col min="9223" max="9223" width="6.75" style="128" customWidth="1"/>
    <col min="9224" max="9224" width="2.25" style="128" customWidth="1"/>
    <col min="9225" max="9225" width="8.25" style="128" customWidth="1"/>
    <col min="9226" max="9226" width="2.375" style="128" customWidth="1"/>
    <col min="9227" max="9231" width="21.625" style="128" customWidth="1"/>
    <col min="9232" max="9232" width="2.375" style="128" customWidth="1"/>
    <col min="9233" max="9234" width="0" style="128" hidden="1" customWidth="1"/>
    <col min="9235" max="9235" width="6.75" style="128" customWidth="1"/>
    <col min="9236" max="9236" width="2.375" style="128" customWidth="1"/>
    <col min="9237" max="9237" width="21.625" style="128" customWidth="1"/>
    <col min="9238" max="9239" width="9" style="128"/>
    <col min="9240" max="9240" width="8" style="128" customWidth="1"/>
    <col min="9241" max="9472" width="9" style="128"/>
    <col min="9473" max="9473" width="9.375" style="128" customWidth="1"/>
    <col min="9474" max="9474" width="6.75" style="128" customWidth="1"/>
    <col min="9475" max="9475" width="2" style="128" customWidth="1"/>
    <col min="9476" max="9477" width="0" style="128" hidden="1" customWidth="1"/>
    <col min="9478" max="9478" width="24.25" style="128" customWidth="1"/>
    <col min="9479" max="9479" width="6.75" style="128" customWidth="1"/>
    <col min="9480" max="9480" width="2.25" style="128" customWidth="1"/>
    <col min="9481" max="9481" width="8.25" style="128" customWidth="1"/>
    <col min="9482" max="9482" width="2.375" style="128" customWidth="1"/>
    <col min="9483" max="9487" width="21.625" style="128" customWidth="1"/>
    <col min="9488" max="9488" width="2.375" style="128" customWidth="1"/>
    <col min="9489" max="9490" width="0" style="128" hidden="1" customWidth="1"/>
    <col min="9491" max="9491" width="6.75" style="128" customWidth="1"/>
    <col min="9492" max="9492" width="2.375" style="128" customWidth="1"/>
    <col min="9493" max="9493" width="21.625" style="128" customWidth="1"/>
    <col min="9494" max="9495" width="9" style="128"/>
    <col min="9496" max="9496" width="8" style="128" customWidth="1"/>
    <col min="9497" max="9728" width="9" style="128"/>
    <col min="9729" max="9729" width="9.375" style="128" customWidth="1"/>
    <col min="9730" max="9730" width="6.75" style="128" customWidth="1"/>
    <col min="9731" max="9731" width="2" style="128" customWidth="1"/>
    <col min="9732" max="9733" width="0" style="128" hidden="1" customWidth="1"/>
    <col min="9734" max="9734" width="24.25" style="128" customWidth="1"/>
    <col min="9735" max="9735" width="6.75" style="128" customWidth="1"/>
    <col min="9736" max="9736" width="2.25" style="128" customWidth="1"/>
    <col min="9737" max="9737" width="8.25" style="128" customWidth="1"/>
    <col min="9738" max="9738" width="2.375" style="128" customWidth="1"/>
    <col min="9739" max="9743" width="21.625" style="128" customWidth="1"/>
    <col min="9744" max="9744" width="2.375" style="128" customWidth="1"/>
    <col min="9745" max="9746" width="0" style="128" hidden="1" customWidth="1"/>
    <col min="9747" max="9747" width="6.75" style="128" customWidth="1"/>
    <col min="9748" max="9748" width="2.375" style="128" customWidth="1"/>
    <col min="9749" max="9749" width="21.625" style="128" customWidth="1"/>
    <col min="9750" max="9751" width="9" style="128"/>
    <col min="9752" max="9752" width="8" style="128" customWidth="1"/>
    <col min="9753" max="9984" width="9" style="128"/>
    <col min="9985" max="9985" width="9.375" style="128" customWidth="1"/>
    <col min="9986" max="9986" width="6.75" style="128" customWidth="1"/>
    <col min="9987" max="9987" width="2" style="128" customWidth="1"/>
    <col min="9988" max="9989" width="0" style="128" hidden="1" customWidth="1"/>
    <col min="9990" max="9990" width="24.25" style="128" customWidth="1"/>
    <col min="9991" max="9991" width="6.75" style="128" customWidth="1"/>
    <col min="9992" max="9992" width="2.25" style="128" customWidth="1"/>
    <col min="9993" max="9993" width="8.25" style="128" customWidth="1"/>
    <col min="9994" max="9994" width="2.375" style="128" customWidth="1"/>
    <col min="9995" max="9999" width="21.625" style="128" customWidth="1"/>
    <col min="10000" max="10000" width="2.375" style="128" customWidth="1"/>
    <col min="10001" max="10002" width="0" style="128" hidden="1" customWidth="1"/>
    <col min="10003" max="10003" width="6.75" style="128" customWidth="1"/>
    <col min="10004" max="10004" width="2.375" style="128" customWidth="1"/>
    <col min="10005" max="10005" width="21.625" style="128" customWidth="1"/>
    <col min="10006" max="10007" width="9" style="128"/>
    <col min="10008" max="10008" width="8" style="128" customWidth="1"/>
    <col min="10009" max="10240" width="9" style="128"/>
    <col min="10241" max="10241" width="9.375" style="128" customWidth="1"/>
    <col min="10242" max="10242" width="6.75" style="128" customWidth="1"/>
    <col min="10243" max="10243" width="2" style="128" customWidth="1"/>
    <col min="10244" max="10245" width="0" style="128" hidden="1" customWidth="1"/>
    <col min="10246" max="10246" width="24.25" style="128" customWidth="1"/>
    <col min="10247" max="10247" width="6.75" style="128" customWidth="1"/>
    <col min="10248" max="10248" width="2.25" style="128" customWidth="1"/>
    <col min="10249" max="10249" width="8.25" style="128" customWidth="1"/>
    <col min="10250" max="10250" width="2.375" style="128" customWidth="1"/>
    <col min="10251" max="10255" width="21.625" style="128" customWidth="1"/>
    <col min="10256" max="10256" width="2.375" style="128" customWidth="1"/>
    <col min="10257" max="10258" width="0" style="128" hidden="1" customWidth="1"/>
    <col min="10259" max="10259" width="6.75" style="128" customWidth="1"/>
    <col min="10260" max="10260" width="2.375" style="128" customWidth="1"/>
    <col min="10261" max="10261" width="21.625" style="128" customWidth="1"/>
    <col min="10262" max="10263" width="9" style="128"/>
    <col min="10264" max="10264" width="8" style="128" customWidth="1"/>
    <col min="10265" max="10496" width="9" style="128"/>
    <col min="10497" max="10497" width="9.375" style="128" customWidth="1"/>
    <col min="10498" max="10498" width="6.75" style="128" customWidth="1"/>
    <col min="10499" max="10499" width="2" style="128" customWidth="1"/>
    <col min="10500" max="10501" width="0" style="128" hidden="1" customWidth="1"/>
    <col min="10502" max="10502" width="24.25" style="128" customWidth="1"/>
    <col min="10503" max="10503" width="6.75" style="128" customWidth="1"/>
    <col min="10504" max="10504" width="2.25" style="128" customWidth="1"/>
    <col min="10505" max="10505" width="8.25" style="128" customWidth="1"/>
    <col min="10506" max="10506" width="2.375" style="128" customWidth="1"/>
    <col min="10507" max="10511" width="21.625" style="128" customWidth="1"/>
    <col min="10512" max="10512" width="2.375" style="128" customWidth="1"/>
    <col min="10513" max="10514" width="0" style="128" hidden="1" customWidth="1"/>
    <col min="10515" max="10515" width="6.75" style="128" customWidth="1"/>
    <col min="10516" max="10516" width="2.375" style="128" customWidth="1"/>
    <col min="10517" max="10517" width="21.625" style="128" customWidth="1"/>
    <col min="10518" max="10519" width="9" style="128"/>
    <col min="10520" max="10520" width="8" style="128" customWidth="1"/>
    <col min="10521" max="10752" width="9" style="128"/>
    <col min="10753" max="10753" width="9.375" style="128" customWidth="1"/>
    <col min="10754" max="10754" width="6.75" style="128" customWidth="1"/>
    <col min="10755" max="10755" width="2" style="128" customWidth="1"/>
    <col min="10756" max="10757" width="0" style="128" hidden="1" customWidth="1"/>
    <col min="10758" max="10758" width="24.25" style="128" customWidth="1"/>
    <col min="10759" max="10759" width="6.75" style="128" customWidth="1"/>
    <col min="10760" max="10760" width="2.25" style="128" customWidth="1"/>
    <col min="10761" max="10761" width="8.25" style="128" customWidth="1"/>
    <col min="10762" max="10762" width="2.375" style="128" customWidth="1"/>
    <col min="10763" max="10767" width="21.625" style="128" customWidth="1"/>
    <col min="10768" max="10768" width="2.375" style="128" customWidth="1"/>
    <col min="10769" max="10770" width="0" style="128" hidden="1" customWidth="1"/>
    <col min="10771" max="10771" width="6.75" style="128" customWidth="1"/>
    <col min="10772" max="10772" width="2.375" style="128" customWidth="1"/>
    <col min="10773" max="10773" width="21.625" style="128" customWidth="1"/>
    <col min="10774" max="10775" width="9" style="128"/>
    <col min="10776" max="10776" width="8" style="128" customWidth="1"/>
    <col min="10777" max="11008" width="9" style="128"/>
    <col min="11009" max="11009" width="9.375" style="128" customWidth="1"/>
    <col min="11010" max="11010" width="6.75" style="128" customWidth="1"/>
    <col min="11011" max="11011" width="2" style="128" customWidth="1"/>
    <col min="11012" max="11013" width="0" style="128" hidden="1" customWidth="1"/>
    <col min="11014" max="11014" width="24.25" style="128" customWidth="1"/>
    <col min="11015" max="11015" width="6.75" style="128" customWidth="1"/>
    <col min="11016" max="11016" width="2.25" style="128" customWidth="1"/>
    <col min="11017" max="11017" width="8.25" style="128" customWidth="1"/>
    <col min="11018" max="11018" width="2.375" style="128" customWidth="1"/>
    <col min="11019" max="11023" width="21.625" style="128" customWidth="1"/>
    <col min="11024" max="11024" width="2.375" style="128" customWidth="1"/>
    <col min="11025" max="11026" width="0" style="128" hidden="1" customWidth="1"/>
    <col min="11027" max="11027" width="6.75" style="128" customWidth="1"/>
    <col min="11028" max="11028" width="2.375" style="128" customWidth="1"/>
    <col min="11029" max="11029" width="21.625" style="128" customWidth="1"/>
    <col min="11030" max="11031" width="9" style="128"/>
    <col min="11032" max="11032" width="8" style="128" customWidth="1"/>
    <col min="11033" max="11264" width="9" style="128"/>
    <col min="11265" max="11265" width="9.375" style="128" customWidth="1"/>
    <col min="11266" max="11266" width="6.75" style="128" customWidth="1"/>
    <col min="11267" max="11267" width="2" style="128" customWidth="1"/>
    <col min="11268" max="11269" width="0" style="128" hidden="1" customWidth="1"/>
    <col min="11270" max="11270" width="24.25" style="128" customWidth="1"/>
    <col min="11271" max="11271" width="6.75" style="128" customWidth="1"/>
    <col min="11272" max="11272" width="2.25" style="128" customWidth="1"/>
    <col min="11273" max="11273" width="8.25" style="128" customWidth="1"/>
    <col min="11274" max="11274" width="2.375" style="128" customWidth="1"/>
    <col min="11275" max="11279" width="21.625" style="128" customWidth="1"/>
    <col min="11280" max="11280" width="2.375" style="128" customWidth="1"/>
    <col min="11281" max="11282" width="0" style="128" hidden="1" customWidth="1"/>
    <col min="11283" max="11283" width="6.75" style="128" customWidth="1"/>
    <col min="11284" max="11284" width="2.375" style="128" customWidth="1"/>
    <col min="11285" max="11285" width="21.625" style="128" customWidth="1"/>
    <col min="11286" max="11287" width="9" style="128"/>
    <col min="11288" max="11288" width="8" style="128" customWidth="1"/>
    <col min="11289" max="11520" width="9" style="128"/>
    <col min="11521" max="11521" width="9.375" style="128" customWidth="1"/>
    <col min="11522" max="11522" width="6.75" style="128" customWidth="1"/>
    <col min="11523" max="11523" width="2" style="128" customWidth="1"/>
    <col min="11524" max="11525" width="0" style="128" hidden="1" customWidth="1"/>
    <col min="11526" max="11526" width="24.25" style="128" customWidth="1"/>
    <col min="11527" max="11527" width="6.75" style="128" customWidth="1"/>
    <col min="11528" max="11528" width="2.25" style="128" customWidth="1"/>
    <col min="11529" max="11529" width="8.25" style="128" customWidth="1"/>
    <col min="11530" max="11530" width="2.375" style="128" customWidth="1"/>
    <col min="11531" max="11535" width="21.625" style="128" customWidth="1"/>
    <col min="11536" max="11536" width="2.375" style="128" customWidth="1"/>
    <col min="11537" max="11538" width="0" style="128" hidden="1" customWidth="1"/>
    <col min="11539" max="11539" width="6.75" style="128" customWidth="1"/>
    <col min="11540" max="11540" width="2.375" style="128" customWidth="1"/>
    <col min="11541" max="11541" width="21.625" style="128" customWidth="1"/>
    <col min="11542" max="11543" width="9" style="128"/>
    <col min="11544" max="11544" width="8" style="128" customWidth="1"/>
    <col min="11545" max="11776" width="9" style="128"/>
    <col min="11777" max="11777" width="9.375" style="128" customWidth="1"/>
    <col min="11778" max="11778" width="6.75" style="128" customWidth="1"/>
    <col min="11779" max="11779" width="2" style="128" customWidth="1"/>
    <col min="11780" max="11781" width="0" style="128" hidden="1" customWidth="1"/>
    <col min="11782" max="11782" width="24.25" style="128" customWidth="1"/>
    <col min="11783" max="11783" width="6.75" style="128" customWidth="1"/>
    <col min="11784" max="11784" width="2.25" style="128" customWidth="1"/>
    <col min="11785" max="11785" width="8.25" style="128" customWidth="1"/>
    <col min="11786" max="11786" width="2.375" style="128" customWidth="1"/>
    <col min="11787" max="11791" width="21.625" style="128" customWidth="1"/>
    <col min="11792" max="11792" width="2.375" style="128" customWidth="1"/>
    <col min="11793" max="11794" width="0" style="128" hidden="1" customWidth="1"/>
    <col min="11795" max="11795" width="6.75" style="128" customWidth="1"/>
    <col min="11796" max="11796" width="2.375" style="128" customWidth="1"/>
    <col min="11797" max="11797" width="21.625" style="128" customWidth="1"/>
    <col min="11798" max="11799" width="9" style="128"/>
    <col min="11800" max="11800" width="8" style="128" customWidth="1"/>
    <col min="11801" max="12032" width="9" style="128"/>
    <col min="12033" max="12033" width="9.375" style="128" customWidth="1"/>
    <col min="12034" max="12034" width="6.75" style="128" customWidth="1"/>
    <col min="12035" max="12035" width="2" style="128" customWidth="1"/>
    <col min="12036" max="12037" width="0" style="128" hidden="1" customWidth="1"/>
    <col min="12038" max="12038" width="24.25" style="128" customWidth="1"/>
    <col min="12039" max="12039" width="6.75" style="128" customWidth="1"/>
    <col min="12040" max="12040" width="2.25" style="128" customWidth="1"/>
    <col min="12041" max="12041" width="8.25" style="128" customWidth="1"/>
    <col min="12042" max="12042" width="2.375" style="128" customWidth="1"/>
    <col min="12043" max="12047" width="21.625" style="128" customWidth="1"/>
    <col min="12048" max="12048" width="2.375" style="128" customWidth="1"/>
    <col min="12049" max="12050" width="0" style="128" hidden="1" customWidth="1"/>
    <col min="12051" max="12051" width="6.75" style="128" customWidth="1"/>
    <col min="12052" max="12052" width="2.375" style="128" customWidth="1"/>
    <col min="12053" max="12053" width="21.625" style="128" customWidth="1"/>
    <col min="12054" max="12055" width="9" style="128"/>
    <col min="12056" max="12056" width="8" style="128" customWidth="1"/>
    <col min="12057" max="12288" width="9" style="128"/>
    <col min="12289" max="12289" width="9.375" style="128" customWidth="1"/>
    <col min="12290" max="12290" width="6.75" style="128" customWidth="1"/>
    <col min="12291" max="12291" width="2" style="128" customWidth="1"/>
    <col min="12292" max="12293" width="0" style="128" hidden="1" customWidth="1"/>
    <col min="12294" max="12294" width="24.25" style="128" customWidth="1"/>
    <col min="12295" max="12295" width="6.75" style="128" customWidth="1"/>
    <col min="12296" max="12296" width="2.25" style="128" customWidth="1"/>
    <col min="12297" max="12297" width="8.25" style="128" customWidth="1"/>
    <col min="12298" max="12298" width="2.375" style="128" customWidth="1"/>
    <col min="12299" max="12303" width="21.625" style="128" customWidth="1"/>
    <col min="12304" max="12304" width="2.375" style="128" customWidth="1"/>
    <col min="12305" max="12306" width="0" style="128" hidden="1" customWidth="1"/>
    <col min="12307" max="12307" width="6.75" style="128" customWidth="1"/>
    <col min="12308" max="12308" width="2.375" style="128" customWidth="1"/>
    <col min="12309" max="12309" width="21.625" style="128" customWidth="1"/>
    <col min="12310" max="12311" width="9" style="128"/>
    <col min="12312" max="12312" width="8" style="128" customWidth="1"/>
    <col min="12313" max="12544" width="9" style="128"/>
    <col min="12545" max="12545" width="9.375" style="128" customWidth="1"/>
    <col min="12546" max="12546" width="6.75" style="128" customWidth="1"/>
    <col min="12547" max="12547" width="2" style="128" customWidth="1"/>
    <col min="12548" max="12549" width="0" style="128" hidden="1" customWidth="1"/>
    <col min="12550" max="12550" width="24.25" style="128" customWidth="1"/>
    <col min="12551" max="12551" width="6.75" style="128" customWidth="1"/>
    <col min="12552" max="12552" width="2.25" style="128" customWidth="1"/>
    <col min="12553" max="12553" width="8.25" style="128" customWidth="1"/>
    <col min="12554" max="12554" width="2.375" style="128" customWidth="1"/>
    <col min="12555" max="12559" width="21.625" style="128" customWidth="1"/>
    <col min="12560" max="12560" width="2.375" style="128" customWidth="1"/>
    <col min="12561" max="12562" width="0" style="128" hidden="1" customWidth="1"/>
    <col min="12563" max="12563" width="6.75" style="128" customWidth="1"/>
    <col min="12564" max="12564" width="2.375" style="128" customWidth="1"/>
    <col min="12565" max="12565" width="21.625" style="128" customWidth="1"/>
    <col min="12566" max="12567" width="9" style="128"/>
    <col min="12568" max="12568" width="8" style="128" customWidth="1"/>
    <col min="12569" max="12800" width="9" style="128"/>
    <col min="12801" max="12801" width="9.375" style="128" customWidth="1"/>
    <col min="12802" max="12802" width="6.75" style="128" customWidth="1"/>
    <col min="12803" max="12803" width="2" style="128" customWidth="1"/>
    <col min="12804" max="12805" width="0" style="128" hidden="1" customWidth="1"/>
    <col min="12806" max="12806" width="24.25" style="128" customWidth="1"/>
    <col min="12807" max="12807" width="6.75" style="128" customWidth="1"/>
    <col min="12808" max="12808" width="2.25" style="128" customWidth="1"/>
    <col min="12809" max="12809" width="8.25" style="128" customWidth="1"/>
    <col min="12810" max="12810" width="2.375" style="128" customWidth="1"/>
    <col min="12811" max="12815" width="21.625" style="128" customWidth="1"/>
    <col min="12816" max="12816" width="2.375" style="128" customWidth="1"/>
    <col min="12817" max="12818" width="0" style="128" hidden="1" customWidth="1"/>
    <col min="12819" max="12819" width="6.75" style="128" customWidth="1"/>
    <col min="12820" max="12820" width="2.375" style="128" customWidth="1"/>
    <col min="12821" max="12821" width="21.625" style="128" customWidth="1"/>
    <col min="12822" max="12823" width="9" style="128"/>
    <col min="12824" max="12824" width="8" style="128" customWidth="1"/>
    <col min="12825" max="13056" width="9" style="128"/>
    <col min="13057" max="13057" width="9.375" style="128" customWidth="1"/>
    <col min="13058" max="13058" width="6.75" style="128" customWidth="1"/>
    <col min="13059" max="13059" width="2" style="128" customWidth="1"/>
    <col min="13060" max="13061" width="0" style="128" hidden="1" customWidth="1"/>
    <col min="13062" max="13062" width="24.25" style="128" customWidth="1"/>
    <col min="13063" max="13063" width="6.75" style="128" customWidth="1"/>
    <col min="13064" max="13064" width="2.25" style="128" customWidth="1"/>
    <col min="13065" max="13065" width="8.25" style="128" customWidth="1"/>
    <col min="13066" max="13066" width="2.375" style="128" customWidth="1"/>
    <col min="13067" max="13071" width="21.625" style="128" customWidth="1"/>
    <col min="13072" max="13072" width="2.375" style="128" customWidth="1"/>
    <col min="13073" max="13074" width="0" style="128" hidden="1" customWidth="1"/>
    <col min="13075" max="13075" width="6.75" style="128" customWidth="1"/>
    <col min="13076" max="13076" width="2.375" style="128" customWidth="1"/>
    <col min="13077" max="13077" width="21.625" style="128" customWidth="1"/>
    <col min="13078" max="13079" width="9" style="128"/>
    <col min="13080" max="13080" width="8" style="128" customWidth="1"/>
    <col min="13081" max="13312" width="9" style="128"/>
    <col min="13313" max="13313" width="9.375" style="128" customWidth="1"/>
    <col min="13314" max="13314" width="6.75" style="128" customWidth="1"/>
    <col min="13315" max="13315" width="2" style="128" customWidth="1"/>
    <col min="13316" max="13317" width="0" style="128" hidden="1" customWidth="1"/>
    <col min="13318" max="13318" width="24.25" style="128" customWidth="1"/>
    <col min="13319" max="13319" width="6.75" style="128" customWidth="1"/>
    <col min="13320" max="13320" width="2.25" style="128" customWidth="1"/>
    <col min="13321" max="13321" width="8.25" style="128" customWidth="1"/>
    <col min="13322" max="13322" width="2.375" style="128" customWidth="1"/>
    <col min="13323" max="13327" width="21.625" style="128" customWidth="1"/>
    <col min="13328" max="13328" width="2.375" style="128" customWidth="1"/>
    <col min="13329" max="13330" width="0" style="128" hidden="1" customWidth="1"/>
    <col min="13331" max="13331" width="6.75" style="128" customWidth="1"/>
    <col min="13332" max="13332" width="2.375" style="128" customWidth="1"/>
    <col min="13333" max="13333" width="21.625" style="128" customWidth="1"/>
    <col min="13334" max="13335" width="9" style="128"/>
    <col min="13336" max="13336" width="8" style="128" customWidth="1"/>
    <col min="13337" max="13568" width="9" style="128"/>
    <col min="13569" max="13569" width="9.375" style="128" customWidth="1"/>
    <col min="13570" max="13570" width="6.75" style="128" customWidth="1"/>
    <col min="13571" max="13571" width="2" style="128" customWidth="1"/>
    <col min="13572" max="13573" width="0" style="128" hidden="1" customWidth="1"/>
    <col min="13574" max="13574" width="24.25" style="128" customWidth="1"/>
    <col min="13575" max="13575" width="6.75" style="128" customWidth="1"/>
    <col min="13576" max="13576" width="2.25" style="128" customWidth="1"/>
    <col min="13577" max="13577" width="8.25" style="128" customWidth="1"/>
    <col min="13578" max="13578" width="2.375" style="128" customWidth="1"/>
    <col min="13579" max="13583" width="21.625" style="128" customWidth="1"/>
    <col min="13584" max="13584" width="2.375" style="128" customWidth="1"/>
    <col min="13585" max="13586" width="0" style="128" hidden="1" customWidth="1"/>
    <col min="13587" max="13587" width="6.75" style="128" customWidth="1"/>
    <col min="13588" max="13588" width="2.375" style="128" customWidth="1"/>
    <col min="13589" max="13589" width="21.625" style="128" customWidth="1"/>
    <col min="13590" max="13591" width="9" style="128"/>
    <col min="13592" max="13592" width="8" style="128" customWidth="1"/>
    <col min="13593" max="13824" width="9" style="128"/>
    <col min="13825" max="13825" width="9.375" style="128" customWidth="1"/>
    <col min="13826" max="13826" width="6.75" style="128" customWidth="1"/>
    <col min="13827" max="13827" width="2" style="128" customWidth="1"/>
    <col min="13828" max="13829" width="0" style="128" hidden="1" customWidth="1"/>
    <col min="13830" max="13830" width="24.25" style="128" customWidth="1"/>
    <col min="13831" max="13831" width="6.75" style="128" customWidth="1"/>
    <col min="13832" max="13832" width="2.25" style="128" customWidth="1"/>
    <col min="13833" max="13833" width="8.25" style="128" customWidth="1"/>
    <col min="13834" max="13834" width="2.375" style="128" customWidth="1"/>
    <col min="13835" max="13839" width="21.625" style="128" customWidth="1"/>
    <col min="13840" max="13840" width="2.375" style="128" customWidth="1"/>
    <col min="13841" max="13842" width="0" style="128" hidden="1" customWidth="1"/>
    <col min="13843" max="13843" width="6.75" style="128" customWidth="1"/>
    <col min="13844" max="13844" width="2.375" style="128" customWidth="1"/>
    <col min="13845" max="13845" width="21.625" style="128" customWidth="1"/>
    <col min="13846" max="13847" width="9" style="128"/>
    <col min="13848" max="13848" width="8" style="128" customWidth="1"/>
    <col min="13849" max="14080" width="9" style="128"/>
    <col min="14081" max="14081" width="9.375" style="128" customWidth="1"/>
    <col min="14082" max="14082" width="6.75" style="128" customWidth="1"/>
    <col min="14083" max="14083" width="2" style="128" customWidth="1"/>
    <col min="14084" max="14085" width="0" style="128" hidden="1" customWidth="1"/>
    <col min="14086" max="14086" width="24.25" style="128" customWidth="1"/>
    <col min="14087" max="14087" width="6.75" style="128" customWidth="1"/>
    <col min="14088" max="14088" width="2.25" style="128" customWidth="1"/>
    <col min="14089" max="14089" width="8.25" style="128" customWidth="1"/>
    <col min="14090" max="14090" width="2.375" style="128" customWidth="1"/>
    <col min="14091" max="14095" width="21.625" style="128" customWidth="1"/>
    <col min="14096" max="14096" width="2.375" style="128" customWidth="1"/>
    <col min="14097" max="14098" width="0" style="128" hidden="1" customWidth="1"/>
    <col min="14099" max="14099" width="6.75" style="128" customWidth="1"/>
    <col min="14100" max="14100" width="2.375" style="128" customWidth="1"/>
    <col min="14101" max="14101" width="21.625" style="128" customWidth="1"/>
    <col min="14102" max="14103" width="9" style="128"/>
    <col min="14104" max="14104" width="8" style="128" customWidth="1"/>
    <col min="14105" max="14336" width="9" style="128"/>
    <col min="14337" max="14337" width="9.375" style="128" customWidth="1"/>
    <col min="14338" max="14338" width="6.75" style="128" customWidth="1"/>
    <col min="14339" max="14339" width="2" style="128" customWidth="1"/>
    <col min="14340" max="14341" width="0" style="128" hidden="1" customWidth="1"/>
    <col min="14342" max="14342" width="24.25" style="128" customWidth="1"/>
    <col min="14343" max="14343" width="6.75" style="128" customWidth="1"/>
    <col min="14344" max="14344" width="2.25" style="128" customWidth="1"/>
    <col min="14345" max="14345" width="8.25" style="128" customWidth="1"/>
    <col min="14346" max="14346" width="2.375" style="128" customWidth="1"/>
    <col min="14347" max="14351" width="21.625" style="128" customWidth="1"/>
    <col min="14352" max="14352" width="2.375" style="128" customWidth="1"/>
    <col min="14353" max="14354" width="0" style="128" hidden="1" customWidth="1"/>
    <col min="14355" max="14355" width="6.75" style="128" customWidth="1"/>
    <col min="14356" max="14356" width="2.375" style="128" customWidth="1"/>
    <col min="14357" max="14357" width="21.625" style="128" customWidth="1"/>
    <col min="14358" max="14359" width="9" style="128"/>
    <col min="14360" max="14360" width="8" style="128" customWidth="1"/>
    <col min="14361" max="14592" width="9" style="128"/>
    <col min="14593" max="14593" width="9.375" style="128" customWidth="1"/>
    <col min="14594" max="14594" width="6.75" style="128" customWidth="1"/>
    <col min="14595" max="14595" width="2" style="128" customWidth="1"/>
    <col min="14596" max="14597" width="0" style="128" hidden="1" customWidth="1"/>
    <col min="14598" max="14598" width="24.25" style="128" customWidth="1"/>
    <col min="14599" max="14599" width="6.75" style="128" customWidth="1"/>
    <col min="14600" max="14600" width="2.25" style="128" customWidth="1"/>
    <col min="14601" max="14601" width="8.25" style="128" customWidth="1"/>
    <col min="14602" max="14602" width="2.375" style="128" customWidth="1"/>
    <col min="14603" max="14607" width="21.625" style="128" customWidth="1"/>
    <col min="14608" max="14608" width="2.375" style="128" customWidth="1"/>
    <col min="14609" max="14610" width="0" style="128" hidden="1" customWidth="1"/>
    <col min="14611" max="14611" width="6.75" style="128" customWidth="1"/>
    <col min="14612" max="14612" width="2.375" style="128" customWidth="1"/>
    <col min="14613" max="14613" width="21.625" style="128" customWidth="1"/>
    <col min="14614" max="14615" width="9" style="128"/>
    <col min="14616" max="14616" width="8" style="128" customWidth="1"/>
    <col min="14617" max="14848" width="9" style="128"/>
    <col min="14849" max="14849" width="9.375" style="128" customWidth="1"/>
    <col min="14850" max="14850" width="6.75" style="128" customWidth="1"/>
    <col min="14851" max="14851" width="2" style="128" customWidth="1"/>
    <col min="14852" max="14853" width="0" style="128" hidden="1" customWidth="1"/>
    <col min="14854" max="14854" width="24.25" style="128" customWidth="1"/>
    <col min="14855" max="14855" width="6.75" style="128" customWidth="1"/>
    <col min="14856" max="14856" width="2.25" style="128" customWidth="1"/>
    <col min="14857" max="14857" width="8.25" style="128" customWidth="1"/>
    <col min="14858" max="14858" width="2.375" style="128" customWidth="1"/>
    <col min="14859" max="14863" width="21.625" style="128" customWidth="1"/>
    <col min="14864" max="14864" width="2.375" style="128" customWidth="1"/>
    <col min="14865" max="14866" width="0" style="128" hidden="1" customWidth="1"/>
    <col min="14867" max="14867" width="6.75" style="128" customWidth="1"/>
    <col min="14868" max="14868" width="2.375" style="128" customWidth="1"/>
    <col min="14869" max="14869" width="21.625" style="128" customWidth="1"/>
    <col min="14870" max="14871" width="9" style="128"/>
    <col min="14872" max="14872" width="8" style="128" customWidth="1"/>
    <col min="14873" max="15104" width="9" style="128"/>
    <col min="15105" max="15105" width="9.375" style="128" customWidth="1"/>
    <col min="15106" max="15106" width="6.75" style="128" customWidth="1"/>
    <col min="15107" max="15107" width="2" style="128" customWidth="1"/>
    <col min="15108" max="15109" width="0" style="128" hidden="1" customWidth="1"/>
    <col min="15110" max="15110" width="24.25" style="128" customWidth="1"/>
    <col min="15111" max="15111" width="6.75" style="128" customWidth="1"/>
    <col min="15112" max="15112" width="2.25" style="128" customWidth="1"/>
    <col min="15113" max="15113" width="8.25" style="128" customWidth="1"/>
    <col min="15114" max="15114" width="2.375" style="128" customWidth="1"/>
    <col min="15115" max="15119" width="21.625" style="128" customWidth="1"/>
    <col min="15120" max="15120" width="2.375" style="128" customWidth="1"/>
    <col min="15121" max="15122" width="0" style="128" hidden="1" customWidth="1"/>
    <col min="15123" max="15123" width="6.75" style="128" customWidth="1"/>
    <col min="15124" max="15124" width="2.375" style="128" customWidth="1"/>
    <col min="15125" max="15125" width="21.625" style="128" customWidth="1"/>
    <col min="15126" max="15127" width="9" style="128"/>
    <col min="15128" max="15128" width="8" style="128" customWidth="1"/>
    <col min="15129" max="15360" width="9" style="128"/>
    <col min="15361" max="15361" width="9.375" style="128" customWidth="1"/>
    <col min="15362" max="15362" width="6.75" style="128" customWidth="1"/>
    <col min="15363" max="15363" width="2" style="128" customWidth="1"/>
    <col min="15364" max="15365" width="0" style="128" hidden="1" customWidth="1"/>
    <col min="15366" max="15366" width="24.25" style="128" customWidth="1"/>
    <col min="15367" max="15367" width="6.75" style="128" customWidth="1"/>
    <col min="15368" max="15368" width="2.25" style="128" customWidth="1"/>
    <col min="15369" max="15369" width="8.25" style="128" customWidth="1"/>
    <col min="15370" max="15370" width="2.375" style="128" customWidth="1"/>
    <col min="15371" max="15375" width="21.625" style="128" customWidth="1"/>
    <col min="15376" max="15376" width="2.375" style="128" customWidth="1"/>
    <col min="15377" max="15378" width="0" style="128" hidden="1" customWidth="1"/>
    <col min="15379" max="15379" width="6.75" style="128" customWidth="1"/>
    <col min="15380" max="15380" width="2.375" style="128" customWidth="1"/>
    <col min="15381" max="15381" width="21.625" style="128" customWidth="1"/>
    <col min="15382" max="15383" width="9" style="128"/>
    <col min="15384" max="15384" width="8" style="128" customWidth="1"/>
    <col min="15385" max="15616" width="9" style="128"/>
    <col min="15617" max="15617" width="9.375" style="128" customWidth="1"/>
    <col min="15618" max="15618" width="6.75" style="128" customWidth="1"/>
    <col min="15619" max="15619" width="2" style="128" customWidth="1"/>
    <col min="15620" max="15621" width="0" style="128" hidden="1" customWidth="1"/>
    <col min="15622" max="15622" width="24.25" style="128" customWidth="1"/>
    <col min="15623" max="15623" width="6.75" style="128" customWidth="1"/>
    <col min="15624" max="15624" width="2.25" style="128" customWidth="1"/>
    <col min="15625" max="15625" width="8.25" style="128" customWidth="1"/>
    <col min="15626" max="15626" width="2.375" style="128" customWidth="1"/>
    <col min="15627" max="15631" width="21.625" style="128" customWidth="1"/>
    <col min="15632" max="15632" width="2.375" style="128" customWidth="1"/>
    <col min="15633" max="15634" width="0" style="128" hidden="1" customWidth="1"/>
    <col min="15635" max="15635" width="6.75" style="128" customWidth="1"/>
    <col min="15636" max="15636" width="2.375" style="128" customWidth="1"/>
    <col min="15637" max="15637" width="21.625" style="128" customWidth="1"/>
    <col min="15638" max="15639" width="9" style="128"/>
    <col min="15640" max="15640" width="8" style="128" customWidth="1"/>
    <col min="15641" max="15872" width="9" style="128"/>
    <col min="15873" max="15873" width="9.375" style="128" customWidth="1"/>
    <col min="15874" max="15874" width="6.75" style="128" customWidth="1"/>
    <col min="15875" max="15875" width="2" style="128" customWidth="1"/>
    <col min="15876" max="15877" width="0" style="128" hidden="1" customWidth="1"/>
    <col min="15878" max="15878" width="24.25" style="128" customWidth="1"/>
    <col min="15879" max="15879" width="6.75" style="128" customWidth="1"/>
    <col min="15880" max="15880" width="2.25" style="128" customWidth="1"/>
    <col min="15881" max="15881" width="8.25" style="128" customWidth="1"/>
    <col min="15882" max="15882" width="2.375" style="128" customWidth="1"/>
    <col min="15883" max="15887" width="21.625" style="128" customWidth="1"/>
    <col min="15888" max="15888" width="2.375" style="128" customWidth="1"/>
    <col min="15889" max="15890" width="0" style="128" hidden="1" customWidth="1"/>
    <col min="15891" max="15891" width="6.75" style="128" customWidth="1"/>
    <col min="15892" max="15892" width="2.375" style="128" customWidth="1"/>
    <col min="15893" max="15893" width="21.625" style="128" customWidth="1"/>
    <col min="15894" max="15895" width="9" style="128"/>
    <col min="15896" max="15896" width="8" style="128" customWidth="1"/>
    <col min="15897" max="16128" width="9" style="128"/>
    <col min="16129" max="16129" width="9.375" style="128" customWidth="1"/>
    <col min="16130" max="16130" width="6.75" style="128" customWidth="1"/>
    <col min="16131" max="16131" width="2" style="128" customWidth="1"/>
    <col min="16132" max="16133" width="0" style="128" hidden="1" customWidth="1"/>
    <col min="16134" max="16134" width="24.25" style="128" customWidth="1"/>
    <col min="16135" max="16135" width="6.75" style="128" customWidth="1"/>
    <col min="16136" max="16136" width="2.25" style="128" customWidth="1"/>
    <col min="16137" max="16137" width="8.25" style="128" customWidth="1"/>
    <col min="16138" max="16138" width="2.375" style="128" customWidth="1"/>
    <col min="16139" max="16143" width="21.625" style="128" customWidth="1"/>
    <col min="16144" max="16144" width="2.375" style="128" customWidth="1"/>
    <col min="16145" max="16146" width="0" style="128" hidden="1" customWidth="1"/>
    <col min="16147" max="16147" width="6.75" style="128" customWidth="1"/>
    <col min="16148" max="16148" width="2.375" style="128" customWidth="1"/>
    <col min="16149" max="16149" width="21.625" style="128" customWidth="1"/>
    <col min="16150" max="16151" width="9" style="128"/>
    <col min="16152" max="16152" width="8" style="128" customWidth="1"/>
    <col min="16153" max="16384" width="9" style="128"/>
  </cols>
  <sheetData>
    <row r="1" spans="1:27" ht="29.25" customHeight="1" thickBot="1" x14ac:dyDescent="0.25">
      <c r="A1" s="128" t="s">
        <v>10</v>
      </c>
    </row>
    <row r="2" spans="1:27" ht="33" customHeight="1" thickBot="1" x14ac:dyDescent="0.25">
      <c r="A2" s="331" t="s">
        <v>11</v>
      </c>
      <c r="B2" s="332"/>
      <c r="C2" s="332"/>
      <c r="D2" s="332"/>
      <c r="E2" s="332"/>
      <c r="F2" s="332"/>
      <c r="G2" s="332"/>
      <c r="H2" s="332"/>
      <c r="I2" s="332"/>
      <c r="J2" s="332"/>
      <c r="K2" s="332"/>
      <c r="L2" s="332"/>
      <c r="M2" s="332"/>
      <c r="N2" s="332"/>
      <c r="O2" s="333"/>
      <c r="P2" s="129"/>
      <c r="Q2" s="130"/>
      <c r="R2" s="334" t="s">
        <v>12</v>
      </c>
      <c r="S2" s="335"/>
      <c r="T2" s="336"/>
      <c r="U2" s="337"/>
    </row>
    <row r="3" spans="1:27" ht="13.5" customHeight="1" x14ac:dyDescent="0.2">
      <c r="A3" s="131"/>
      <c r="B3" s="131"/>
      <c r="C3" s="131"/>
      <c r="D3" s="131"/>
      <c r="E3" s="131"/>
      <c r="F3" s="131"/>
      <c r="G3" s="131"/>
      <c r="H3" s="131"/>
      <c r="I3" s="131"/>
      <c r="J3" s="131"/>
      <c r="M3" s="132"/>
      <c r="R3" s="133" t="e">
        <f>ROUND(SUM(R9:R30),0)</f>
        <v>#DIV/0!</v>
      </c>
      <c r="S3" s="338" t="str">
        <f>IF(SUM(E9:E30)=0,"ernstig aub",ROUND(SUM(R9:R30),0)/100)</f>
        <v>ernstig aub</v>
      </c>
      <c r="T3" s="339"/>
      <c r="U3" s="340"/>
    </row>
    <row r="4" spans="1:27" ht="27" customHeight="1" x14ac:dyDescent="0.35">
      <c r="A4" s="347" t="s">
        <v>308</v>
      </c>
      <c r="B4" s="348"/>
      <c r="C4" s="134"/>
      <c r="D4" s="134"/>
      <c r="E4" s="135"/>
      <c r="F4" s="349" t="s">
        <v>259</v>
      </c>
      <c r="G4" s="349"/>
      <c r="H4" s="349"/>
      <c r="I4" s="349"/>
      <c r="J4" s="349"/>
      <c r="K4" s="349"/>
      <c r="L4" s="349"/>
      <c r="M4" s="349"/>
      <c r="N4" s="349"/>
      <c r="O4" s="136"/>
      <c r="P4" s="137"/>
      <c r="Q4" s="138"/>
      <c r="R4" s="139"/>
      <c r="S4" s="341"/>
      <c r="T4" s="342"/>
      <c r="U4" s="343"/>
    </row>
    <row r="5" spans="1:27" ht="24.95" customHeight="1" x14ac:dyDescent="0.35">
      <c r="A5" s="350"/>
      <c r="B5" s="351"/>
      <c r="C5" s="140"/>
      <c r="D5" s="140"/>
      <c r="E5" s="141"/>
      <c r="F5" s="352"/>
      <c r="G5" s="351"/>
      <c r="H5" s="351"/>
      <c r="I5" s="351"/>
      <c r="J5" s="351"/>
      <c r="K5" s="351"/>
      <c r="L5" s="351"/>
      <c r="M5" s="351"/>
      <c r="N5" s="351"/>
      <c r="O5" s="142"/>
      <c r="P5" s="137"/>
      <c r="Q5" s="138"/>
      <c r="R5" s="139"/>
      <c r="S5" s="341"/>
      <c r="T5" s="342"/>
      <c r="U5" s="343"/>
      <c r="W5" s="143"/>
      <c r="X5" s="143"/>
    </row>
    <row r="6" spans="1:27" ht="29.25" customHeight="1" thickBot="1" x14ac:dyDescent="0.4">
      <c r="A6" s="350"/>
      <c r="B6" s="353"/>
      <c r="C6" s="144"/>
      <c r="D6" s="144"/>
      <c r="E6" s="141"/>
      <c r="F6" s="354"/>
      <c r="G6" s="355"/>
      <c r="H6" s="355"/>
      <c r="I6" s="355"/>
      <c r="J6" s="355"/>
      <c r="K6" s="355"/>
      <c r="L6" s="355"/>
      <c r="M6" s="355"/>
      <c r="N6" s="355"/>
      <c r="O6" s="145"/>
      <c r="P6" s="137"/>
      <c r="Q6" s="138"/>
      <c r="R6" s="146"/>
      <c r="S6" s="344"/>
      <c r="T6" s="345"/>
      <c r="U6" s="346"/>
      <c r="W6" s="147"/>
    </row>
    <row r="7" spans="1:27" ht="11.25" customHeight="1" x14ac:dyDescent="0.35">
      <c r="A7" s="356"/>
      <c r="B7" s="357"/>
      <c r="C7" s="148"/>
      <c r="D7" s="148"/>
      <c r="E7" s="149"/>
      <c r="F7" s="358"/>
      <c r="G7" s="359"/>
      <c r="H7" s="359"/>
      <c r="I7" s="359"/>
      <c r="J7" s="359"/>
      <c r="K7" s="359"/>
      <c r="L7" s="359"/>
      <c r="M7" s="359"/>
      <c r="N7" s="359"/>
      <c r="O7" s="150"/>
      <c r="P7" s="151"/>
    </row>
    <row r="8" spans="1:27" ht="26.25" thickBot="1" x14ac:dyDescent="0.25">
      <c r="A8" s="152" t="s">
        <v>13</v>
      </c>
      <c r="B8" s="152" t="s">
        <v>14</v>
      </c>
      <c r="C8" s="152"/>
      <c r="D8" s="152"/>
      <c r="E8" s="152"/>
      <c r="F8" s="152" t="s">
        <v>15</v>
      </c>
      <c r="G8" s="152" t="s">
        <v>14</v>
      </c>
      <c r="H8" s="152"/>
      <c r="I8" s="153" t="s">
        <v>16</v>
      </c>
      <c r="J8" s="152"/>
      <c r="K8" s="154" t="s">
        <v>17</v>
      </c>
      <c r="L8" s="155" t="s">
        <v>18</v>
      </c>
      <c r="M8" s="156" t="s">
        <v>19</v>
      </c>
      <c r="N8" s="157" t="s">
        <v>20</v>
      </c>
      <c r="O8" s="158" t="s">
        <v>21</v>
      </c>
      <c r="P8" s="159"/>
      <c r="R8" s="152" t="s">
        <v>22</v>
      </c>
      <c r="S8" s="152" t="s">
        <v>22</v>
      </c>
      <c r="T8" s="152"/>
      <c r="U8" s="153" t="s">
        <v>23</v>
      </c>
      <c r="AA8" s="147"/>
    </row>
    <row r="9" spans="1:27" ht="60" customHeight="1" x14ac:dyDescent="0.2">
      <c r="A9" s="360" t="s">
        <v>24</v>
      </c>
      <c r="B9" s="363" t="e">
        <f>40*100*D9/SUM($E$9:$E$30)</f>
        <v>#DIV/0!</v>
      </c>
      <c r="C9" s="160"/>
      <c r="D9" s="131">
        <f>SUM(G9:G16)</f>
        <v>0</v>
      </c>
      <c r="E9" s="131">
        <f>40*D9</f>
        <v>0</v>
      </c>
      <c r="F9" s="161" t="s">
        <v>25</v>
      </c>
      <c r="G9" s="366">
        <f>15*(I9&lt;&gt;"nvt")</f>
        <v>0</v>
      </c>
      <c r="H9" s="162"/>
      <c r="I9" s="283" t="s">
        <v>55</v>
      </c>
      <c r="J9" s="163"/>
      <c r="K9" s="367" t="s">
        <v>26</v>
      </c>
      <c r="L9" s="367"/>
      <c r="M9" s="367"/>
      <c r="N9" s="367"/>
      <c r="O9" s="367" t="s">
        <v>27</v>
      </c>
      <c r="P9" s="164"/>
      <c r="Q9" s="369">
        <f>IF(G9=0,0,10*G9*(10*($I9="++")+7.5*($I9="+")+5*($I9="+/-")+2.5*($I9="-"))/SUM($G$9:$G$16))</f>
        <v>0</v>
      </c>
      <c r="R9" s="370" t="e">
        <f>SUM(Q9:Q16)*B9/100</f>
        <v>#DIV/0!</v>
      </c>
      <c r="S9" s="373">
        <f>SUM(Q9:Q16)/100</f>
        <v>0</v>
      </c>
      <c r="T9" s="162"/>
      <c r="U9" s="376" t="s">
        <v>251</v>
      </c>
    </row>
    <row r="10" spans="1:27" ht="12.75" customHeight="1" x14ac:dyDescent="0.2">
      <c r="A10" s="361"/>
      <c r="B10" s="364"/>
      <c r="C10" s="160"/>
      <c r="D10" s="165"/>
      <c r="E10" s="131"/>
      <c r="F10" s="166" t="s">
        <v>28</v>
      </c>
      <c r="G10" s="366"/>
      <c r="H10" s="162"/>
      <c r="I10" s="284"/>
      <c r="J10" s="167"/>
      <c r="K10" s="368"/>
      <c r="L10" s="368"/>
      <c r="M10" s="368"/>
      <c r="N10" s="368"/>
      <c r="O10" s="368"/>
      <c r="P10" s="168"/>
      <c r="Q10" s="369"/>
      <c r="R10" s="371"/>
      <c r="S10" s="374"/>
      <c r="T10" s="162"/>
      <c r="U10" s="376"/>
    </row>
    <row r="11" spans="1:27" ht="41.25" customHeight="1" x14ac:dyDescent="0.2">
      <c r="A11" s="361"/>
      <c r="B11" s="364"/>
      <c r="C11" s="160"/>
      <c r="D11" s="165"/>
      <c r="E11" s="131"/>
      <c r="F11" s="367" t="s">
        <v>29</v>
      </c>
      <c r="G11" s="366">
        <f>15*(I11&lt;&gt;"nvt")</f>
        <v>0</v>
      </c>
      <c r="H11" s="162"/>
      <c r="I11" s="283" t="s">
        <v>55</v>
      </c>
      <c r="J11" s="163"/>
      <c r="K11" s="367" t="s">
        <v>30</v>
      </c>
      <c r="L11" s="367"/>
      <c r="M11" s="367"/>
      <c r="N11" s="367"/>
      <c r="O11" s="367" t="s">
        <v>31</v>
      </c>
      <c r="P11" s="164"/>
      <c r="Q11" s="369">
        <f>IF(G11=0,0,10*G11*(10*($I11="++")+7.5*($I11="+")+5*($I11="+/-")+2.5*($I11="-"))/SUM($G$9:$G$16))</f>
        <v>0</v>
      </c>
      <c r="R11" s="371"/>
      <c r="S11" s="374"/>
      <c r="T11" s="162"/>
      <c r="U11" s="169"/>
    </row>
    <row r="12" spans="1:27" ht="12.75" customHeight="1" x14ac:dyDescent="0.2">
      <c r="A12" s="361"/>
      <c r="B12" s="364"/>
      <c r="C12" s="160"/>
      <c r="D12" s="165"/>
      <c r="E12" s="131"/>
      <c r="F12" s="368"/>
      <c r="G12" s="366"/>
      <c r="H12" s="162"/>
      <c r="I12" s="284"/>
      <c r="J12" s="167"/>
      <c r="K12" s="368"/>
      <c r="L12" s="368"/>
      <c r="M12" s="368"/>
      <c r="N12" s="368"/>
      <c r="O12" s="368"/>
      <c r="P12" s="168"/>
      <c r="Q12" s="369"/>
      <c r="R12" s="371"/>
      <c r="S12" s="374"/>
      <c r="T12" s="162"/>
      <c r="U12" s="170"/>
    </row>
    <row r="13" spans="1:27" ht="38.25" x14ac:dyDescent="0.2">
      <c r="A13" s="361"/>
      <c r="B13" s="364"/>
      <c r="C13" s="160"/>
      <c r="D13" s="165"/>
      <c r="F13" s="161" t="s">
        <v>32</v>
      </c>
      <c r="G13" s="366">
        <f>40*(I13&lt;&gt;"nvt")</f>
        <v>0</v>
      </c>
      <c r="H13" s="162"/>
      <c r="I13" s="283" t="s">
        <v>55</v>
      </c>
      <c r="J13" s="163"/>
      <c r="K13" s="367" t="s">
        <v>33</v>
      </c>
      <c r="L13" s="367"/>
      <c r="M13" s="367" t="s">
        <v>34</v>
      </c>
      <c r="N13" s="367"/>
      <c r="O13" s="367" t="s">
        <v>35</v>
      </c>
      <c r="P13" s="171"/>
      <c r="Q13" s="369">
        <f>IF(G13=0,0,10*G13*(10*($I13="++")+7.5*($I13="+")+5*($I13="+/-")+2.5*($I13="-"))/SUM($G$9:$G$16))</f>
        <v>0</v>
      </c>
      <c r="R13" s="371"/>
      <c r="S13" s="374"/>
      <c r="T13" s="138"/>
      <c r="U13" s="376" t="s">
        <v>36</v>
      </c>
    </row>
    <row r="14" spans="1:27" ht="12.75" customHeight="1" x14ac:dyDescent="0.2">
      <c r="A14" s="361"/>
      <c r="B14" s="364"/>
      <c r="C14" s="160"/>
      <c r="D14" s="165"/>
      <c r="E14" s="172"/>
      <c r="F14" s="173" t="s">
        <v>37</v>
      </c>
      <c r="G14" s="366"/>
      <c r="H14" s="162"/>
      <c r="I14" s="284"/>
      <c r="J14" s="167"/>
      <c r="K14" s="368"/>
      <c r="L14" s="368"/>
      <c r="M14" s="368"/>
      <c r="N14" s="368"/>
      <c r="O14" s="368"/>
      <c r="P14" s="171"/>
      <c r="Q14" s="369"/>
      <c r="R14" s="371"/>
      <c r="S14" s="374"/>
      <c r="T14" s="138"/>
      <c r="U14" s="376"/>
    </row>
    <row r="15" spans="1:27" ht="80.25" customHeight="1" x14ac:dyDescent="0.2">
      <c r="A15" s="361"/>
      <c r="B15" s="364"/>
      <c r="C15" s="160"/>
      <c r="D15" s="165"/>
      <c r="E15" s="131"/>
      <c r="F15" s="161" t="s">
        <v>38</v>
      </c>
      <c r="G15" s="366">
        <f>30*(I15&lt;&gt;"nvt")</f>
        <v>0</v>
      </c>
      <c r="H15" s="162"/>
      <c r="I15" s="283" t="s">
        <v>55</v>
      </c>
      <c r="J15" s="163"/>
      <c r="K15" s="367" t="s">
        <v>39</v>
      </c>
      <c r="L15" s="367"/>
      <c r="M15" s="367" t="s">
        <v>40</v>
      </c>
      <c r="N15" s="367"/>
      <c r="O15" s="367" t="s">
        <v>41</v>
      </c>
      <c r="P15" s="171"/>
      <c r="Q15" s="369">
        <f>IF(G15=0,0,10*G15*(10*($I15="++")+7.5*($I15="+")+5*($I15="+/-")+2.5*($I15="-"))/SUM($G$9:$G$16))</f>
        <v>0</v>
      </c>
      <c r="R15" s="371"/>
      <c r="S15" s="374"/>
      <c r="T15" s="138"/>
      <c r="U15" s="376"/>
    </row>
    <row r="16" spans="1:27" ht="13.5" customHeight="1" thickBot="1" x14ac:dyDescent="0.25">
      <c r="A16" s="362"/>
      <c r="B16" s="365"/>
      <c r="C16" s="160"/>
      <c r="D16" s="165"/>
      <c r="E16" s="131"/>
      <c r="F16" s="173" t="s">
        <v>42</v>
      </c>
      <c r="G16" s="366"/>
      <c r="H16" s="162"/>
      <c r="I16" s="284"/>
      <c r="J16" s="167"/>
      <c r="K16" s="368"/>
      <c r="L16" s="368"/>
      <c r="M16" s="368"/>
      <c r="N16" s="368"/>
      <c r="O16" s="368"/>
      <c r="P16" s="171"/>
      <c r="Q16" s="369"/>
      <c r="R16" s="372"/>
      <c r="S16" s="375"/>
      <c r="T16" s="138"/>
      <c r="U16" s="376"/>
    </row>
    <row r="17" spans="1:21" ht="13.5" thickBot="1" x14ac:dyDescent="0.25">
      <c r="I17" s="90"/>
      <c r="Q17" s="175"/>
      <c r="U17" s="176"/>
    </row>
    <row r="18" spans="1:21" ht="88.5" customHeight="1" x14ac:dyDescent="0.2">
      <c r="A18" s="360" t="s">
        <v>43</v>
      </c>
      <c r="B18" s="363" t="e">
        <f>30*100*D18/SUM($E$9:$E$30)</f>
        <v>#DIV/0!</v>
      </c>
      <c r="C18" s="160"/>
      <c r="D18" s="131">
        <f>SUM(G18:G23)</f>
        <v>0</v>
      </c>
      <c r="E18" s="131">
        <f>30*D18</f>
        <v>0</v>
      </c>
      <c r="F18" s="161" t="s">
        <v>44</v>
      </c>
      <c r="G18" s="366">
        <f>40*(I18&lt;&gt;"nvt")</f>
        <v>0</v>
      </c>
      <c r="H18" s="138"/>
      <c r="I18" s="283" t="s">
        <v>55</v>
      </c>
      <c r="K18" s="367" t="s">
        <v>45</v>
      </c>
      <c r="L18" s="367"/>
      <c r="M18" s="367" t="s">
        <v>46</v>
      </c>
      <c r="N18" s="367"/>
      <c r="O18" s="367" t="s">
        <v>47</v>
      </c>
      <c r="P18" s="171"/>
      <c r="Q18" s="369">
        <f>IF(G18=0,0,10*G18*(10*($I18="++")+7.5*($I18="+")+5*($I18="+/-")+2.5*($I18="-"))/SUM($G$18:$G$23))</f>
        <v>0</v>
      </c>
      <c r="R18" s="370" t="e">
        <f>SUM(Q18:Q23)*B18/100</f>
        <v>#DIV/0!</v>
      </c>
      <c r="S18" s="373">
        <f>SUM(Q18:Q23)/100</f>
        <v>0</v>
      </c>
      <c r="T18" s="171"/>
      <c r="U18" s="377"/>
    </row>
    <row r="19" spans="1:21" ht="11.25" customHeight="1" x14ac:dyDescent="0.2">
      <c r="A19" s="361"/>
      <c r="B19" s="364"/>
      <c r="C19" s="160"/>
      <c r="D19" s="165"/>
      <c r="F19" s="173" t="s">
        <v>48</v>
      </c>
      <c r="G19" s="366"/>
      <c r="H19" s="138"/>
      <c r="I19" s="284"/>
      <c r="K19" s="368"/>
      <c r="L19" s="368"/>
      <c r="M19" s="368"/>
      <c r="N19" s="368"/>
      <c r="O19" s="368"/>
      <c r="P19" s="171"/>
      <c r="Q19" s="369"/>
      <c r="R19" s="371"/>
      <c r="S19" s="374"/>
      <c r="T19" s="171"/>
      <c r="U19" s="377"/>
    </row>
    <row r="20" spans="1:21" ht="75.75" customHeight="1" x14ac:dyDescent="0.25">
      <c r="A20" s="361"/>
      <c r="B20" s="364"/>
      <c r="C20" s="160"/>
      <c r="D20" s="177"/>
      <c r="F20" s="161" t="s">
        <v>49</v>
      </c>
      <c r="G20" s="366">
        <f>40*(I20&lt;&gt;"nvt")</f>
        <v>0</v>
      </c>
      <c r="H20" s="138"/>
      <c r="I20" s="283" t="s">
        <v>55</v>
      </c>
      <c r="K20" s="367" t="s">
        <v>50</v>
      </c>
      <c r="L20" s="367"/>
      <c r="M20" s="367" t="s">
        <v>51</v>
      </c>
      <c r="N20" s="367"/>
      <c r="O20" s="367" t="s">
        <v>52</v>
      </c>
      <c r="P20" s="171"/>
      <c r="Q20" s="369">
        <f>IF(G20=0,0,10*G20*(10*($I20="++")+7.5*($I20="+")+5*($I20="+/-")+2.5*($I20="-"))/SUM($G$18:$G$23))</f>
        <v>0</v>
      </c>
      <c r="R20" s="371"/>
      <c r="S20" s="374"/>
      <c r="T20" s="171"/>
      <c r="U20" s="377" t="s">
        <v>53</v>
      </c>
    </row>
    <row r="21" spans="1:21" ht="12.75" customHeight="1" x14ac:dyDescent="0.25">
      <c r="A21" s="361"/>
      <c r="B21" s="364"/>
      <c r="C21" s="160"/>
      <c r="D21" s="177"/>
      <c r="F21" s="173" t="s">
        <v>48</v>
      </c>
      <c r="G21" s="366"/>
      <c r="H21" s="138"/>
      <c r="I21" s="284"/>
      <c r="K21" s="368"/>
      <c r="L21" s="368"/>
      <c r="M21" s="368"/>
      <c r="N21" s="368"/>
      <c r="O21" s="368"/>
      <c r="P21" s="171"/>
      <c r="Q21" s="369"/>
      <c r="R21" s="371"/>
      <c r="S21" s="374"/>
      <c r="T21" s="171"/>
      <c r="U21" s="377"/>
    </row>
    <row r="22" spans="1:21" ht="130.5" customHeight="1" x14ac:dyDescent="0.25">
      <c r="A22" s="361"/>
      <c r="B22" s="364"/>
      <c r="C22" s="160"/>
      <c r="D22" s="177"/>
      <c r="F22" s="161" t="s">
        <v>54</v>
      </c>
      <c r="G22" s="366">
        <f>20*(I22&lt;&gt;"nvt")</f>
        <v>0</v>
      </c>
      <c r="H22" s="138"/>
      <c r="I22" s="283" t="s">
        <v>55</v>
      </c>
      <c r="K22" s="367" t="s">
        <v>56</v>
      </c>
      <c r="L22" s="367"/>
      <c r="M22" s="367" t="s">
        <v>57</v>
      </c>
      <c r="N22" s="367"/>
      <c r="O22" s="367" t="s">
        <v>58</v>
      </c>
      <c r="P22" s="171"/>
      <c r="Q22" s="369">
        <f>IF(G22=0,0,10*G22*(10*($I22="++")+7.5*($I22="+")+5*($I22="+/-")+2.5*($I22="-"))/SUM($G$18:$G$23))</f>
        <v>0</v>
      </c>
      <c r="R22" s="371"/>
      <c r="S22" s="374"/>
      <c r="T22" s="171"/>
      <c r="U22" s="377"/>
    </row>
    <row r="23" spans="1:21" ht="13.5" customHeight="1" thickBot="1" x14ac:dyDescent="0.3">
      <c r="A23" s="362"/>
      <c r="B23" s="365"/>
      <c r="C23" s="160"/>
      <c r="D23" s="177"/>
      <c r="F23" s="173" t="s">
        <v>59</v>
      </c>
      <c r="G23" s="366"/>
      <c r="H23" s="138"/>
      <c r="I23" s="284"/>
      <c r="K23" s="368"/>
      <c r="L23" s="368"/>
      <c r="M23" s="368"/>
      <c r="N23" s="368"/>
      <c r="O23" s="368"/>
      <c r="P23" s="171"/>
      <c r="Q23" s="369"/>
      <c r="R23" s="372"/>
      <c r="S23" s="375"/>
      <c r="T23" s="171"/>
      <c r="U23" s="377"/>
    </row>
    <row r="24" spans="1:21" ht="13.5" thickBot="1" x14ac:dyDescent="0.25">
      <c r="A24" s="178"/>
      <c r="B24" s="138"/>
      <c r="C24" s="138"/>
      <c r="D24" s="138"/>
      <c r="F24" s="167"/>
      <c r="G24" s="138"/>
      <c r="H24" s="138"/>
      <c r="I24" s="95"/>
      <c r="K24" s="171"/>
      <c r="L24" s="138"/>
      <c r="M24" s="138"/>
      <c r="N24" s="138"/>
      <c r="O24" s="171"/>
      <c r="P24" s="171"/>
      <c r="Q24" s="175"/>
      <c r="R24" s="171"/>
      <c r="S24" s="171"/>
      <c r="T24" s="171"/>
      <c r="U24" s="179"/>
    </row>
    <row r="25" spans="1:21" ht="60" customHeight="1" x14ac:dyDescent="0.2">
      <c r="A25" s="360" t="s">
        <v>60</v>
      </c>
      <c r="B25" s="363" t="e">
        <f>30*100*D25/SUM($E$9:$E$30)</f>
        <v>#DIV/0!</v>
      </c>
      <c r="C25" s="160"/>
      <c r="D25" s="131">
        <f>SUM(G25:G30)</f>
        <v>0</v>
      </c>
      <c r="E25" s="131">
        <f>30*D25</f>
        <v>0</v>
      </c>
      <c r="F25" s="161" t="s">
        <v>61</v>
      </c>
      <c r="G25" s="366">
        <f>30*(I25&lt;&gt;"nvt")</f>
        <v>0</v>
      </c>
      <c r="H25" s="162"/>
      <c r="I25" s="283" t="s">
        <v>55</v>
      </c>
      <c r="K25" s="367" t="s">
        <v>62</v>
      </c>
      <c r="L25" s="367"/>
      <c r="M25" s="367" t="s">
        <v>63</v>
      </c>
      <c r="N25" s="367"/>
      <c r="O25" s="367" t="s">
        <v>64</v>
      </c>
      <c r="P25" s="171"/>
      <c r="Q25" s="369">
        <f>IF(G25=0,0,10*G25*(10*($I25="++")+7.5*($I25="+")+5*($I25="+/-")+2.5*($I25="-"))/SUM($G$25:$G$30))</f>
        <v>0</v>
      </c>
      <c r="R25" s="370" t="e">
        <f>SUM(Q25:Q30)*B25/100</f>
        <v>#DIV/0!</v>
      </c>
      <c r="S25" s="373">
        <f>SUM(Q25:Q30)/100</f>
        <v>0</v>
      </c>
      <c r="T25" s="171"/>
      <c r="U25" s="377" t="s">
        <v>200</v>
      </c>
    </row>
    <row r="26" spans="1:21" ht="13.5" customHeight="1" thickBot="1" x14ac:dyDescent="0.25">
      <c r="A26" s="361"/>
      <c r="B26" s="364"/>
      <c r="C26" s="160"/>
      <c r="D26" s="165"/>
      <c r="F26" s="166" t="s">
        <v>65</v>
      </c>
      <c r="G26" s="366"/>
      <c r="H26" s="162"/>
      <c r="I26" s="284"/>
      <c r="K26" s="368"/>
      <c r="L26" s="368"/>
      <c r="M26" s="368"/>
      <c r="N26" s="368"/>
      <c r="O26" s="368"/>
      <c r="P26" s="171"/>
      <c r="Q26" s="369"/>
      <c r="R26" s="371"/>
      <c r="S26" s="374"/>
      <c r="T26" s="171"/>
      <c r="U26" s="377"/>
    </row>
    <row r="27" spans="1:21" ht="55.5" customHeight="1" x14ac:dyDescent="0.25">
      <c r="A27" s="361"/>
      <c r="B27" s="364"/>
      <c r="C27" s="160"/>
      <c r="D27" s="177"/>
      <c r="F27" s="180" t="s">
        <v>66</v>
      </c>
      <c r="G27" s="366">
        <f>30*(I27&lt;&gt;"nvt")</f>
        <v>0</v>
      </c>
      <c r="H27" s="138"/>
      <c r="I27" s="283" t="s">
        <v>55</v>
      </c>
      <c r="K27" s="367" t="s">
        <v>67</v>
      </c>
      <c r="L27" s="367"/>
      <c r="M27" s="367"/>
      <c r="N27" s="367"/>
      <c r="O27" s="367" t="s">
        <v>68</v>
      </c>
      <c r="P27" s="171"/>
      <c r="Q27" s="369">
        <f>IF(G27=0,0,10*G27*(10*($I27="++")+7.5*($I27="+")+5*($I27="+/-")+2.5*($I27="-"))/SUM($G$25:$G$30))</f>
        <v>0</v>
      </c>
      <c r="R27" s="371"/>
      <c r="S27" s="374"/>
      <c r="T27" s="171"/>
      <c r="U27" s="377"/>
    </row>
    <row r="28" spans="1:21" ht="12.75" customHeight="1" x14ac:dyDescent="0.25">
      <c r="A28" s="361"/>
      <c r="B28" s="364"/>
      <c r="C28" s="160"/>
      <c r="D28" s="177"/>
      <c r="F28" s="166" t="s">
        <v>69</v>
      </c>
      <c r="G28" s="366"/>
      <c r="H28" s="138"/>
      <c r="I28" s="284"/>
      <c r="K28" s="368"/>
      <c r="L28" s="368"/>
      <c r="M28" s="368"/>
      <c r="N28" s="368"/>
      <c r="O28" s="368"/>
      <c r="P28" s="171"/>
      <c r="Q28" s="369"/>
      <c r="R28" s="371"/>
      <c r="S28" s="374"/>
      <c r="T28" s="171"/>
      <c r="U28" s="377"/>
    </row>
    <row r="29" spans="1:21" ht="42.75" customHeight="1" x14ac:dyDescent="0.25">
      <c r="A29" s="361"/>
      <c r="B29" s="364"/>
      <c r="C29" s="160"/>
      <c r="D29" s="177"/>
      <c r="F29" s="161" t="s">
        <v>70</v>
      </c>
      <c r="G29" s="366">
        <f>40*(I29&lt;&gt;"nvt")</f>
        <v>0</v>
      </c>
      <c r="H29" s="138"/>
      <c r="I29" s="283" t="s">
        <v>55</v>
      </c>
      <c r="K29" s="367" t="s">
        <v>71</v>
      </c>
      <c r="L29" s="367"/>
      <c r="M29" s="367"/>
      <c r="N29" s="367"/>
      <c r="O29" s="367" t="s">
        <v>72</v>
      </c>
      <c r="P29" s="171"/>
      <c r="Q29" s="369">
        <f>IF(G29=0,0,10*G29*(10*($I29="++")+7.5*($I29="+")+5*($I29="+/-")+2.5*($I29="-"))/SUM($G$25:$G$30))</f>
        <v>0</v>
      </c>
      <c r="R29" s="371"/>
      <c r="S29" s="374"/>
      <c r="T29" s="171"/>
      <c r="U29" s="377"/>
    </row>
    <row r="30" spans="1:21" ht="13.5" customHeight="1" thickBot="1" x14ac:dyDescent="0.3">
      <c r="A30" s="362"/>
      <c r="B30" s="365"/>
      <c r="C30" s="160"/>
      <c r="D30" s="177"/>
      <c r="F30" s="166" t="s">
        <v>73</v>
      </c>
      <c r="G30" s="366"/>
      <c r="H30" s="138"/>
      <c r="I30" s="284"/>
      <c r="K30" s="368"/>
      <c r="L30" s="368"/>
      <c r="M30" s="368"/>
      <c r="N30" s="368"/>
      <c r="O30" s="368"/>
      <c r="P30" s="171"/>
      <c r="Q30" s="369"/>
      <c r="R30" s="372"/>
      <c r="S30" s="375"/>
      <c r="T30" s="171"/>
      <c r="U30" s="377"/>
    </row>
    <row r="31" spans="1:21" x14ac:dyDescent="0.2">
      <c r="Q31" s="175"/>
    </row>
    <row r="33" spans="2:24" hidden="1" x14ac:dyDescent="0.2">
      <c r="B33" s="128" t="e">
        <f>SUM(B9:B32)</f>
        <v>#DIV/0!</v>
      </c>
      <c r="R33" s="128" t="e">
        <f>SUM(R9:R32)</f>
        <v>#DIV/0!</v>
      </c>
    </row>
    <row r="36" spans="2:24" hidden="1" x14ac:dyDescent="0.2"/>
    <row r="37" spans="2:24" ht="25.5" hidden="1" x14ac:dyDescent="0.35">
      <c r="X37" s="181" t="s">
        <v>55</v>
      </c>
    </row>
    <row r="38" spans="2:24" ht="25.5" hidden="1" x14ac:dyDescent="0.35">
      <c r="X38" s="182" t="s">
        <v>17</v>
      </c>
    </row>
    <row r="39" spans="2:24" ht="25.5" hidden="1" x14ac:dyDescent="0.35">
      <c r="X39" s="182" t="s">
        <v>18</v>
      </c>
    </row>
    <row r="40" spans="2:24" ht="25.5" hidden="1" x14ac:dyDescent="0.35">
      <c r="X40" s="182" t="s">
        <v>19</v>
      </c>
    </row>
    <row r="41" spans="2:24" ht="25.5" hidden="1" x14ac:dyDescent="0.35">
      <c r="X41" s="182" t="s">
        <v>20</v>
      </c>
    </row>
    <row r="42" spans="2:24" ht="25.5" hidden="1" x14ac:dyDescent="0.35">
      <c r="X42" s="183" t="s">
        <v>21</v>
      </c>
    </row>
    <row r="43" spans="2:24" hidden="1" x14ac:dyDescent="0.2"/>
    <row r="44" spans="2:24" hidden="1" x14ac:dyDescent="0.2"/>
  </sheetData>
  <sheetProtection sheet="1" objects="1" scenarios="1"/>
  <mergeCells count="113">
    <mergeCell ref="Q25:Q26"/>
    <mergeCell ref="R25:R30"/>
    <mergeCell ref="S25:S30"/>
    <mergeCell ref="U25:U26"/>
    <mergeCell ref="O27:O28"/>
    <mergeCell ref="Q27:Q28"/>
    <mergeCell ref="U27:U28"/>
    <mergeCell ref="O29:O30"/>
    <mergeCell ref="Q29:Q30"/>
    <mergeCell ref="U29:U30"/>
    <mergeCell ref="A25:A30"/>
    <mergeCell ref="B25:B30"/>
    <mergeCell ref="G25:G26"/>
    <mergeCell ref="I25:I26"/>
    <mergeCell ref="K25:K26"/>
    <mergeCell ref="L25:L26"/>
    <mergeCell ref="M25:M26"/>
    <mergeCell ref="N25:N26"/>
    <mergeCell ref="O25:O26"/>
    <mergeCell ref="G29:G30"/>
    <mergeCell ref="I29:I30"/>
    <mergeCell ref="K29:K30"/>
    <mergeCell ref="L29:L30"/>
    <mergeCell ref="M29:M30"/>
    <mergeCell ref="N29:N30"/>
    <mergeCell ref="G27:G28"/>
    <mergeCell ref="I27:I28"/>
    <mergeCell ref="K27:K28"/>
    <mergeCell ref="L27:L28"/>
    <mergeCell ref="M27:M28"/>
    <mergeCell ref="N27:N28"/>
    <mergeCell ref="U20:U21"/>
    <mergeCell ref="G22:G23"/>
    <mergeCell ref="I22:I23"/>
    <mergeCell ref="K22:K23"/>
    <mergeCell ref="L22:L23"/>
    <mergeCell ref="M22:M23"/>
    <mergeCell ref="N22:N23"/>
    <mergeCell ref="O22:O23"/>
    <mergeCell ref="Q22:Q23"/>
    <mergeCell ref="U22:U23"/>
    <mergeCell ref="O15:O16"/>
    <mergeCell ref="Q15:Q16"/>
    <mergeCell ref="U15:U16"/>
    <mergeCell ref="A18:A23"/>
    <mergeCell ref="B18:B23"/>
    <mergeCell ref="G18:G19"/>
    <mergeCell ref="I18:I19"/>
    <mergeCell ref="K18:K19"/>
    <mergeCell ref="L18:L19"/>
    <mergeCell ref="M18:M19"/>
    <mergeCell ref="N18:N19"/>
    <mergeCell ref="O18:O19"/>
    <mergeCell ref="Q18:Q19"/>
    <mergeCell ref="R18:R23"/>
    <mergeCell ref="S18:S23"/>
    <mergeCell ref="U18:U19"/>
    <mergeCell ref="G20:G21"/>
    <mergeCell ref="I20:I21"/>
    <mergeCell ref="K20:K21"/>
    <mergeCell ref="L20:L21"/>
    <mergeCell ref="M20:M21"/>
    <mergeCell ref="N20:N21"/>
    <mergeCell ref="O20:O21"/>
    <mergeCell ref="Q20:Q21"/>
    <mergeCell ref="O9:O10"/>
    <mergeCell ref="Q9:Q10"/>
    <mergeCell ref="R9:R16"/>
    <mergeCell ref="S9:S16"/>
    <mergeCell ref="U9:U10"/>
    <mergeCell ref="F11:F12"/>
    <mergeCell ref="G11:G12"/>
    <mergeCell ref="I11:I12"/>
    <mergeCell ref="K11:K12"/>
    <mergeCell ref="L11:L12"/>
    <mergeCell ref="M11:M12"/>
    <mergeCell ref="N11:N12"/>
    <mergeCell ref="O11:O12"/>
    <mergeCell ref="Q11:Q12"/>
    <mergeCell ref="G13:G14"/>
    <mergeCell ref="I13:I14"/>
    <mergeCell ref="K13:K14"/>
    <mergeCell ref="L13:L14"/>
    <mergeCell ref="M13:M14"/>
    <mergeCell ref="N13:N14"/>
    <mergeCell ref="O13:O14"/>
    <mergeCell ref="Q13:Q14"/>
    <mergeCell ref="U13:U14"/>
    <mergeCell ref="G15:G16"/>
    <mergeCell ref="A7:B7"/>
    <mergeCell ref="F7:N7"/>
    <mergeCell ref="A9:A16"/>
    <mergeCell ref="B9:B16"/>
    <mergeCell ref="G9:G10"/>
    <mergeCell ref="I9:I10"/>
    <mergeCell ref="K9:K10"/>
    <mergeCell ref="L9:L10"/>
    <mergeCell ref="M9:M10"/>
    <mergeCell ref="N9:N10"/>
    <mergeCell ref="I15:I16"/>
    <mergeCell ref="K15:K16"/>
    <mergeCell ref="L15:L16"/>
    <mergeCell ref="M15:M16"/>
    <mergeCell ref="N15:N16"/>
    <mergeCell ref="A2:O2"/>
    <mergeCell ref="R2:U2"/>
    <mergeCell ref="S3:U6"/>
    <mergeCell ref="A4:B4"/>
    <mergeCell ref="F4:N4"/>
    <mergeCell ref="A5:B5"/>
    <mergeCell ref="F5:N5"/>
    <mergeCell ref="A6:B6"/>
    <mergeCell ref="F6:N6"/>
  </mergeCells>
  <conditionalFormatting sqref="F20">
    <cfRule type="colorScale" priority="38">
      <colorScale>
        <cfvo type="min"/>
        <cfvo type="percentile" val="50"/>
        <cfvo type="max"/>
        <color rgb="FFF8696B"/>
        <color rgb="FFFFEB84"/>
        <color rgb="FF63BE7B"/>
      </colorScale>
    </cfRule>
  </conditionalFormatting>
  <conditionalFormatting sqref="M9:M10 M24:M30 M13:M17">
    <cfRule type="expression" dxfId="519" priority="43" stopIfTrue="1">
      <formula>$I9="+/-"</formula>
    </cfRule>
    <cfRule type="expression" dxfId="518" priority="44" stopIfTrue="1">
      <formula>$I9="nvt"</formula>
    </cfRule>
  </conditionalFormatting>
  <conditionalFormatting sqref="K9:K10 K24:K30 K13:K17">
    <cfRule type="expression" dxfId="517" priority="39" stopIfTrue="1">
      <formula>$I9="++"</formula>
    </cfRule>
    <cfRule type="expression" dxfId="516" priority="40" stopIfTrue="1">
      <formula>$I9="nvt"</formula>
    </cfRule>
  </conditionalFormatting>
  <conditionalFormatting sqref="L9:L10 L22:L30 L13:L17">
    <cfRule type="expression" dxfId="515" priority="41" stopIfTrue="1">
      <formula>$I9="+"</formula>
    </cfRule>
    <cfRule type="expression" dxfId="514" priority="42" stopIfTrue="1">
      <formula>$I9="nvt"</formula>
    </cfRule>
  </conditionalFormatting>
  <conditionalFormatting sqref="N9:N10 N22:N30 N13:N17">
    <cfRule type="expression" dxfId="513" priority="45" stopIfTrue="1">
      <formula>$I9="-"</formula>
    </cfRule>
    <cfRule type="expression" dxfId="512" priority="46" stopIfTrue="1">
      <formula>$I9="nvt"</formula>
    </cfRule>
  </conditionalFormatting>
  <conditionalFormatting sqref="O24:O30 O9:O10 O13:O17">
    <cfRule type="expression" dxfId="511" priority="47" stopIfTrue="1">
      <formula>$I9="--"</formula>
    </cfRule>
    <cfRule type="expression" dxfId="510" priority="48" stopIfTrue="1">
      <formula>$I9="nvt"</formula>
    </cfRule>
  </conditionalFormatting>
  <conditionalFormatting sqref="M11:M12">
    <cfRule type="expression" dxfId="509" priority="32" stopIfTrue="1">
      <formula>$I11="+/-"</formula>
    </cfRule>
    <cfRule type="expression" dxfId="508" priority="33" stopIfTrue="1">
      <formula>$I11="nvt"</formula>
    </cfRule>
  </conditionalFormatting>
  <conditionalFormatting sqref="K11:K12">
    <cfRule type="expression" dxfId="507" priority="28" stopIfTrue="1">
      <formula>$I11="++"</formula>
    </cfRule>
    <cfRule type="expression" dxfId="506" priority="29" stopIfTrue="1">
      <formula>$I11="nvt"</formula>
    </cfRule>
  </conditionalFormatting>
  <conditionalFormatting sqref="L11:L12">
    <cfRule type="expression" dxfId="505" priority="30" stopIfTrue="1">
      <formula>$I11="+"</formula>
    </cfRule>
    <cfRule type="expression" dxfId="504" priority="31" stopIfTrue="1">
      <formula>$I11="nvt"</formula>
    </cfRule>
  </conditionalFormatting>
  <conditionalFormatting sqref="N11:N12">
    <cfRule type="expression" dxfId="503" priority="34" stopIfTrue="1">
      <formula>$I11="-"</formula>
    </cfRule>
    <cfRule type="expression" dxfId="502" priority="35" stopIfTrue="1">
      <formula>$I11="nvt"</formula>
    </cfRule>
  </conditionalFormatting>
  <conditionalFormatting sqref="O11:O12">
    <cfRule type="expression" dxfId="501" priority="36" stopIfTrue="1">
      <formula>$I11="--"</formula>
    </cfRule>
    <cfRule type="expression" dxfId="500" priority="37" stopIfTrue="1">
      <formula>$I11="nvt"</formula>
    </cfRule>
  </conditionalFormatting>
  <conditionalFormatting sqref="L18:L19">
    <cfRule type="expression" dxfId="499" priority="24" stopIfTrue="1">
      <formula>$I18="+"</formula>
    </cfRule>
    <cfRule type="expression" dxfId="498" priority="25" stopIfTrue="1">
      <formula>$I18="nvt"</formula>
    </cfRule>
  </conditionalFormatting>
  <conditionalFormatting sqref="N18:N19">
    <cfRule type="expression" dxfId="497" priority="26" stopIfTrue="1">
      <formula>$I18="-"</formula>
    </cfRule>
    <cfRule type="expression" dxfId="496" priority="27" stopIfTrue="1">
      <formula>$I18="nvt"</formula>
    </cfRule>
  </conditionalFormatting>
  <conditionalFormatting sqref="L20:L21">
    <cfRule type="expression" dxfId="495" priority="20" stopIfTrue="1">
      <formula>$I20="+"</formula>
    </cfRule>
    <cfRule type="expression" dxfId="494" priority="21" stopIfTrue="1">
      <formula>$I20="nvt"</formula>
    </cfRule>
  </conditionalFormatting>
  <conditionalFormatting sqref="N20:N21">
    <cfRule type="expression" dxfId="493" priority="22" stopIfTrue="1">
      <formula>$I20="-"</formula>
    </cfRule>
    <cfRule type="expression" dxfId="492" priority="23" stopIfTrue="1">
      <formula>$I20="nvt"</formula>
    </cfRule>
  </conditionalFormatting>
  <conditionalFormatting sqref="F22">
    <cfRule type="colorScale" priority="19">
      <colorScale>
        <cfvo type="min"/>
        <cfvo type="percentile" val="50"/>
        <cfvo type="max"/>
        <color rgb="FFF8696B"/>
        <color rgb="FFFFEB84"/>
        <color rgb="FF63BE7B"/>
      </colorScale>
    </cfRule>
  </conditionalFormatting>
  <conditionalFormatting sqref="K22:K23">
    <cfRule type="expression" dxfId="491" priority="17" stopIfTrue="1">
      <formula>$I22="++"</formula>
    </cfRule>
    <cfRule type="expression" dxfId="490" priority="18" stopIfTrue="1">
      <formula>$I22="nvt"</formula>
    </cfRule>
  </conditionalFormatting>
  <conditionalFormatting sqref="M22:M23">
    <cfRule type="expression" dxfId="489" priority="15" stopIfTrue="1">
      <formula>$I22="+/-"</formula>
    </cfRule>
    <cfRule type="expression" dxfId="488" priority="16" stopIfTrue="1">
      <formula>$I22="nvt"</formula>
    </cfRule>
  </conditionalFormatting>
  <conditionalFormatting sqref="O22:O23">
    <cfRule type="expression" dxfId="487" priority="13" stopIfTrue="1">
      <formula>$I22="--"</formula>
    </cfRule>
    <cfRule type="expression" dxfId="486" priority="14" stopIfTrue="1">
      <formula>$I22="nvt"</formula>
    </cfRule>
  </conditionalFormatting>
  <conditionalFormatting sqref="K20:K21">
    <cfRule type="expression" dxfId="485" priority="11" stopIfTrue="1">
      <formula>$I20="++"</formula>
    </cfRule>
    <cfRule type="expression" dxfId="484" priority="12" stopIfTrue="1">
      <formula>$I20="nvt"</formula>
    </cfRule>
  </conditionalFormatting>
  <conditionalFormatting sqref="M20:M21">
    <cfRule type="expression" dxfId="483" priority="9" stopIfTrue="1">
      <formula>$I20="+/-"</formula>
    </cfRule>
    <cfRule type="expression" dxfId="482" priority="10" stopIfTrue="1">
      <formula>$I20="nvt"</formula>
    </cfRule>
  </conditionalFormatting>
  <conditionalFormatting sqref="O18:O19">
    <cfRule type="expression" dxfId="481" priority="1" stopIfTrue="1">
      <formula>$I18="--"</formula>
    </cfRule>
    <cfRule type="expression" dxfId="480" priority="2" stopIfTrue="1">
      <formula>$I18="nvt"</formula>
    </cfRule>
  </conditionalFormatting>
  <conditionalFormatting sqref="O20:O21">
    <cfRule type="expression" dxfId="479" priority="7" stopIfTrue="1">
      <formula>$I20="--"</formula>
    </cfRule>
    <cfRule type="expression" dxfId="478" priority="8" stopIfTrue="1">
      <formula>$I20="nvt"</formula>
    </cfRule>
  </conditionalFormatting>
  <conditionalFormatting sqref="K18:K19">
    <cfRule type="expression" dxfId="477" priority="5" stopIfTrue="1">
      <formula>$I18="++"</formula>
    </cfRule>
    <cfRule type="expression" dxfId="476" priority="6" stopIfTrue="1">
      <formula>$I18="nvt"</formula>
    </cfRule>
  </conditionalFormatting>
  <conditionalFormatting sqref="M18:M19">
    <cfRule type="expression" dxfId="475" priority="3" stopIfTrue="1">
      <formula>$I18="+/-"</formula>
    </cfRule>
    <cfRule type="expression" dxfId="474" priority="4" stopIfTrue="1">
      <formula>$I18="nvt"</formula>
    </cfRule>
  </conditionalFormatting>
  <dataValidations count="1">
    <dataValidation type="list" allowBlank="1" showInputMessage="1" showErrorMessage="1" sqref="I25:I30 JE25:JE30 TA25:TA30 ACW25:ACW30 AMS25:AMS30 AWO25:AWO30 BGK25:BGK30 BQG25:BQG30 CAC25:CAC30 CJY25:CJY30 CTU25:CTU30 DDQ25:DDQ30 DNM25:DNM30 DXI25:DXI30 EHE25:EHE30 ERA25:ERA30 FAW25:FAW30 FKS25:FKS30 FUO25:FUO30 GEK25:GEK30 GOG25:GOG30 GYC25:GYC30 HHY25:HHY30 HRU25:HRU30 IBQ25:IBQ30 ILM25:ILM30 IVI25:IVI30 JFE25:JFE30 JPA25:JPA30 JYW25:JYW30 KIS25:KIS30 KSO25:KSO30 LCK25:LCK30 LMG25:LMG30 LWC25:LWC30 MFY25:MFY30 MPU25:MPU30 MZQ25:MZQ30 NJM25:NJM30 NTI25:NTI30 ODE25:ODE30 ONA25:ONA30 OWW25:OWW30 PGS25:PGS30 PQO25:PQO30 QAK25:QAK30 QKG25:QKG30 QUC25:QUC30 RDY25:RDY30 RNU25:RNU30 RXQ25:RXQ30 SHM25:SHM30 SRI25:SRI30 TBE25:TBE30 TLA25:TLA30 TUW25:TUW30 UES25:UES30 UOO25:UOO30 UYK25:UYK30 VIG25:VIG30 VSC25:VSC30 WBY25:WBY30 WLU25:WLU30 WVQ25:WVQ30 I65561:I65566 JE65561:JE65566 TA65561:TA65566 ACW65561:ACW65566 AMS65561:AMS65566 AWO65561:AWO65566 BGK65561:BGK65566 BQG65561:BQG65566 CAC65561:CAC65566 CJY65561:CJY65566 CTU65561:CTU65566 DDQ65561:DDQ65566 DNM65561:DNM65566 DXI65561:DXI65566 EHE65561:EHE65566 ERA65561:ERA65566 FAW65561:FAW65566 FKS65561:FKS65566 FUO65561:FUO65566 GEK65561:GEK65566 GOG65561:GOG65566 GYC65561:GYC65566 HHY65561:HHY65566 HRU65561:HRU65566 IBQ65561:IBQ65566 ILM65561:ILM65566 IVI65561:IVI65566 JFE65561:JFE65566 JPA65561:JPA65566 JYW65561:JYW65566 KIS65561:KIS65566 KSO65561:KSO65566 LCK65561:LCK65566 LMG65561:LMG65566 LWC65561:LWC65566 MFY65561:MFY65566 MPU65561:MPU65566 MZQ65561:MZQ65566 NJM65561:NJM65566 NTI65561:NTI65566 ODE65561:ODE65566 ONA65561:ONA65566 OWW65561:OWW65566 PGS65561:PGS65566 PQO65561:PQO65566 QAK65561:QAK65566 QKG65561:QKG65566 QUC65561:QUC65566 RDY65561:RDY65566 RNU65561:RNU65566 RXQ65561:RXQ65566 SHM65561:SHM65566 SRI65561:SRI65566 TBE65561:TBE65566 TLA65561:TLA65566 TUW65561:TUW65566 UES65561:UES65566 UOO65561:UOO65566 UYK65561:UYK65566 VIG65561:VIG65566 VSC65561:VSC65566 WBY65561:WBY65566 WLU65561:WLU65566 WVQ65561:WVQ65566 I131097:I131102 JE131097:JE131102 TA131097:TA131102 ACW131097:ACW131102 AMS131097:AMS131102 AWO131097:AWO131102 BGK131097:BGK131102 BQG131097:BQG131102 CAC131097:CAC131102 CJY131097:CJY131102 CTU131097:CTU131102 DDQ131097:DDQ131102 DNM131097:DNM131102 DXI131097:DXI131102 EHE131097:EHE131102 ERA131097:ERA131102 FAW131097:FAW131102 FKS131097:FKS131102 FUO131097:FUO131102 GEK131097:GEK131102 GOG131097:GOG131102 GYC131097:GYC131102 HHY131097:HHY131102 HRU131097:HRU131102 IBQ131097:IBQ131102 ILM131097:ILM131102 IVI131097:IVI131102 JFE131097:JFE131102 JPA131097:JPA131102 JYW131097:JYW131102 KIS131097:KIS131102 KSO131097:KSO131102 LCK131097:LCK131102 LMG131097:LMG131102 LWC131097:LWC131102 MFY131097:MFY131102 MPU131097:MPU131102 MZQ131097:MZQ131102 NJM131097:NJM131102 NTI131097:NTI131102 ODE131097:ODE131102 ONA131097:ONA131102 OWW131097:OWW131102 PGS131097:PGS131102 PQO131097:PQO131102 QAK131097:QAK131102 QKG131097:QKG131102 QUC131097:QUC131102 RDY131097:RDY131102 RNU131097:RNU131102 RXQ131097:RXQ131102 SHM131097:SHM131102 SRI131097:SRI131102 TBE131097:TBE131102 TLA131097:TLA131102 TUW131097:TUW131102 UES131097:UES131102 UOO131097:UOO131102 UYK131097:UYK131102 VIG131097:VIG131102 VSC131097:VSC131102 WBY131097:WBY131102 WLU131097:WLU131102 WVQ131097:WVQ131102 I196633:I196638 JE196633:JE196638 TA196633:TA196638 ACW196633:ACW196638 AMS196633:AMS196638 AWO196633:AWO196638 BGK196633:BGK196638 BQG196633:BQG196638 CAC196633:CAC196638 CJY196633:CJY196638 CTU196633:CTU196638 DDQ196633:DDQ196638 DNM196633:DNM196638 DXI196633:DXI196638 EHE196633:EHE196638 ERA196633:ERA196638 FAW196633:FAW196638 FKS196633:FKS196638 FUO196633:FUO196638 GEK196633:GEK196638 GOG196633:GOG196638 GYC196633:GYC196638 HHY196633:HHY196638 HRU196633:HRU196638 IBQ196633:IBQ196638 ILM196633:ILM196638 IVI196633:IVI196638 JFE196633:JFE196638 JPA196633:JPA196638 JYW196633:JYW196638 KIS196633:KIS196638 KSO196633:KSO196638 LCK196633:LCK196638 LMG196633:LMG196638 LWC196633:LWC196638 MFY196633:MFY196638 MPU196633:MPU196638 MZQ196633:MZQ196638 NJM196633:NJM196638 NTI196633:NTI196638 ODE196633:ODE196638 ONA196633:ONA196638 OWW196633:OWW196638 PGS196633:PGS196638 PQO196633:PQO196638 QAK196633:QAK196638 QKG196633:QKG196638 QUC196633:QUC196638 RDY196633:RDY196638 RNU196633:RNU196638 RXQ196633:RXQ196638 SHM196633:SHM196638 SRI196633:SRI196638 TBE196633:TBE196638 TLA196633:TLA196638 TUW196633:TUW196638 UES196633:UES196638 UOO196633:UOO196638 UYK196633:UYK196638 VIG196633:VIG196638 VSC196633:VSC196638 WBY196633:WBY196638 WLU196633:WLU196638 WVQ196633:WVQ196638 I262169:I262174 JE262169:JE262174 TA262169:TA262174 ACW262169:ACW262174 AMS262169:AMS262174 AWO262169:AWO262174 BGK262169:BGK262174 BQG262169:BQG262174 CAC262169:CAC262174 CJY262169:CJY262174 CTU262169:CTU262174 DDQ262169:DDQ262174 DNM262169:DNM262174 DXI262169:DXI262174 EHE262169:EHE262174 ERA262169:ERA262174 FAW262169:FAW262174 FKS262169:FKS262174 FUO262169:FUO262174 GEK262169:GEK262174 GOG262169:GOG262174 GYC262169:GYC262174 HHY262169:HHY262174 HRU262169:HRU262174 IBQ262169:IBQ262174 ILM262169:ILM262174 IVI262169:IVI262174 JFE262169:JFE262174 JPA262169:JPA262174 JYW262169:JYW262174 KIS262169:KIS262174 KSO262169:KSO262174 LCK262169:LCK262174 LMG262169:LMG262174 LWC262169:LWC262174 MFY262169:MFY262174 MPU262169:MPU262174 MZQ262169:MZQ262174 NJM262169:NJM262174 NTI262169:NTI262174 ODE262169:ODE262174 ONA262169:ONA262174 OWW262169:OWW262174 PGS262169:PGS262174 PQO262169:PQO262174 QAK262169:QAK262174 QKG262169:QKG262174 QUC262169:QUC262174 RDY262169:RDY262174 RNU262169:RNU262174 RXQ262169:RXQ262174 SHM262169:SHM262174 SRI262169:SRI262174 TBE262169:TBE262174 TLA262169:TLA262174 TUW262169:TUW262174 UES262169:UES262174 UOO262169:UOO262174 UYK262169:UYK262174 VIG262169:VIG262174 VSC262169:VSC262174 WBY262169:WBY262174 WLU262169:WLU262174 WVQ262169:WVQ262174 I327705:I327710 JE327705:JE327710 TA327705:TA327710 ACW327705:ACW327710 AMS327705:AMS327710 AWO327705:AWO327710 BGK327705:BGK327710 BQG327705:BQG327710 CAC327705:CAC327710 CJY327705:CJY327710 CTU327705:CTU327710 DDQ327705:DDQ327710 DNM327705:DNM327710 DXI327705:DXI327710 EHE327705:EHE327710 ERA327705:ERA327710 FAW327705:FAW327710 FKS327705:FKS327710 FUO327705:FUO327710 GEK327705:GEK327710 GOG327705:GOG327710 GYC327705:GYC327710 HHY327705:HHY327710 HRU327705:HRU327710 IBQ327705:IBQ327710 ILM327705:ILM327710 IVI327705:IVI327710 JFE327705:JFE327710 JPA327705:JPA327710 JYW327705:JYW327710 KIS327705:KIS327710 KSO327705:KSO327710 LCK327705:LCK327710 LMG327705:LMG327710 LWC327705:LWC327710 MFY327705:MFY327710 MPU327705:MPU327710 MZQ327705:MZQ327710 NJM327705:NJM327710 NTI327705:NTI327710 ODE327705:ODE327710 ONA327705:ONA327710 OWW327705:OWW327710 PGS327705:PGS327710 PQO327705:PQO327710 QAK327705:QAK327710 QKG327705:QKG327710 QUC327705:QUC327710 RDY327705:RDY327710 RNU327705:RNU327710 RXQ327705:RXQ327710 SHM327705:SHM327710 SRI327705:SRI327710 TBE327705:TBE327710 TLA327705:TLA327710 TUW327705:TUW327710 UES327705:UES327710 UOO327705:UOO327710 UYK327705:UYK327710 VIG327705:VIG327710 VSC327705:VSC327710 WBY327705:WBY327710 WLU327705:WLU327710 WVQ327705:WVQ327710 I393241:I393246 JE393241:JE393246 TA393241:TA393246 ACW393241:ACW393246 AMS393241:AMS393246 AWO393241:AWO393246 BGK393241:BGK393246 BQG393241:BQG393246 CAC393241:CAC393246 CJY393241:CJY393246 CTU393241:CTU393246 DDQ393241:DDQ393246 DNM393241:DNM393246 DXI393241:DXI393246 EHE393241:EHE393246 ERA393241:ERA393246 FAW393241:FAW393246 FKS393241:FKS393246 FUO393241:FUO393246 GEK393241:GEK393246 GOG393241:GOG393246 GYC393241:GYC393246 HHY393241:HHY393246 HRU393241:HRU393246 IBQ393241:IBQ393246 ILM393241:ILM393246 IVI393241:IVI393246 JFE393241:JFE393246 JPA393241:JPA393246 JYW393241:JYW393246 KIS393241:KIS393246 KSO393241:KSO393246 LCK393241:LCK393246 LMG393241:LMG393246 LWC393241:LWC393246 MFY393241:MFY393246 MPU393241:MPU393246 MZQ393241:MZQ393246 NJM393241:NJM393246 NTI393241:NTI393246 ODE393241:ODE393246 ONA393241:ONA393246 OWW393241:OWW393246 PGS393241:PGS393246 PQO393241:PQO393246 QAK393241:QAK393246 QKG393241:QKG393246 QUC393241:QUC393246 RDY393241:RDY393246 RNU393241:RNU393246 RXQ393241:RXQ393246 SHM393241:SHM393246 SRI393241:SRI393246 TBE393241:TBE393246 TLA393241:TLA393246 TUW393241:TUW393246 UES393241:UES393246 UOO393241:UOO393246 UYK393241:UYK393246 VIG393241:VIG393246 VSC393241:VSC393246 WBY393241:WBY393246 WLU393241:WLU393246 WVQ393241:WVQ393246 I458777:I458782 JE458777:JE458782 TA458777:TA458782 ACW458777:ACW458782 AMS458777:AMS458782 AWO458777:AWO458782 BGK458777:BGK458782 BQG458777:BQG458782 CAC458777:CAC458782 CJY458777:CJY458782 CTU458777:CTU458782 DDQ458777:DDQ458782 DNM458777:DNM458782 DXI458777:DXI458782 EHE458777:EHE458782 ERA458777:ERA458782 FAW458777:FAW458782 FKS458777:FKS458782 FUO458777:FUO458782 GEK458777:GEK458782 GOG458777:GOG458782 GYC458777:GYC458782 HHY458777:HHY458782 HRU458777:HRU458782 IBQ458777:IBQ458782 ILM458777:ILM458782 IVI458777:IVI458782 JFE458777:JFE458782 JPA458777:JPA458782 JYW458777:JYW458782 KIS458777:KIS458782 KSO458777:KSO458782 LCK458777:LCK458782 LMG458777:LMG458782 LWC458777:LWC458782 MFY458777:MFY458782 MPU458777:MPU458782 MZQ458777:MZQ458782 NJM458777:NJM458782 NTI458777:NTI458782 ODE458777:ODE458782 ONA458777:ONA458782 OWW458777:OWW458782 PGS458777:PGS458782 PQO458777:PQO458782 QAK458777:QAK458782 QKG458777:QKG458782 QUC458777:QUC458782 RDY458777:RDY458782 RNU458777:RNU458782 RXQ458777:RXQ458782 SHM458777:SHM458782 SRI458777:SRI458782 TBE458777:TBE458782 TLA458777:TLA458782 TUW458777:TUW458782 UES458777:UES458782 UOO458777:UOO458782 UYK458777:UYK458782 VIG458777:VIG458782 VSC458777:VSC458782 WBY458777:WBY458782 WLU458777:WLU458782 WVQ458777:WVQ458782 I524313:I524318 JE524313:JE524318 TA524313:TA524318 ACW524313:ACW524318 AMS524313:AMS524318 AWO524313:AWO524318 BGK524313:BGK524318 BQG524313:BQG524318 CAC524313:CAC524318 CJY524313:CJY524318 CTU524313:CTU524318 DDQ524313:DDQ524318 DNM524313:DNM524318 DXI524313:DXI524318 EHE524313:EHE524318 ERA524313:ERA524318 FAW524313:FAW524318 FKS524313:FKS524318 FUO524313:FUO524318 GEK524313:GEK524318 GOG524313:GOG524318 GYC524313:GYC524318 HHY524313:HHY524318 HRU524313:HRU524318 IBQ524313:IBQ524318 ILM524313:ILM524318 IVI524313:IVI524318 JFE524313:JFE524318 JPA524313:JPA524318 JYW524313:JYW524318 KIS524313:KIS524318 KSO524313:KSO524318 LCK524313:LCK524318 LMG524313:LMG524318 LWC524313:LWC524318 MFY524313:MFY524318 MPU524313:MPU524318 MZQ524313:MZQ524318 NJM524313:NJM524318 NTI524313:NTI524318 ODE524313:ODE524318 ONA524313:ONA524318 OWW524313:OWW524318 PGS524313:PGS524318 PQO524313:PQO524318 QAK524313:QAK524318 QKG524313:QKG524318 QUC524313:QUC524318 RDY524313:RDY524318 RNU524313:RNU524318 RXQ524313:RXQ524318 SHM524313:SHM524318 SRI524313:SRI524318 TBE524313:TBE524318 TLA524313:TLA524318 TUW524313:TUW524318 UES524313:UES524318 UOO524313:UOO524318 UYK524313:UYK524318 VIG524313:VIG524318 VSC524313:VSC524318 WBY524313:WBY524318 WLU524313:WLU524318 WVQ524313:WVQ524318 I589849:I589854 JE589849:JE589854 TA589849:TA589854 ACW589849:ACW589854 AMS589849:AMS589854 AWO589849:AWO589854 BGK589849:BGK589854 BQG589849:BQG589854 CAC589849:CAC589854 CJY589849:CJY589854 CTU589849:CTU589854 DDQ589849:DDQ589854 DNM589849:DNM589854 DXI589849:DXI589854 EHE589849:EHE589854 ERA589849:ERA589854 FAW589849:FAW589854 FKS589849:FKS589854 FUO589849:FUO589854 GEK589849:GEK589854 GOG589849:GOG589854 GYC589849:GYC589854 HHY589849:HHY589854 HRU589849:HRU589854 IBQ589849:IBQ589854 ILM589849:ILM589854 IVI589849:IVI589854 JFE589849:JFE589854 JPA589849:JPA589854 JYW589849:JYW589854 KIS589849:KIS589854 KSO589849:KSO589854 LCK589849:LCK589854 LMG589849:LMG589854 LWC589849:LWC589854 MFY589849:MFY589854 MPU589849:MPU589854 MZQ589849:MZQ589854 NJM589849:NJM589854 NTI589849:NTI589854 ODE589849:ODE589854 ONA589849:ONA589854 OWW589849:OWW589854 PGS589849:PGS589854 PQO589849:PQO589854 QAK589849:QAK589854 QKG589849:QKG589854 QUC589849:QUC589854 RDY589849:RDY589854 RNU589849:RNU589854 RXQ589849:RXQ589854 SHM589849:SHM589854 SRI589849:SRI589854 TBE589849:TBE589854 TLA589849:TLA589854 TUW589849:TUW589854 UES589849:UES589854 UOO589849:UOO589854 UYK589849:UYK589854 VIG589849:VIG589854 VSC589849:VSC589854 WBY589849:WBY589854 WLU589849:WLU589854 WVQ589849:WVQ589854 I655385:I655390 JE655385:JE655390 TA655385:TA655390 ACW655385:ACW655390 AMS655385:AMS655390 AWO655385:AWO655390 BGK655385:BGK655390 BQG655385:BQG655390 CAC655385:CAC655390 CJY655385:CJY655390 CTU655385:CTU655390 DDQ655385:DDQ655390 DNM655385:DNM655390 DXI655385:DXI655390 EHE655385:EHE655390 ERA655385:ERA655390 FAW655385:FAW655390 FKS655385:FKS655390 FUO655385:FUO655390 GEK655385:GEK655390 GOG655385:GOG655390 GYC655385:GYC655390 HHY655385:HHY655390 HRU655385:HRU655390 IBQ655385:IBQ655390 ILM655385:ILM655390 IVI655385:IVI655390 JFE655385:JFE655390 JPA655385:JPA655390 JYW655385:JYW655390 KIS655385:KIS655390 KSO655385:KSO655390 LCK655385:LCK655390 LMG655385:LMG655390 LWC655385:LWC655390 MFY655385:MFY655390 MPU655385:MPU655390 MZQ655385:MZQ655390 NJM655385:NJM655390 NTI655385:NTI655390 ODE655385:ODE655390 ONA655385:ONA655390 OWW655385:OWW655390 PGS655385:PGS655390 PQO655385:PQO655390 QAK655385:QAK655390 QKG655385:QKG655390 QUC655385:QUC655390 RDY655385:RDY655390 RNU655385:RNU655390 RXQ655385:RXQ655390 SHM655385:SHM655390 SRI655385:SRI655390 TBE655385:TBE655390 TLA655385:TLA655390 TUW655385:TUW655390 UES655385:UES655390 UOO655385:UOO655390 UYK655385:UYK655390 VIG655385:VIG655390 VSC655385:VSC655390 WBY655385:WBY655390 WLU655385:WLU655390 WVQ655385:WVQ655390 I720921:I720926 JE720921:JE720926 TA720921:TA720926 ACW720921:ACW720926 AMS720921:AMS720926 AWO720921:AWO720926 BGK720921:BGK720926 BQG720921:BQG720926 CAC720921:CAC720926 CJY720921:CJY720926 CTU720921:CTU720926 DDQ720921:DDQ720926 DNM720921:DNM720926 DXI720921:DXI720926 EHE720921:EHE720926 ERA720921:ERA720926 FAW720921:FAW720926 FKS720921:FKS720926 FUO720921:FUO720926 GEK720921:GEK720926 GOG720921:GOG720926 GYC720921:GYC720926 HHY720921:HHY720926 HRU720921:HRU720926 IBQ720921:IBQ720926 ILM720921:ILM720926 IVI720921:IVI720926 JFE720921:JFE720926 JPA720921:JPA720926 JYW720921:JYW720926 KIS720921:KIS720926 KSO720921:KSO720926 LCK720921:LCK720926 LMG720921:LMG720926 LWC720921:LWC720926 MFY720921:MFY720926 MPU720921:MPU720926 MZQ720921:MZQ720926 NJM720921:NJM720926 NTI720921:NTI720926 ODE720921:ODE720926 ONA720921:ONA720926 OWW720921:OWW720926 PGS720921:PGS720926 PQO720921:PQO720926 QAK720921:QAK720926 QKG720921:QKG720926 QUC720921:QUC720926 RDY720921:RDY720926 RNU720921:RNU720926 RXQ720921:RXQ720926 SHM720921:SHM720926 SRI720921:SRI720926 TBE720921:TBE720926 TLA720921:TLA720926 TUW720921:TUW720926 UES720921:UES720926 UOO720921:UOO720926 UYK720921:UYK720926 VIG720921:VIG720926 VSC720921:VSC720926 WBY720921:WBY720926 WLU720921:WLU720926 WVQ720921:WVQ720926 I786457:I786462 JE786457:JE786462 TA786457:TA786462 ACW786457:ACW786462 AMS786457:AMS786462 AWO786457:AWO786462 BGK786457:BGK786462 BQG786457:BQG786462 CAC786457:CAC786462 CJY786457:CJY786462 CTU786457:CTU786462 DDQ786457:DDQ786462 DNM786457:DNM786462 DXI786457:DXI786462 EHE786457:EHE786462 ERA786457:ERA786462 FAW786457:FAW786462 FKS786457:FKS786462 FUO786457:FUO786462 GEK786457:GEK786462 GOG786457:GOG786462 GYC786457:GYC786462 HHY786457:HHY786462 HRU786457:HRU786462 IBQ786457:IBQ786462 ILM786457:ILM786462 IVI786457:IVI786462 JFE786457:JFE786462 JPA786457:JPA786462 JYW786457:JYW786462 KIS786457:KIS786462 KSO786457:KSO786462 LCK786457:LCK786462 LMG786457:LMG786462 LWC786457:LWC786462 MFY786457:MFY786462 MPU786457:MPU786462 MZQ786457:MZQ786462 NJM786457:NJM786462 NTI786457:NTI786462 ODE786457:ODE786462 ONA786457:ONA786462 OWW786457:OWW786462 PGS786457:PGS786462 PQO786457:PQO786462 QAK786457:QAK786462 QKG786457:QKG786462 QUC786457:QUC786462 RDY786457:RDY786462 RNU786457:RNU786462 RXQ786457:RXQ786462 SHM786457:SHM786462 SRI786457:SRI786462 TBE786457:TBE786462 TLA786457:TLA786462 TUW786457:TUW786462 UES786457:UES786462 UOO786457:UOO786462 UYK786457:UYK786462 VIG786457:VIG786462 VSC786457:VSC786462 WBY786457:WBY786462 WLU786457:WLU786462 WVQ786457:WVQ786462 I851993:I851998 JE851993:JE851998 TA851993:TA851998 ACW851993:ACW851998 AMS851993:AMS851998 AWO851993:AWO851998 BGK851993:BGK851998 BQG851993:BQG851998 CAC851993:CAC851998 CJY851993:CJY851998 CTU851993:CTU851998 DDQ851993:DDQ851998 DNM851993:DNM851998 DXI851993:DXI851998 EHE851993:EHE851998 ERA851993:ERA851998 FAW851993:FAW851998 FKS851993:FKS851998 FUO851993:FUO851998 GEK851993:GEK851998 GOG851993:GOG851998 GYC851993:GYC851998 HHY851993:HHY851998 HRU851993:HRU851998 IBQ851993:IBQ851998 ILM851993:ILM851998 IVI851993:IVI851998 JFE851993:JFE851998 JPA851993:JPA851998 JYW851993:JYW851998 KIS851993:KIS851998 KSO851993:KSO851998 LCK851993:LCK851998 LMG851993:LMG851998 LWC851993:LWC851998 MFY851993:MFY851998 MPU851993:MPU851998 MZQ851993:MZQ851998 NJM851993:NJM851998 NTI851993:NTI851998 ODE851993:ODE851998 ONA851993:ONA851998 OWW851993:OWW851998 PGS851993:PGS851998 PQO851993:PQO851998 QAK851993:QAK851998 QKG851993:QKG851998 QUC851993:QUC851998 RDY851993:RDY851998 RNU851993:RNU851998 RXQ851993:RXQ851998 SHM851993:SHM851998 SRI851993:SRI851998 TBE851993:TBE851998 TLA851993:TLA851998 TUW851993:TUW851998 UES851993:UES851998 UOO851993:UOO851998 UYK851993:UYK851998 VIG851993:VIG851998 VSC851993:VSC851998 WBY851993:WBY851998 WLU851993:WLU851998 WVQ851993:WVQ851998 I917529:I917534 JE917529:JE917534 TA917529:TA917534 ACW917529:ACW917534 AMS917529:AMS917534 AWO917529:AWO917534 BGK917529:BGK917534 BQG917529:BQG917534 CAC917529:CAC917534 CJY917529:CJY917534 CTU917529:CTU917534 DDQ917529:DDQ917534 DNM917529:DNM917534 DXI917529:DXI917534 EHE917529:EHE917534 ERA917529:ERA917534 FAW917529:FAW917534 FKS917529:FKS917534 FUO917529:FUO917534 GEK917529:GEK917534 GOG917529:GOG917534 GYC917529:GYC917534 HHY917529:HHY917534 HRU917529:HRU917534 IBQ917529:IBQ917534 ILM917529:ILM917534 IVI917529:IVI917534 JFE917529:JFE917534 JPA917529:JPA917534 JYW917529:JYW917534 KIS917529:KIS917534 KSO917529:KSO917534 LCK917529:LCK917534 LMG917529:LMG917534 LWC917529:LWC917534 MFY917529:MFY917534 MPU917529:MPU917534 MZQ917529:MZQ917534 NJM917529:NJM917534 NTI917529:NTI917534 ODE917529:ODE917534 ONA917529:ONA917534 OWW917529:OWW917534 PGS917529:PGS917534 PQO917529:PQO917534 QAK917529:QAK917534 QKG917529:QKG917534 QUC917529:QUC917534 RDY917529:RDY917534 RNU917529:RNU917534 RXQ917529:RXQ917534 SHM917529:SHM917534 SRI917529:SRI917534 TBE917529:TBE917534 TLA917529:TLA917534 TUW917529:TUW917534 UES917529:UES917534 UOO917529:UOO917534 UYK917529:UYK917534 VIG917529:VIG917534 VSC917529:VSC917534 WBY917529:WBY917534 WLU917529:WLU917534 WVQ917529:WVQ917534 I983065:I983070 JE983065:JE983070 TA983065:TA983070 ACW983065:ACW983070 AMS983065:AMS983070 AWO983065:AWO983070 BGK983065:BGK983070 BQG983065:BQG983070 CAC983065:CAC983070 CJY983065:CJY983070 CTU983065:CTU983070 DDQ983065:DDQ983070 DNM983065:DNM983070 DXI983065:DXI983070 EHE983065:EHE983070 ERA983065:ERA983070 FAW983065:FAW983070 FKS983065:FKS983070 FUO983065:FUO983070 GEK983065:GEK983070 GOG983065:GOG983070 GYC983065:GYC983070 HHY983065:HHY983070 HRU983065:HRU983070 IBQ983065:IBQ983070 ILM983065:ILM983070 IVI983065:IVI983070 JFE983065:JFE983070 JPA983065:JPA983070 JYW983065:JYW983070 KIS983065:KIS983070 KSO983065:KSO983070 LCK983065:LCK983070 LMG983065:LMG983070 LWC983065:LWC983070 MFY983065:MFY983070 MPU983065:MPU983070 MZQ983065:MZQ983070 NJM983065:NJM983070 NTI983065:NTI983070 ODE983065:ODE983070 ONA983065:ONA983070 OWW983065:OWW983070 PGS983065:PGS983070 PQO983065:PQO983070 QAK983065:QAK983070 QKG983065:QKG983070 QUC983065:QUC983070 RDY983065:RDY983070 RNU983065:RNU983070 RXQ983065:RXQ983070 SHM983065:SHM983070 SRI983065:SRI983070 TBE983065:TBE983070 TLA983065:TLA983070 TUW983065:TUW983070 UES983065:UES983070 UOO983065:UOO983070 UYK983065:UYK983070 VIG983065:VIG983070 VSC983065:VSC983070 WBY983065:WBY983070 WLU983065:WLU983070 WVQ983065:WVQ983070 I9:I16 JE9:JE16 TA9:TA16 ACW9:ACW16 AMS9:AMS16 AWO9:AWO16 BGK9:BGK16 BQG9:BQG16 CAC9:CAC16 CJY9:CJY16 CTU9:CTU16 DDQ9:DDQ16 DNM9:DNM16 DXI9:DXI16 EHE9:EHE16 ERA9:ERA16 FAW9:FAW16 FKS9:FKS16 FUO9:FUO16 GEK9:GEK16 GOG9:GOG16 GYC9:GYC16 HHY9:HHY16 HRU9:HRU16 IBQ9:IBQ16 ILM9:ILM16 IVI9:IVI16 JFE9:JFE16 JPA9:JPA16 JYW9:JYW16 KIS9:KIS16 KSO9:KSO16 LCK9:LCK16 LMG9:LMG16 LWC9:LWC16 MFY9:MFY16 MPU9:MPU16 MZQ9:MZQ16 NJM9:NJM16 NTI9:NTI16 ODE9:ODE16 ONA9:ONA16 OWW9:OWW16 PGS9:PGS16 PQO9:PQO16 QAK9:QAK16 QKG9:QKG16 QUC9:QUC16 RDY9:RDY16 RNU9:RNU16 RXQ9:RXQ16 SHM9:SHM16 SRI9:SRI16 TBE9:TBE16 TLA9:TLA16 TUW9:TUW16 UES9:UES16 UOO9:UOO16 UYK9:UYK16 VIG9:VIG16 VSC9:VSC16 WBY9:WBY16 WLU9:WLU16 WVQ9:WVQ16 I65545:I65552 JE65545:JE65552 TA65545:TA65552 ACW65545:ACW65552 AMS65545:AMS65552 AWO65545:AWO65552 BGK65545:BGK65552 BQG65545:BQG65552 CAC65545:CAC65552 CJY65545:CJY65552 CTU65545:CTU65552 DDQ65545:DDQ65552 DNM65545:DNM65552 DXI65545:DXI65552 EHE65545:EHE65552 ERA65545:ERA65552 FAW65545:FAW65552 FKS65545:FKS65552 FUO65545:FUO65552 GEK65545:GEK65552 GOG65545:GOG65552 GYC65545:GYC65552 HHY65545:HHY65552 HRU65545:HRU65552 IBQ65545:IBQ65552 ILM65545:ILM65552 IVI65545:IVI65552 JFE65545:JFE65552 JPA65545:JPA65552 JYW65545:JYW65552 KIS65545:KIS65552 KSO65545:KSO65552 LCK65545:LCK65552 LMG65545:LMG65552 LWC65545:LWC65552 MFY65545:MFY65552 MPU65545:MPU65552 MZQ65545:MZQ65552 NJM65545:NJM65552 NTI65545:NTI65552 ODE65545:ODE65552 ONA65545:ONA65552 OWW65545:OWW65552 PGS65545:PGS65552 PQO65545:PQO65552 QAK65545:QAK65552 QKG65545:QKG65552 QUC65545:QUC65552 RDY65545:RDY65552 RNU65545:RNU65552 RXQ65545:RXQ65552 SHM65545:SHM65552 SRI65545:SRI65552 TBE65545:TBE65552 TLA65545:TLA65552 TUW65545:TUW65552 UES65545:UES65552 UOO65545:UOO65552 UYK65545:UYK65552 VIG65545:VIG65552 VSC65545:VSC65552 WBY65545:WBY65552 WLU65545:WLU65552 WVQ65545:WVQ65552 I131081:I131088 JE131081:JE131088 TA131081:TA131088 ACW131081:ACW131088 AMS131081:AMS131088 AWO131081:AWO131088 BGK131081:BGK131088 BQG131081:BQG131088 CAC131081:CAC131088 CJY131081:CJY131088 CTU131081:CTU131088 DDQ131081:DDQ131088 DNM131081:DNM131088 DXI131081:DXI131088 EHE131081:EHE131088 ERA131081:ERA131088 FAW131081:FAW131088 FKS131081:FKS131088 FUO131081:FUO131088 GEK131081:GEK131088 GOG131081:GOG131088 GYC131081:GYC131088 HHY131081:HHY131088 HRU131081:HRU131088 IBQ131081:IBQ131088 ILM131081:ILM131088 IVI131081:IVI131088 JFE131081:JFE131088 JPA131081:JPA131088 JYW131081:JYW131088 KIS131081:KIS131088 KSO131081:KSO131088 LCK131081:LCK131088 LMG131081:LMG131088 LWC131081:LWC131088 MFY131081:MFY131088 MPU131081:MPU131088 MZQ131081:MZQ131088 NJM131081:NJM131088 NTI131081:NTI131088 ODE131081:ODE131088 ONA131081:ONA131088 OWW131081:OWW131088 PGS131081:PGS131088 PQO131081:PQO131088 QAK131081:QAK131088 QKG131081:QKG131088 QUC131081:QUC131088 RDY131081:RDY131088 RNU131081:RNU131088 RXQ131081:RXQ131088 SHM131081:SHM131088 SRI131081:SRI131088 TBE131081:TBE131088 TLA131081:TLA131088 TUW131081:TUW131088 UES131081:UES131088 UOO131081:UOO131088 UYK131081:UYK131088 VIG131081:VIG131088 VSC131081:VSC131088 WBY131081:WBY131088 WLU131081:WLU131088 WVQ131081:WVQ131088 I196617:I196624 JE196617:JE196624 TA196617:TA196624 ACW196617:ACW196624 AMS196617:AMS196624 AWO196617:AWO196624 BGK196617:BGK196624 BQG196617:BQG196624 CAC196617:CAC196624 CJY196617:CJY196624 CTU196617:CTU196624 DDQ196617:DDQ196624 DNM196617:DNM196624 DXI196617:DXI196624 EHE196617:EHE196624 ERA196617:ERA196624 FAW196617:FAW196624 FKS196617:FKS196624 FUO196617:FUO196624 GEK196617:GEK196624 GOG196617:GOG196624 GYC196617:GYC196624 HHY196617:HHY196624 HRU196617:HRU196624 IBQ196617:IBQ196624 ILM196617:ILM196624 IVI196617:IVI196624 JFE196617:JFE196624 JPA196617:JPA196624 JYW196617:JYW196624 KIS196617:KIS196624 KSO196617:KSO196624 LCK196617:LCK196624 LMG196617:LMG196624 LWC196617:LWC196624 MFY196617:MFY196624 MPU196617:MPU196624 MZQ196617:MZQ196624 NJM196617:NJM196624 NTI196617:NTI196624 ODE196617:ODE196624 ONA196617:ONA196624 OWW196617:OWW196624 PGS196617:PGS196624 PQO196617:PQO196624 QAK196617:QAK196624 QKG196617:QKG196624 QUC196617:QUC196624 RDY196617:RDY196624 RNU196617:RNU196624 RXQ196617:RXQ196624 SHM196617:SHM196624 SRI196617:SRI196624 TBE196617:TBE196624 TLA196617:TLA196624 TUW196617:TUW196624 UES196617:UES196624 UOO196617:UOO196624 UYK196617:UYK196624 VIG196617:VIG196624 VSC196617:VSC196624 WBY196617:WBY196624 WLU196617:WLU196624 WVQ196617:WVQ196624 I262153:I262160 JE262153:JE262160 TA262153:TA262160 ACW262153:ACW262160 AMS262153:AMS262160 AWO262153:AWO262160 BGK262153:BGK262160 BQG262153:BQG262160 CAC262153:CAC262160 CJY262153:CJY262160 CTU262153:CTU262160 DDQ262153:DDQ262160 DNM262153:DNM262160 DXI262153:DXI262160 EHE262153:EHE262160 ERA262153:ERA262160 FAW262153:FAW262160 FKS262153:FKS262160 FUO262153:FUO262160 GEK262153:GEK262160 GOG262153:GOG262160 GYC262153:GYC262160 HHY262153:HHY262160 HRU262153:HRU262160 IBQ262153:IBQ262160 ILM262153:ILM262160 IVI262153:IVI262160 JFE262153:JFE262160 JPA262153:JPA262160 JYW262153:JYW262160 KIS262153:KIS262160 KSO262153:KSO262160 LCK262153:LCK262160 LMG262153:LMG262160 LWC262153:LWC262160 MFY262153:MFY262160 MPU262153:MPU262160 MZQ262153:MZQ262160 NJM262153:NJM262160 NTI262153:NTI262160 ODE262153:ODE262160 ONA262153:ONA262160 OWW262153:OWW262160 PGS262153:PGS262160 PQO262153:PQO262160 QAK262153:QAK262160 QKG262153:QKG262160 QUC262153:QUC262160 RDY262153:RDY262160 RNU262153:RNU262160 RXQ262153:RXQ262160 SHM262153:SHM262160 SRI262153:SRI262160 TBE262153:TBE262160 TLA262153:TLA262160 TUW262153:TUW262160 UES262153:UES262160 UOO262153:UOO262160 UYK262153:UYK262160 VIG262153:VIG262160 VSC262153:VSC262160 WBY262153:WBY262160 WLU262153:WLU262160 WVQ262153:WVQ262160 I327689:I327696 JE327689:JE327696 TA327689:TA327696 ACW327689:ACW327696 AMS327689:AMS327696 AWO327689:AWO327696 BGK327689:BGK327696 BQG327689:BQG327696 CAC327689:CAC327696 CJY327689:CJY327696 CTU327689:CTU327696 DDQ327689:DDQ327696 DNM327689:DNM327696 DXI327689:DXI327696 EHE327689:EHE327696 ERA327689:ERA327696 FAW327689:FAW327696 FKS327689:FKS327696 FUO327689:FUO327696 GEK327689:GEK327696 GOG327689:GOG327696 GYC327689:GYC327696 HHY327689:HHY327696 HRU327689:HRU327696 IBQ327689:IBQ327696 ILM327689:ILM327696 IVI327689:IVI327696 JFE327689:JFE327696 JPA327689:JPA327696 JYW327689:JYW327696 KIS327689:KIS327696 KSO327689:KSO327696 LCK327689:LCK327696 LMG327689:LMG327696 LWC327689:LWC327696 MFY327689:MFY327696 MPU327689:MPU327696 MZQ327689:MZQ327696 NJM327689:NJM327696 NTI327689:NTI327696 ODE327689:ODE327696 ONA327689:ONA327696 OWW327689:OWW327696 PGS327689:PGS327696 PQO327689:PQO327696 QAK327689:QAK327696 QKG327689:QKG327696 QUC327689:QUC327696 RDY327689:RDY327696 RNU327689:RNU327696 RXQ327689:RXQ327696 SHM327689:SHM327696 SRI327689:SRI327696 TBE327689:TBE327696 TLA327689:TLA327696 TUW327689:TUW327696 UES327689:UES327696 UOO327689:UOO327696 UYK327689:UYK327696 VIG327689:VIG327696 VSC327689:VSC327696 WBY327689:WBY327696 WLU327689:WLU327696 WVQ327689:WVQ327696 I393225:I393232 JE393225:JE393232 TA393225:TA393232 ACW393225:ACW393232 AMS393225:AMS393232 AWO393225:AWO393232 BGK393225:BGK393232 BQG393225:BQG393232 CAC393225:CAC393232 CJY393225:CJY393232 CTU393225:CTU393232 DDQ393225:DDQ393232 DNM393225:DNM393232 DXI393225:DXI393232 EHE393225:EHE393232 ERA393225:ERA393232 FAW393225:FAW393232 FKS393225:FKS393232 FUO393225:FUO393232 GEK393225:GEK393232 GOG393225:GOG393232 GYC393225:GYC393232 HHY393225:HHY393232 HRU393225:HRU393232 IBQ393225:IBQ393232 ILM393225:ILM393232 IVI393225:IVI393232 JFE393225:JFE393232 JPA393225:JPA393232 JYW393225:JYW393232 KIS393225:KIS393232 KSO393225:KSO393232 LCK393225:LCK393232 LMG393225:LMG393232 LWC393225:LWC393232 MFY393225:MFY393232 MPU393225:MPU393232 MZQ393225:MZQ393232 NJM393225:NJM393232 NTI393225:NTI393232 ODE393225:ODE393232 ONA393225:ONA393232 OWW393225:OWW393232 PGS393225:PGS393232 PQO393225:PQO393232 QAK393225:QAK393232 QKG393225:QKG393232 QUC393225:QUC393232 RDY393225:RDY393232 RNU393225:RNU393232 RXQ393225:RXQ393232 SHM393225:SHM393232 SRI393225:SRI393232 TBE393225:TBE393232 TLA393225:TLA393232 TUW393225:TUW393232 UES393225:UES393232 UOO393225:UOO393232 UYK393225:UYK393232 VIG393225:VIG393232 VSC393225:VSC393232 WBY393225:WBY393232 WLU393225:WLU393232 WVQ393225:WVQ393232 I458761:I458768 JE458761:JE458768 TA458761:TA458768 ACW458761:ACW458768 AMS458761:AMS458768 AWO458761:AWO458768 BGK458761:BGK458768 BQG458761:BQG458768 CAC458761:CAC458768 CJY458761:CJY458768 CTU458761:CTU458768 DDQ458761:DDQ458768 DNM458761:DNM458768 DXI458761:DXI458768 EHE458761:EHE458768 ERA458761:ERA458768 FAW458761:FAW458768 FKS458761:FKS458768 FUO458761:FUO458768 GEK458761:GEK458768 GOG458761:GOG458768 GYC458761:GYC458768 HHY458761:HHY458768 HRU458761:HRU458768 IBQ458761:IBQ458768 ILM458761:ILM458768 IVI458761:IVI458768 JFE458761:JFE458768 JPA458761:JPA458768 JYW458761:JYW458768 KIS458761:KIS458768 KSO458761:KSO458768 LCK458761:LCK458768 LMG458761:LMG458768 LWC458761:LWC458768 MFY458761:MFY458768 MPU458761:MPU458768 MZQ458761:MZQ458768 NJM458761:NJM458768 NTI458761:NTI458768 ODE458761:ODE458768 ONA458761:ONA458768 OWW458761:OWW458768 PGS458761:PGS458768 PQO458761:PQO458768 QAK458761:QAK458768 QKG458761:QKG458768 QUC458761:QUC458768 RDY458761:RDY458768 RNU458761:RNU458768 RXQ458761:RXQ458768 SHM458761:SHM458768 SRI458761:SRI458768 TBE458761:TBE458768 TLA458761:TLA458768 TUW458761:TUW458768 UES458761:UES458768 UOO458761:UOO458768 UYK458761:UYK458768 VIG458761:VIG458768 VSC458761:VSC458768 WBY458761:WBY458768 WLU458761:WLU458768 WVQ458761:WVQ458768 I524297:I524304 JE524297:JE524304 TA524297:TA524304 ACW524297:ACW524304 AMS524297:AMS524304 AWO524297:AWO524304 BGK524297:BGK524304 BQG524297:BQG524304 CAC524297:CAC524304 CJY524297:CJY524304 CTU524297:CTU524304 DDQ524297:DDQ524304 DNM524297:DNM524304 DXI524297:DXI524304 EHE524297:EHE524304 ERA524297:ERA524304 FAW524297:FAW524304 FKS524297:FKS524304 FUO524297:FUO524304 GEK524297:GEK524304 GOG524297:GOG524304 GYC524297:GYC524304 HHY524297:HHY524304 HRU524297:HRU524304 IBQ524297:IBQ524304 ILM524297:ILM524304 IVI524297:IVI524304 JFE524297:JFE524304 JPA524297:JPA524304 JYW524297:JYW524304 KIS524297:KIS524304 KSO524297:KSO524304 LCK524297:LCK524304 LMG524297:LMG524304 LWC524297:LWC524304 MFY524297:MFY524304 MPU524297:MPU524304 MZQ524297:MZQ524304 NJM524297:NJM524304 NTI524297:NTI524304 ODE524297:ODE524304 ONA524297:ONA524304 OWW524297:OWW524304 PGS524297:PGS524304 PQO524297:PQO524304 QAK524297:QAK524304 QKG524297:QKG524304 QUC524297:QUC524304 RDY524297:RDY524304 RNU524297:RNU524304 RXQ524297:RXQ524304 SHM524297:SHM524304 SRI524297:SRI524304 TBE524297:TBE524304 TLA524297:TLA524304 TUW524297:TUW524304 UES524297:UES524304 UOO524297:UOO524304 UYK524297:UYK524304 VIG524297:VIG524304 VSC524297:VSC524304 WBY524297:WBY524304 WLU524297:WLU524304 WVQ524297:WVQ524304 I589833:I589840 JE589833:JE589840 TA589833:TA589840 ACW589833:ACW589840 AMS589833:AMS589840 AWO589833:AWO589840 BGK589833:BGK589840 BQG589833:BQG589840 CAC589833:CAC589840 CJY589833:CJY589840 CTU589833:CTU589840 DDQ589833:DDQ589840 DNM589833:DNM589840 DXI589833:DXI589840 EHE589833:EHE589840 ERA589833:ERA589840 FAW589833:FAW589840 FKS589833:FKS589840 FUO589833:FUO589840 GEK589833:GEK589840 GOG589833:GOG589840 GYC589833:GYC589840 HHY589833:HHY589840 HRU589833:HRU589840 IBQ589833:IBQ589840 ILM589833:ILM589840 IVI589833:IVI589840 JFE589833:JFE589840 JPA589833:JPA589840 JYW589833:JYW589840 KIS589833:KIS589840 KSO589833:KSO589840 LCK589833:LCK589840 LMG589833:LMG589840 LWC589833:LWC589840 MFY589833:MFY589840 MPU589833:MPU589840 MZQ589833:MZQ589840 NJM589833:NJM589840 NTI589833:NTI589840 ODE589833:ODE589840 ONA589833:ONA589840 OWW589833:OWW589840 PGS589833:PGS589840 PQO589833:PQO589840 QAK589833:QAK589840 QKG589833:QKG589840 QUC589833:QUC589840 RDY589833:RDY589840 RNU589833:RNU589840 RXQ589833:RXQ589840 SHM589833:SHM589840 SRI589833:SRI589840 TBE589833:TBE589840 TLA589833:TLA589840 TUW589833:TUW589840 UES589833:UES589840 UOO589833:UOO589840 UYK589833:UYK589840 VIG589833:VIG589840 VSC589833:VSC589840 WBY589833:WBY589840 WLU589833:WLU589840 WVQ589833:WVQ589840 I655369:I655376 JE655369:JE655376 TA655369:TA655376 ACW655369:ACW655376 AMS655369:AMS655376 AWO655369:AWO655376 BGK655369:BGK655376 BQG655369:BQG655376 CAC655369:CAC655376 CJY655369:CJY655376 CTU655369:CTU655376 DDQ655369:DDQ655376 DNM655369:DNM655376 DXI655369:DXI655376 EHE655369:EHE655376 ERA655369:ERA655376 FAW655369:FAW655376 FKS655369:FKS655376 FUO655369:FUO655376 GEK655369:GEK655376 GOG655369:GOG655376 GYC655369:GYC655376 HHY655369:HHY655376 HRU655369:HRU655376 IBQ655369:IBQ655376 ILM655369:ILM655376 IVI655369:IVI655376 JFE655369:JFE655376 JPA655369:JPA655376 JYW655369:JYW655376 KIS655369:KIS655376 KSO655369:KSO655376 LCK655369:LCK655376 LMG655369:LMG655376 LWC655369:LWC655376 MFY655369:MFY655376 MPU655369:MPU655376 MZQ655369:MZQ655376 NJM655369:NJM655376 NTI655369:NTI655376 ODE655369:ODE655376 ONA655369:ONA655376 OWW655369:OWW655376 PGS655369:PGS655376 PQO655369:PQO655376 QAK655369:QAK655376 QKG655369:QKG655376 QUC655369:QUC655376 RDY655369:RDY655376 RNU655369:RNU655376 RXQ655369:RXQ655376 SHM655369:SHM655376 SRI655369:SRI655376 TBE655369:TBE655376 TLA655369:TLA655376 TUW655369:TUW655376 UES655369:UES655376 UOO655369:UOO655376 UYK655369:UYK655376 VIG655369:VIG655376 VSC655369:VSC655376 WBY655369:WBY655376 WLU655369:WLU655376 WVQ655369:WVQ655376 I720905:I720912 JE720905:JE720912 TA720905:TA720912 ACW720905:ACW720912 AMS720905:AMS720912 AWO720905:AWO720912 BGK720905:BGK720912 BQG720905:BQG720912 CAC720905:CAC720912 CJY720905:CJY720912 CTU720905:CTU720912 DDQ720905:DDQ720912 DNM720905:DNM720912 DXI720905:DXI720912 EHE720905:EHE720912 ERA720905:ERA720912 FAW720905:FAW720912 FKS720905:FKS720912 FUO720905:FUO720912 GEK720905:GEK720912 GOG720905:GOG720912 GYC720905:GYC720912 HHY720905:HHY720912 HRU720905:HRU720912 IBQ720905:IBQ720912 ILM720905:ILM720912 IVI720905:IVI720912 JFE720905:JFE720912 JPA720905:JPA720912 JYW720905:JYW720912 KIS720905:KIS720912 KSO720905:KSO720912 LCK720905:LCK720912 LMG720905:LMG720912 LWC720905:LWC720912 MFY720905:MFY720912 MPU720905:MPU720912 MZQ720905:MZQ720912 NJM720905:NJM720912 NTI720905:NTI720912 ODE720905:ODE720912 ONA720905:ONA720912 OWW720905:OWW720912 PGS720905:PGS720912 PQO720905:PQO720912 QAK720905:QAK720912 QKG720905:QKG720912 QUC720905:QUC720912 RDY720905:RDY720912 RNU720905:RNU720912 RXQ720905:RXQ720912 SHM720905:SHM720912 SRI720905:SRI720912 TBE720905:TBE720912 TLA720905:TLA720912 TUW720905:TUW720912 UES720905:UES720912 UOO720905:UOO720912 UYK720905:UYK720912 VIG720905:VIG720912 VSC720905:VSC720912 WBY720905:WBY720912 WLU720905:WLU720912 WVQ720905:WVQ720912 I786441:I786448 JE786441:JE786448 TA786441:TA786448 ACW786441:ACW786448 AMS786441:AMS786448 AWO786441:AWO786448 BGK786441:BGK786448 BQG786441:BQG786448 CAC786441:CAC786448 CJY786441:CJY786448 CTU786441:CTU786448 DDQ786441:DDQ786448 DNM786441:DNM786448 DXI786441:DXI786448 EHE786441:EHE786448 ERA786441:ERA786448 FAW786441:FAW786448 FKS786441:FKS786448 FUO786441:FUO786448 GEK786441:GEK786448 GOG786441:GOG786448 GYC786441:GYC786448 HHY786441:HHY786448 HRU786441:HRU786448 IBQ786441:IBQ786448 ILM786441:ILM786448 IVI786441:IVI786448 JFE786441:JFE786448 JPA786441:JPA786448 JYW786441:JYW786448 KIS786441:KIS786448 KSO786441:KSO786448 LCK786441:LCK786448 LMG786441:LMG786448 LWC786441:LWC786448 MFY786441:MFY786448 MPU786441:MPU786448 MZQ786441:MZQ786448 NJM786441:NJM786448 NTI786441:NTI786448 ODE786441:ODE786448 ONA786441:ONA786448 OWW786441:OWW786448 PGS786441:PGS786448 PQO786441:PQO786448 QAK786441:QAK786448 QKG786441:QKG786448 QUC786441:QUC786448 RDY786441:RDY786448 RNU786441:RNU786448 RXQ786441:RXQ786448 SHM786441:SHM786448 SRI786441:SRI786448 TBE786441:TBE786448 TLA786441:TLA786448 TUW786441:TUW786448 UES786441:UES786448 UOO786441:UOO786448 UYK786441:UYK786448 VIG786441:VIG786448 VSC786441:VSC786448 WBY786441:WBY786448 WLU786441:WLU786448 WVQ786441:WVQ786448 I851977:I851984 JE851977:JE851984 TA851977:TA851984 ACW851977:ACW851984 AMS851977:AMS851984 AWO851977:AWO851984 BGK851977:BGK851984 BQG851977:BQG851984 CAC851977:CAC851984 CJY851977:CJY851984 CTU851977:CTU851984 DDQ851977:DDQ851984 DNM851977:DNM851984 DXI851977:DXI851984 EHE851977:EHE851984 ERA851977:ERA851984 FAW851977:FAW851984 FKS851977:FKS851984 FUO851977:FUO851984 GEK851977:GEK851984 GOG851977:GOG851984 GYC851977:GYC851984 HHY851977:HHY851984 HRU851977:HRU851984 IBQ851977:IBQ851984 ILM851977:ILM851984 IVI851977:IVI851984 JFE851977:JFE851984 JPA851977:JPA851984 JYW851977:JYW851984 KIS851977:KIS851984 KSO851977:KSO851984 LCK851977:LCK851984 LMG851977:LMG851984 LWC851977:LWC851984 MFY851977:MFY851984 MPU851977:MPU851984 MZQ851977:MZQ851984 NJM851977:NJM851984 NTI851977:NTI851984 ODE851977:ODE851984 ONA851977:ONA851984 OWW851977:OWW851984 PGS851977:PGS851984 PQO851977:PQO851984 QAK851977:QAK851984 QKG851977:QKG851984 QUC851977:QUC851984 RDY851977:RDY851984 RNU851977:RNU851984 RXQ851977:RXQ851984 SHM851977:SHM851984 SRI851977:SRI851984 TBE851977:TBE851984 TLA851977:TLA851984 TUW851977:TUW851984 UES851977:UES851984 UOO851977:UOO851984 UYK851977:UYK851984 VIG851977:VIG851984 VSC851977:VSC851984 WBY851977:WBY851984 WLU851977:WLU851984 WVQ851977:WVQ851984 I917513:I917520 JE917513:JE917520 TA917513:TA917520 ACW917513:ACW917520 AMS917513:AMS917520 AWO917513:AWO917520 BGK917513:BGK917520 BQG917513:BQG917520 CAC917513:CAC917520 CJY917513:CJY917520 CTU917513:CTU917520 DDQ917513:DDQ917520 DNM917513:DNM917520 DXI917513:DXI917520 EHE917513:EHE917520 ERA917513:ERA917520 FAW917513:FAW917520 FKS917513:FKS917520 FUO917513:FUO917520 GEK917513:GEK917520 GOG917513:GOG917520 GYC917513:GYC917520 HHY917513:HHY917520 HRU917513:HRU917520 IBQ917513:IBQ917520 ILM917513:ILM917520 IVI917513:IVI917520 JFE917513:JFE917520 JPA917513:JPA917520 JYW917513:JYW917520 KIS917513:KIS917520 KSO917513:KSO917520 LCK917513:LCK917520 LMG917513:LMG917520 LWC917513:LWC917520 MFY917513:MFY917520 MPU917513:MPU917520 MZQ917513:MZQ917520 NJM917513:NJM917520 NTI917513:NTI917520 ODE917513:ODE917520 ONA917513:ONA917520 OWW917513:OWW917520 PGS917513:PGS917520 PQO917513:PQO917520 QAK917513:QAK917520 QKG917513:QKG917520 QUC917513:QUC917520 RDY917513:RDY917520 RNU917513:RNU917520 RXQ917513:RXQ917520 SHM917513:SHM917520 SRI917513:SRI917520 TBE917513:TBE917520 TLA917513:TLA917520 TUW917513:TUW917520 UES917513:UES917520 UOO917513:UOO917520 UYK917513:UYK917520 VIG917513:VIG917520 VSC917513:VSC917520 WBY917513:WBY917520 WLU917513:WLU917520 WVQ917513:WVQ917520 I983049:I983056 JE983049:JE983056 TA983049:TA983056 ACW983049:ACW983056 AMS983049:AMS983056 AWO983049:AWO983056 BGK983049:BGK983056 BQG983049:BQG983056 CAC983049:CAC983056 CJY983049:CJY983056 CTU983049:CTU983056 DDQ983049:DDQ983056 DNM983049:DNM983056 DXI983049:DXI983056 EHE983049:EHE983056 ERA983049:ERA983056 FAW983049:FAW983056 FKS983049:FKS983056 FUO983049:FUO983056 GEK983049:GEK983056 GOG983049:GOG983056 GYC983049:GYC983056 HHY983049:HHY983056 HRU983049:HRU983056 IBQ983049:IBQ983056 ILM983049:ILM983056 IVI983049:IVI983056 JFE983049:JFE983056 JPA983049:JPA983056 JYW983049:JYW983056 KIS983049:KIS983056 KSO983049:KSO983056 LCK983049:LCK983056 LMG983049:LMG983056 LWC983049:LWC983056 MFY983049:MFY983056 MPU983049:MPU983056 MZQ983049:MZQ983056 NJM983049:NJM983056 NTI983049:NTI983056 ODE983049:ODE983056 ONA983049:ONA983056 OWW983049:OWW983056 PGS983049:PGS983056 PQO983049:PQO983056 QAK983049:QAK983056 QKG983049:QKG983056 QUC983049:QUC983056 RDY983049:RDY983056 RNU983049:RNU983056 RXQ983049:RXQ983056 SHM983049:SHM983056 SRI983049:SRI983056 TBE983049:TBE983056 TLA983049:TLA983056 TUW983049:TUW983056 UES983049:UES983056 UOO983049:UOO983056 UYK983049:UYK983056 VIG983049:VIG983056 VSC983049:VSC983056 WBY983049:WBY983056 WLU983049:WLU983056 WVQ983049:WVQ983056 I18:I23 JE18:JE23 TA18:TA23 ACW18:ACW23 AMS18:AMS23 AWO18:AWO23 BGK18:BGK23 BQG18:BQG23 CAC18:CAC23 CJY18:CJY23 CTU18:CTU23 DDQ18:DDQ23 DNM18:DNM23 DXI18:DXI23 EHE18:EHE23 ERA18:ERA23 FAW18:FAW23 FKS18:FKS23 FUO18:FUO23 GEK18:GEK23 GOG18:GOG23 GYC18:GYC23 HHY18:HHY23 HRU18:HRU23 IBQ18:IBQ23 ILM18:ILM23 IVI18:IVI23 JFE18:JFE23 JPA18:JPA23 JYW18:JYW23 KIS18:KIS23 KSO18:KSO23 LCK18:LCK23 LMG18:LMG23 LWC18:LWC23 MFY18:MFY23 MPU18:MPU23 MZQ18:MZQ23 NJM18:NJM23 NTI18:NTI23 ODE18:ODE23 ONA18:ONA23 OWW18:OWW23 PGS18:PGS23 PQO18:PQO23 QAK18:QAK23 QKG18:QKG23 QUC18:QUC23 RDY18:RDY23 RNU18:RNU23 RXQ18:RXQ23 SHM18:SHM23 SRI18:SRI23 TBE18:TBE23 TLA18:TLA23 TUW18:TUW23 UES18:UES23 UOO18:UOO23 UYK18:UYK23 VIG18:VIG23 VSC18:VSC23 WBY18:WBY23 WLU18:WLU23 WVQ18:WVQ23 I65554:I65559 JE65554:JE65559 TA65554:TA65559 ACW65554:ACW65559 AMS65554:AMS65559 AWO65554:AWO65559 BGK65554:BGK65559 BQG65554:BQG65559 CAC65554:CAC65559 CJY65554:CJY65559 CTU65554:CTU65559 DDQ65554:DDQ65559 DNM65554:DNM65559 DXI65554:DXI65559 EHE65554:EHE65559 ERA65554:ERA65559 FAW65554:FAW65559 FKS65554:FKS65559 FUO65554:FUO65559 GEK65554:GEK65559 GOG65554:GOG65559 GYC65554:GYC65559 HHY65554:HHY65559 HRU65554:HRU65559 IBQ65554:IBQ65559 ILM65554:ILM65559 IVI65554:IVI65559 JFE65554:JFE65559 JPA65554:JPA65559 JYW65554:JYW65559 KIS65554:KIS65559 KSO65554:KSO65559 LCK65554:LCK65559 LMG65554:LMG65559 LWC65554:LWC65559 MFY65554:MFY65559 MPU65554:MPU65559 MZQ65554:MZQ65559 NJM65554:NJM65559 NTI65554:NTI65559 ODE65554:ODE65559 ONA65554:ONA65559 OWW65554:OWW65559 PGS65554:PGS65559 PQO65554:PQO65559 QAK65554:QAK65559 QKG65554:QKG65559 QUC65554:QUC65559 RDY65554:RDY65559 RNU65554:RNU65559 RXQ65554:RXQ65559 SHM65554:SHM65559 SRI65554:SRI65559 TBE65554:TBE65559 TLA65554:TLA65559 TUW65554:TUW65559 UES65554:UES65559 UOO65554:UOO65559 UYK65554:UYK65559 VIG65554:VIG65559 VSC65554:VSC65559 WBY65554:WBY65559 WLU65554:WLU65559 WVQ65554:WVQ65559 I131090:I131095 JE131090:JE131095 TA131090:TA131095 ACW131090:ACW131095 AMS131090:AMS131095 AWO131090:AWO131095 BGK131090:BGK131095 BQG131090:BQG131095 CAC131090:CAC131095 CJY131090:CJY131095 CTU131090:CTU131095 DDQ131090:DDQ131095 DNM131090:DNM131095 DXI131090:DXI131095 EHE131090:EHE131095 ERA131090:ERA131095 FAW131090:FAW131095 FKS131090:FKS131095 FUO131090:FUO131095 GEK131090:GEK131095 GOG131090:GOG131095 GYC131090:GYC131095 HHY131090:HHY131095 HRU131090:HRU131095 IBQ131090:IBQ131095 ILM131090:ILM131095 IVI131090:IVI131095 JFE131090:JFE131095 JPA131090:JPA131095 JYW131090:JYW131095 KIS131090:KIS131095 KSO131090:KSO131095 LCK131090:LCK131095 LMG131090:LMG131095 LWC131090:LWC131095 MFY131090:MFY131095 MPU131090:MPU131095 MZQ131090:MZQ131095 NJM131090:NJM131095 NTI131090:NTI131095 ODE131090:ODE131095 ONA131090:ONA131095 OWW131090:OWW131095 PGS131090:PGS131095 PQO131090:PQO131095 QAK131090:QAK131095 QKG131090:QKG131095 QUC131090:QUC131095 RDY131090:RDY131095 RNU131090:RNU131095 RXQ131090:RXQ131095 SHM131090:SHM131095 SRI131090:SRI131095 TBE131090:TBE131095 TLA131090:TLA131095 TUW131090:TUW131095 UES131090:UES131095 UOO131090:UOO131095 UYK131090:UYK131095 VIG131090:VIG131095 VSC131090:VSC131095 WBY131090:WBY131095 WLU131090:WLU131095 WVQ131090:WVQ131095 I196626:I196631 JE196626:JE196631 TA196626:TA196631 ACW196626:ACW196631 AMS196626:AMS196631 AWO196626:AWO196631 BGK196626:BGK196631 BQG196626:BQG196631 CAC196626:CAC196631 CJY196626:CJY196631 CTU196626:CTU196631 DDQ196626:DDQ196631 DNM196626:DNM196631 DXI196626:DXI196631 EHE196626:EHE196631 ERA196626:ERA196631 FAW196626:FAW196631 FKS196626:FKS196631 FUO196626:FUO196631 GEK196626:GEK196631 GOG196626:GOG196631 GYC196626:GYC196631 HHY196626:HHY196631 HRU196626:HRU196631 IBQ196626:IBQ196631 ILM196626:ILM196631 IVI196626:IVI196631 JFE196626:JFE196631 JPA196626:JPA196631 JYW196626:JYW196631 KIS196626:KIS196631 KSO196626:KSO196631 LCK196626:LCK196631 LMG196626:LMG196631 LWC196626:LWC196631 MFY196626:MFY196631 MPU196626:MPU196631 MZQ196626:MZQ196631 NJM196626:NJM196631 NTI196626:NTI196631 ODE196626:ODE196631 ONA196626:ONA196631 OWW196626:OWW196631 PGS196626:PGS196631 PQO196626:PQO196631 QAK196626:QAK196631 QKG196626:QKG196631 QUC196626:QUC196631 RDY196626:RDY196631 RNU196626:RNU196631 RXQ196626:RXQ196631 SHM196626:SHM196631 SRI196626:SRI196631 TBE196626:TBE196631 TLA196626:TLA196631 TUW196626:TUW196631 UES196626:UES196631 UOO196626:UOO196631 UYK196626:UYK196631 VIG196626:VIG196631 VSC196626:VSC196631 WBY196626:WBY196631 WLU196626:WLU196631 WVQ196626:WVQ196631 I262162:I262167 JE262162:JE262167 TA262162:TA262167 ACW262162:ACW262167 AMS262162:AMS262167 AWO262162:AWO262167 BGK262162:BGK262167 BQG262162:BQG262167 CAC262162:CAC262167 CJY262162:CJY262167 CTU262162:CTU262167 DDQ262162:DDQ262167 DNM262162:DNM262167 DXI262162:DXI262167 EHE262162:EHE262167 ERA262162:ERA262167 FAW262162:FAW262167 FKS262162:FKS262167 FUO262162:FUO262167 GEK262162:GEK262167 GOG262162:GOG262167 GYC262162:GYC262167 HHY262162:HHY262167 HRU262162:HRU262167 IBQ262162:IBQ262167 ILM262162:ILM262167 IVI262162:IVI262167 JFE262162:JFE262167 JPA262162:JPA262167 JYW262162:JYW262167 KIS262162:KIS262167 KSO262162:KSO262167 LCK262162:LCK262167 LMG262162:LMG262167 LWC262162:LWC262167 MFY262162:MFY262167 MPU262162:MPU262167 MZQ262162:MZQ262167 NJM262162:NJM262167 NTI262162:NTI262167 ODE262162:ODE262167 ONA262162:ONA262167 OWW262162:OWW262167 PGS262162:PGS262167 PQO262162:PQO262167 QAK262162:QAK262167 QKG262162:QKG262167 QUC262162:QUC262167 RDY262162:RDY262167 RNU262162:RNU262167 RXQ262162:RXQ262167 SHM262162:SHM262167 SRI262162:SRI262167 TBE262162:TBE262167 TLA262162:TLA262167 TUW262162:TUW262167 UES262162:UES262167 UOO262162:UOO262167 UYK262162:UYK262167 VIG262162:VIG262167 VSC262162:VSC262167 WBY262162:WBY262167 WLU262162:WLU262167 WVQ262162:WVQ262167 I327698:I327703 JE327698:JE327703 TA327698:TA327703 ACW327698:ACW327703 AMS327698:AMS327703 AWO327698:AWO327703 BGK327698:BGK327703 BQG327698:BQG327703 CAC327698:CAC327703 CJY327698:CJY327703 CTU327698:CTU327703 DDQ327698:DDQ327703 DNM327698:DNM327703 DXI327698:DXI327703 EHE327698:EHE327703 ERA327698:ERA327703 FAW327698:FAW327703 FKS327698:FKS327703 FUO327698:FUO327703 GEK327698:GEK327703 GOG327698:GOG327703 GYC327698:GYC327703 HHY327698:HHY327703 HRU327698:HRU327703 IBQ327698:IBQ327703 ILM327698:ILM327703 IVI327698:IVI327703 JFE327698:JFE327703 JPA327698:JPA327703 JYW327698:JYW327703 KIS327698:KIS327703 KSO327698:KSO327703 LCK327698:LCK327703 LMG327698:LMG327703 LWC327698:LWC327703 MFY327698:MFY327703 MPU327698:MPU327703 MZQ327698:MZQ327703 NJM327698:NJM327703 NTI327698:NTI327703 ODE327698:ODE327703 ONA327698:ONA327703 OWW327698:OWW327703 PGS327698:PGS327703 PQO327698:PQO327703 QAK327698:QAK327703 QKG327698:QKG327703 QUC327698:QUC327703 RDY327698:RDY327703 RNU327698:RNU327703 RXQ327698:RXQ327703 SHM327698:SHM327703 SRI327698:SRI327703 TBE327698:TBE327703 TLA327698:TLA327703 TUW327698:TUW327703 UES327698:UES327703 UOO327698:UOO327703 UYK327698:UYK327703 VIG327698:VIG327703 VSC327698:VSC327703 WBY327698:WBY327703 WLU327698:WLU327703 WVQ327698:WVQ327703 I393234:I393239 JE393234:JE393239 TA393234:TA393239 ACW393234:ACW393239 AMS393234:AMS393239 AWO393234:AWO393239 BGK393234:BGK393239 BQG393234:BQG393239 CAC393234:CAC393239 CJY393234:CJY393239 CTU393234:CTU393239 DDQ393234:DDQ393239 DNM393234:DNM393239 DXI393234:DXI393239 EHE393234:EHE393239 ERA393234:ERA393239 FAW393234:FAW393239 FKS393234:FKS393239 FUO393234:FUO393239 GEK393234:GEK393239 GOG393234:GOG393239 GYC393234:GYC393239 HHY393234:HHY393239 HRU393234:HRU393239 IBQ393234:IBQ393239 ILM393234:ILM393239 IVI393234:IVI393239 JFE393234:JFE393239 JPA393234:JPA393239 JYW393234:JYW393239 KIS393234:KIS393239 KSO393234:KSO393239 LCK393234:LCK393239 LMG393234:LMG393239 LWC393234:LWC393239 MFY393234:MFY393239 MPU393234:MPU393239 MZQ393234:MZQ393239 NJM393234:NJM393239 NTI393234:NTI393239 ODE393234:ODE393239 ONA393234:ONA393239 OWW393234:OWW393239 PGS393234:PGS393239 PQO393234:PQO393239 QAK393234:QAK393239 QKG393234:QKG393239 QUC393234:QUC393239 RDY393234:RDY393239 RNU393234:RNU393239 RXQ393234:RXQ393239 SHM393234:SHM393239 SRI393234:SRI393239 TBE393234:TBE393239 TLA393234:TLA393239 TUW393234:TUW393239 UES393234:UES393239 UOO393234:UOO393239 UYK393234:UYK393239 VIG393234:VIG393239 VSC393234:VSC393239 WBY393234:WBY393239 WLU393234:WLU393239 WVQ393234:WVQ393239 I458770:I458775 JE458770:JE458775 TA458770:TA458775 ACW458770:ACW458775 AMS458770:AMS458775 AWO458770:AWO458775 BGK458770:BGK458775 BQG458770:BQG458775 CAC458770:CAC458775 CJY458770:CJY458775 CTU458770:CTU458775 DDQ458770:DDQ458775 DNM458770:DNM458775 DXI458770:DXI458775 EHE458770:EHE458775 ERA458770:ERA458775 FAW458770:FAW458775 FKS458770:FKS458775 FUO458770:FUO458775 GEK458770:GEK458775 GOG458770:GOG458775 GYC458770:GYC458775 HHY458770:HHY458775 HRU458770:HRU458775 IBQ458770:IBQ458775 ILM458770:ILM458775 IVI458770:IVI458775 JFE458770:JFE458775 JPA458770:JPA458775 JYW458770:JYW458775 KIS458770:KIS458775 KSO458770:KSO458775 LCK458770:LCK458775 LMG458770:LMG458775 LWC458770:LWC458775 MFY458770:MFY458775 MPU458770:MPU458775 MZQ458770:MZQ458775 NJM458770:NJM458775 NTI458770:NTI458775 ODE458770:ODE458775 ONA458770:ONA458775 OWW458770:OWW458775 PGS458770:PGS458775 PQO458770:PQO458775 QAK458770:QAK458775 QKG458770:QKG458775 QUC458770:QUC458775 RDY458770:RDY458775 RNU458770:RNU458775 RXQ458770:RXQ458775 SHM458770:SHM458775 SRI458770:SRI458775 TBE458770:TBE458775 TLA458770:TLA458775 TUW458770:TUW458775 UES458770:UES458775 UOO458770:UOO458775 UYK458770:UYK458775 VIG458770:VIG458775 VSC458770:VSC458775 WBY458770:WBY458775 WLU458770:WLU458775 WVQ458770:WVQ458775 I524306:I524311 JE524306:JE524311 TA524306:TA524311 ACW524306:ACW524311 AMS524306:AMS524311 AWO524306:AWO524311 BGK524306:BGK524311 BQG524306:BQG524311 CAC524306:CAC524311 CJY524306:CJY524311 CTU524306:CTU524311 DDQ524306:DDQ524311 DNM524306:DNM524311 DXI524306:DXI524311 EHE524306:EHE524311 ERA524306:ERA524311 FAW524306:FAW524311 FKS524306:FKS524311 FUO524306:FUO524311 GEK524306:GEK524311 GOG524306:GOG524311 GYC524306:GYC524311 HHY524306:HHY524311 HRU524306:HRU524311 IBQ524306:IBQ524311 ILM524306:ILM524311 IVI524306:IVI524311 JFE524306:JFE524311 JPA524306:JPA524311 JYW524306:JYW524311 KIS524306:KIS524311 KSO524306:KSO524311 LCK524306:LCK524311 LMG524306:LMG524311 LWC524306:LWC524311 MFY524306:MFY524311 MPU524306:MPU524311 MZQ524306:MZQ524311 NJM524306:NJM524311 NTI524306:NTI524311 ODE524306:ODE524311 ONA524306:ONA524311 OWW524306:OWW524311 PGS524306:PGS524311 PQO524306:PQO524311 QAK524306:QAK524311 QKG524306:QKG524311 QUC524306:QUC524311 RDY524306:RDY524311 RNU524306:RNU524311 RXQ524306:RXQ524311 SHM524306:SHM524311 SRI524306:SRI524311 TBE524306:TBE524311 TLA524306:TLA524311 TUW524306:TUW524311 UES524306:UES524311 UOO524306:UOO524311 UYK524306:UYK524311 VIG524306:VIG524311 VSC524306:VSC524311 WBY524306:WBY524311 WLU524306:WLU524311 WVQ524306:WVQ524311 I589842:I589847 JE589842:JE589847 TA589842:TA589847 ACW589842:ACW589847 AMS589842:AMS589847 AWO589842:AWO589847 BGK589842:BGK589847 BQG589842:BQG589847 CAC589842:CAC589847 CJY589842:CJY589847 CTU589842:CTU589847 DDQ589842:DDQ589847 DNM589842:DNM589847 DXI589842:DXI589847 EHE589842:EHE589847 ERA589842:ERA589847 FAW589842:FAW589847 FKS589842:FKS589847 FUO589842:FUO589847 GEK589842:GEK589847 GOG589842:GOG589847 GYC589842:GYC589847 HHY589842:HHY589847 HRU589842:HRU589847 IBQ589842:IBQ589847 ILM589842:ILM589847 IVI589842:IVI589847 JFE589842:JFE589847 JPA589842:JPA589847 JYW589842:JYW589847 KIS589842:KIS589847 KSO589842:KSO589847 LCK589842:LCK589847 LMG589842:LMG589847 LWC589842:LWC589847 MFY589842:MFY589847 MPU589842:MPU589847 MZQ589842:MZQ589847 NJM589842:NJM589847 NTI589842:NTI589847 ODE589842:ODE589847 ONA589842:ONA589847 OWW589842:OWW589847 PGS589842:PGS589847 PQO589842:PQO589847 QAK589842:QAK589847 QKG589842:QKG589847 QUC589842:QUC589847 RDY589842:RDY589847 RNU589842:RNU589847 RXQ589842:RXQ589847 SHM589842:SHM589847 SRI589842:SRI589847 TBE589842:TBE589847 TLA589842:TLA589847 TUW589842:TUW589847 UES589842:UES589847 UOO589842:UOO589847 UYK589842:UYK589847 VIG589842:VIG589847 VSC589842:VSC589847 WBY589842:WBY589847 WLU589842:WLU589847 WVQ589842:WVQ589847 I655378:I655383 JE655378:JE655383 TA655378:TA655383 ACW655378:ACW655383 AMS655378:AMS655383 AWO655378:AWO655383 BGK655378:BGK655383 BQG655378:BQG655383 CAC655378:CAC655383 CJY655378:CJY655383 CTU655378:CTU655383 DDQ655378:DDQ655383 DNM655378:DNM655383 DXI655378:DXI655383 EHE655378:EHE655383 ERA655378:ERA655383 FAW655378:FAW655383 FKS655378:FKS655383 FUO655378:FUO655383 GEK655378:GEK655383 GOG655378:GOG655383 GYC655378:GYC655383 HHY655378:HHY655383 HRU655378:HRU655383 IBQ655378:IBQ655383 ILM655378:ILM655383 IVI655378:IVI655383 JFE655378:JFE655383 JPA655378:JPA655383 JYW655378:JYW655383 KIS655378:KIS655383 KSO655378:KSO655383 LCK655378:LCK655383 LMG655378:LMG655383 LWC655378:LWC655383 MFY655378:MFY655383 MPU655378:MPU655383 MZQ655378:MZQ655383 NJM655378:NJM655383 NTI655378:NTI655383 ODE655378:ODE655383 ONA655378:ONA655383 OWW655378:OWW655383 PGS655378:PGS655383 PQO655378:PQO655383 QAK655378:QAK655383 QKG655378:QKG655383 QUC655378:QUC655383 RDY655378:RDY655383 RNU655378:RNU655383 RXQ655378:RXQ655383 SHM655378:SHM655383 SRI655378:SRI655383 TBE655378:TBE655383 TLA655378:TLA655383 TUW655378:TUW655383 UES655378:UES655383 UOO655378:UOO655383 UYK655378:UYK655383 VIG655378:VIG655383 VSC655378:VSC655383 WBY655378:WBY655383 WLU655378:WLU655383 WVQ655378:WVQ655383 I720914:I720919 JE720914:JE720919 TA720914:TA720919 ACW720914:ACW720919 AMS720914:AMS720919 AWO720914:AWO720919 BGK720914:BGK720919 BQG720914:BQG720919 CAC720914:CAC720919 CJY720914:CJY720919 CTU720914:CTU720919 DDQ720914:DDQ720919 DNM720914:DNM720919 DXI720914:DXI720919 EHE720914:EHE720919 ERA720914:ERA720919 FAW720914:FAW720919 FKS720914:FKS720919 FUO720914:FUO720919 GEK720914:GEK720919 GOG720914:GOG720919 GYC720914:GYC720919 HHY720914:HHY720919 HRU720914:HRU720919 IBQ720914:IBQ720919 ILM720914:ILM720919 IVI720914:IVI720919 JFE720914:JFE720919 JPA720914:JPA720919 JYW720914:JYW720919 KIS720914:KIS720919 KSO720914:KSO720919 LCK720914:LCK720919 LMG720914:LMG720919 LWC720914:LWC720919 MFY720914:MFY720919 MPU720914:MPU720919 MZQ720914:MZQ720919 NJM720914:NJM720919 NTI720914:NTI720919 ODE720914:ODE720919 ONA720914:ONA720919 OWW720914:OWW720919 PGS720914:PGS720919 PQO720914:PQO720919 QAK720914:QAK720919 QKG720914:QKG720919 QUC720914:QUC720919 RDY720914:RDY720919 RNU720914:RNU720919 RXQ720914:RXQ720919 SHM720914:SHM720919 SRI720914:SRI720919 TBE720914:TBE720919 TLA720914:TLA720919 TUW720914:TUW720919 UES720914:UES720919 UOO720914:UOO720919 UYK720914:UYK720919 VIG720914:VIG720919 VSC720914:VSC720919 WBY720914:WBY720919 WLU720914:WLU720919 WVQ720914:WVQ720919 I786450:I786455 JE786450:JE786455 TA786450:TA786455 ACW786450:ACW786455 AMS786450:AMS786455 AWO786450:AWO786455 BGK786450:BGK786455 BQG786450:BQG786455 CAC786450:CAC786455 CJY786450:CJY786455 CTU786450:CTU786455 DDQ786450:DDQ786455 DNM786450:DNM786455 DXI786450:DXI786455 EHE786450:EHE786455 ERA786450:ERA786455 FAW786450:FAW786455 FKS786450:FKS786455 FUO786450:FUO786455 GEK786450:GEK786455 GOG786450:GOG786455 GYC786450:GYC786455 HHY786450:HHY786455 HRU786450:HRU786455 IBQ786450:IBQ786455 ILM786450:ILM786455 IVI786450:IVI786455 JFE786450:JFE786455 JPA786450:JPA786455 JYW786450:JYW786455 KIS786450:KIS786455 KSO786450:KSO786455 LCK786450:LCK786455 LMG786450:LMG786455 LWC786450:LWC786455 MFY786450:MFY786455 MPU786450:MPU786455 MZQ786450:MZQ786455 NJM786450:NJM786455 NTI786450:NTI786455 ODE786450:ODE786455 ONA786450:ONA786455 OWW786450:OWW786455 PGS786450:PGS786455 PQO786450:PQO786455 QAK786450:QAK786455 QKG786450:QKG786455 QUC786450:QUC786455 RDY786450:RDY786455 RNU786450:RNU786455 RXQ786450:RXQ786455 SHM786450:SHM786455 SRI786450:SRI786455 TBE786450:TBE786455 TLA786450:TLA786455 TUW786450:TUW786455 UES786450:UES786455 UOO786450:UOO786455 UYK786450:UYK786455 VIG786450:VIG786455 VSC786450:VSC786455 WBY786450:WBY786455 WLU786450:WLU786455 WVQ786450:WVQ786455 I851986:I851991 JE851986:JE851991 TA851986:TA851991 ACW851986:ACW851991 AMS851986:AMS851991 AWO851986:AWO851991 BGK851986:BGK851991 BQG851986:BQG851991 CAC851986:CAC851991 CJY851986:CJY851991 CTU851986:CTU851991 DDQ851986:DDQ851991 DNM851986:DNM851991 DXI851986:DXI851991 EHE851986:EHE851991 ERA851986:ERA851991 FAW851986:FAW851991 FKS851986:FKS851991 FUO851986:FUO851991 GEK851986:GEK851991 GOG851986:GOG851991 GYC851986:GYC851991 HHY851986:HHY851991 HRU851986:HRU851991 IBQ851986:IBQ851991 ILM851986:ILM851991 IVI851986:IVI851991 JFE851986:JFE851991 JPA851986:JPA851991 JYW851986:JYW851991 KIS851986:KIS851991 KSO851986:KSO851991 LCK851986:LCK851991 LMG851986:LMG851991 LWC851986:LWC851991 MFY851986:MFY851991 MPU851986:MPU851991 MZQ851986:MZQ851991 NJM851986:NJM851991 NTI851986:NTI851991 ODE851986:ODE851991 ONA851986:ONA851991 OWW851986:OWW851991 PGS851986:PGS851991 PQO851986:PQO851991 QAK851986:QAK851991 QKG851986:QKG851991 QUC851986:QUC851991 RDY851986:RDY851991 RNU851986:RNU851991 RXQ851986:RXQ851991 SHM851986:SHM851991 SRI851986:SRI851991 TBE851986:TBE851991 TLA851986:TLA851991 TUW851986:TUW851991 UES851986:UES851991 UOO851986:UOO851991 UYK851986:UYK851991 VIG851986:VIG851991 VSC851986:VSC851991 WBY851986:WBY851991 WLU851986:WLU851991 WVQ851986:WVQ851991 I917522:I917527 JE917522:JE917527 TA917522:TA917527 ACW917522:ACW917527 AMS917522:AMS917527 AWO917522:AWO917527 BGK917522:BGK917527 BQG917522:BQG917527 CAC917522:CAC917527 CJY917522:CJY917527 CTU917522:CTU917527 DDQ917522:DDQ917527 DNM917522:DNM917527 DXI917522:DXI917527 EHE917522:EHE917527 ERA917522:ERA917527 FAW917522:FAW917527 FKS917522:FKS917527 FUO917522:FUO917527 GEK917522:GEK917527 GOG917522:GOG917527 GYC917522:GYC917527 HHY917522:HHY917527 HRU917522:HRU917527 IBQ917522:IBQ917527 ILM917522:ILM917527 IVI917522:IVI917527 JFE917522:JFE917527 JPA917522:JPA917527 JYW917522:JYW917527 KIS917522:KIS917527 KSO917522:KSO917527 LCK917522:LCK917527 LMG917522:LMG917527 LWC917522:LWC917527 MFY917522:MFY917527 MPU917522:MPU917527 MZQ917522:MZQ917527 NJM917522:NJM917527 NTI917522:NTI917527 ODE917522:ODE917527 ONA917522:ONA917527 OWW917522:OWW917527 PGS917522:PGS917527 PQO917522:PQO917527 QAK917522:QAK917527 QKG917522:QKG917527 QUC917522:QUC917527 RDY917522:RDY917527 RNU917522:RNU917527 RXQ917522:RXQ917527 SHM917522:SHM917527 SRI917522:SRI917527 TBE917522:TBE917527 TLA917522:TLA917527 TUW917522:TUW917527 UES917522:UES917527 UOO917522:UOO917527 UYK917522:UYK917527 VIG917522:VIG917527 VSC917522:VSC917527 WBY917522:WBY917527 WLU917522:WLU917527 WVQ917522:WVQ917527 I983058:I983063 JE983058:JE983063 TA983058:TA983063 ACW983058:ACW983063 AMS983058:AMS983063 AWO983058:AWO983063 BGK983058:BGK983063 BQG983058:BQG983063 CAC983058:CAC983063 CJY983058:CJY983063 CTU983058:CTU983063 DDQ983058:DDQ983063 DNM983058:DNM983063 DXI983058:DXI983063 EHE983058:EHE983063 ERA983058:ERA983063 FAW983058:FAW983063 FKS983058:FKS983063 FUO983058:FUO983063 GEK983058:GEK983063 GOG983058:GOG983063 GYC983058:GYC983063 HHY983058:HHY983063 HRU983058:HRU983063 IBQ983058:IBQ983063 ILM983058:ILM983063 IVI983058:IVI983063 JFE983058:JFE983063 JPA983058:JPA983063 JYW983058:JYW983063 KIS983058:KIS983063 KSO983058:KSO983063 LCK983058:LCK983063 LMG983058:LMG983063 LWC983058:LWC983063 MFY983058:MFY983063 MPU983058:MPU983063 MZQ983058:MZQ983063 NJM983058:NJM983063 NTI983058:NTI983063 ODE983058:ODE983063 ONA983058:ONA983063 OWW983058:OWW983063 PGS983058:PGS983063 PQO983058:PQO983063 QAK983058:QAK983063 QKG983058:QKG983063 QUC983058:QUC983063 RDY983058:RDY983063 RNU983058:RNU983063 RXQ983058:RXQ983063 SHM983058:SHM983063 SRI983058:SRI983063 TBE983058:TBE983063 TLA983058:TLA983063 TUW983058:TUW983063 UES983058:UES983063 UOO983058:UOO983063 UYK983058:UYK983063 VIG983058:VIG983063 VSC983058:VSC983063 WBY983058:WBY983063 WLU983058:WLU983063 WVQ983058:WVQ983063">
      <formula1>($X$37:$X$1107)</formula1>
    </dataValidation>
  </dataValidations>
  <pageMargins left="0.7" right="0.7" top="0.75" bottom="0.75" header="0.3" footer="0.3"/>
  <pageSetup paperSize="9" scale="57"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pageSetUpPr fitToPage="1"/>
  </sheetPr>
  <dimension ref="A1:AA85"/>
  <sheetViews>
    <sheetView zoomScale="75" zoomScaleNormal="75" workbookViewId="0">
      <selection activeCell="I9" sqref="I9:I66"/>
    </sheetView>
  </sheetViews>
  <sheetFormatPr defaultRowHeight="12.75" x14ac:dyDescent="0.2"/>
  <cols>
    <col min="1" max="1" width="9.375" style="128" customWidth="1"/>
    <col min="2" max="2" width="6.75" style="128" customWidth="1"/>
    <col min="3" max="3" width="2" style="128" customWidth="1"/>
    <col min="4" max="4" width="6.75" style="128" hidden="1" customWidth="1"/>
    <col min="5" max="5" width="4.875" style="128" hidden="1" customWidth="1"/>
    <col min="6" max="6" width="24.25" style="128" customWidth="1"/>
    <col min="7" max="7" width="6.75" style="128" customWidth="1"/>
    <col min="8" max="8" width="2.25" style="128" customWidth="1"/>
    <col min="9" max="9" width="8.25" style="128" customWidth="1"/>
    <col min="10" max="10" width="2.375" style="128" customWidth="1"/>
    <col min="11" max="15" width="21.625" style="128" customWidth="1"/>
    <col min="16" max="16" width="2.375" style="128" customWidth="1"/>
    <col min="17" max="17" width="6.5" style="128" hidden="1" customWidth="1"/>
    <col min="18" max="18" width="10.625" style="128" hidden="1" customWidth="1"/>
    <col min="19" max="19" width="6.75" style="128" customWidth="1"/>
    <col min="20" max="20" width="2.375" style="128" customWidth="1"/>
    <col min="21" max="21" width="21.625" style="128" customWidth="1"/>
    <col min="22" max="23" width="9" style="128"/>
    <col min="24" max="24" width="8" style="128" customWidth="1"/>
    <col min="25" max="256" width="9" style="128"/>
    <col min="257" max="257" width="9.375" style="128" customWidth="1"/>
    <col min="258" max="258" width="6.75" style="128" customWidth="1"/>
    <col min="259" max="259" width="2" style="128" customWidth="1"/>
    <col min="260" max="261" width="0" style="128" hidden="1" customWidth="1"/>
    <col min="262" max="262" width="24.25" style="128" customWidth="1"/>
    <col min="263" max="263" width="6.75" style="128" customWidth="1"/>
    <col min="264" max="264" width="2.25" style="128" customWidth="1"/>
    <col min="265" max="265" width="8.25" style="128" customWidth="1"/>
    <col min="266" max="266" width="2.375" style="128" customWidth="1"/>
    <col min="267" max="271" width="21.625" style="128" customWidth="1"/>
    <col min="272" max="272" width="2.375" style="128" customWidth="1"/>
    <col min="273" max="274" width="0" style="128" hidden="1" customWidth="1"/>
    <col min="275" max="275" width="6.75" style="128" customWidth="1"/>
    <col min="276" max="276" width="2.375" style="128" customWidth="1"/>
    <col min="277" max="277" width="21.625" style="128" customWidth="1"/>
    <col min="278" max="279" width="9" style="128"/>
    <col min="280" max="280" width="8" style="128" customWidth="1"/>
    <col min="281" max="512" width="9" style="128"/>
    <col min="513" max="513" width="9.375" style="128" customWidth="1"/>
    <col min="514" max="514" width="6.75" style="128" customWidth="1"/>
    <col min="515" max="515" width="2" style="128" customWidth="1"/>
    <col min="516" max="517" width="0" style="128" hidden="1" customWidth="1"/>
    <col min="518" max="518" width="24.25" style="128" customWidth="1"/>
    <col min="519" max="519" width="6.75" style="128" customWidth="1"/>
    <col min="520" max="520" width="2.25" style="128" customWidth="1"/>
    <col min="521" max="521" width="8.25" style="128" customWidth="1"/>
    <col min="522" max="522" width="2.375" style="128" customWidth="1"/>
    <col min="523" max="527" width="21.625" style="128" customWidth="1"/>
    <col min="528" max="528" width="2.375" style="128" customWidth="1"/>
    <col min="529" max="530" width="0" style="128" hidden="1" customWidth="1"/>
    <col min="531" max="531" width="6.75" style="128" customWidth="1"/>
    <col min="532" max="532" width="2.375" style="128" customWidth="1"/>
    <col min="533" max="533" width="21.625" style="128" customWidth="1"/>
    <col min="534" max="535" width="9" style="128"/>
    <col min="536" max="536" width="8" style="128" customWidth="1"/>
    <col min="537" max="768" width="9" style="128"/>
    <col min="769" max="769" width="9.375" style="128" customWidth="1"/>
    <col min="770" max="770" width="6.75" style="128" customWidth="1"/>
    <col min="771" max="771" width="2" style="128" customWidth="1"/>
    <col min="772" max="773" width="0" style="128" hidden="1" customWidth="1"/>
    <col min="774" max="774" width="24.25" style="128" customWidth="1"/>
    <col min="775" max="775" width="6.75" style="128" customWidth="1"/>
    <col min="776" max="776" width="2.25" style="128" customWidth="1"/>
    <col min="777" max="777" width="8.25" style="128" customWidth="1"/>
    <col min="778" max="778" width="2.375" style="128" customWidth="1"/>
    <col min="779" max="783" width="21.625" style="128" customWidth="1"/>
    <col min="784" max="784" width="2.375" style="128" customWidth="1"/>
    <col min="785" max="786" width="0" style="128" hidden="1" customWidth="1"/>
    <col min="787" max="787" width="6.75" style="128" customWidth="1"/>
    <col min="788" max="788" width="2.375" style="128" customWidth="1"/>
    <col min="789" max="789" width="21.625" style="128" customWidth="1"/>
    <col min="790" max="791" width="9" style="128"/>
    <col min="792" max="792" width="8" style="128" customWidth="1"/>
    <col min="793" max="1024" width="9" style="128"/>
    <col min="1025" max="1025" width="9.375" style="128" customWidth="1"/>
    <col min="1026" max="1026" width="6.75" style="128" customWidth="1"/>
    <col min="1027" max="1027" width="2" style="128" customWidth="1"/>
    <col min="1028" max="1029" width="0" style="128" hidden="1" customWidth="1"/>
    <col min="1030" max="1030" width="24.25" style="128" customWidth="1"/>
    <col min="1031" max="1031" width="6.75" style="128" customWidth="1"/>
    <col min="1032" max="1032" width="2.25" style="128" customWidth="1"/>
    <col min="1033" max="1033" width="8.25" style="128" customWidth="1"/>
    <col min="1034" max="1034" width="2.375" style="128" customWidth="1"/>
    <col min="1035" max="1039" width="21.625" style="128" customWidth="1"/>
    <col min="1040" max="1040" width="2.375" style="128" customWidth="1"/>
    <col min="1041" max="1042" width="0" style="128" hidden="1" customWidth="1"/>
    <col min="1043" max="1043" width="6.75" style="128" customWidth="1"/>
    <col min="1044" max="1044" width="2.375" style="128" customWidth="1"/>
    <col min="1045" max="1045" width="21.625" style="128" customWidth="1"/>
    <col min="1046" max="1047" width="9" style="128"/>
    <col min="1048" max="1048" width="8" style="128" customWidth="1"/>
    <col min="1049" max="1280" width="9" style="128"/>
    <col min="1281" max="1281" width="9.375" style="128" customWidth="1"/>
    <col min="1282" max="1282" width="6.75" style="128" customWidth="1"/>
    <col min="1283" max="1283" width="2" style="128" customWidth="1"/>
    <col min="1284" max="1285" width="0" style="128" hidden="1" customWidth="1"/>
    <col min="1286" max="1286" width="24.25" style="128" customWidth="1"/>
    <col min="1287" max="1287" width="6.75" style="128" customWidth="1"/>
    <col min="1288" max="1288" width="2.25" style="128" customWidth="1"/>
    <col min="1289" max="1289" width="8.25" style="128" customWidth="1"/>
    <col min="1290" max="1290" width="2.375" style="128" customWidth="1"/>
    <col min="1291" max="1295" width="21.625" style="128" customWidth="1"/>
    <col min="1296" max="1296" width="2.375" style="128" customWidth="1"/>
    <col min="1297" max="1298" width="0" style="128" hidden="1" customWidth="1"/>
    <col min="1299" max="1299" width="6.75" style="128" customWidth="1"/>
    <col min="1300" max="1300" width="2.375" style="128" customWidth="1"/>
    <col min="1301" max="1301" width="21.625" style="128" customWidth="1"/>
    <col min="1302" max="1303" width="9" style="128"/>
    <col min="1304" max="1304" width="8" style="128" customWidth="1"/>
    <col min="1305" max="1536" width="9" style="128"/>
    <col min="1537" max="1537" width="9.375" style="128" customWidth="1"/>
    <col min="1538" max="1538" width="6.75" style="128" customWidth="1"/>
    <col min="1539" max="1539" width="2" style="128" customWidth="1"/>
    <col min="1540" max="1541" width="0" style="128" hidden="1" customWidth="1"/>
    <col min="1542" max="1542" width="24.25" style="128" customWidth="1"/>
    <col min="1543" max="1543" width="6.75" style="128" customWidth="1"/>
    <col min="1544" max="1544" width="2.25" style="128" customWidth="1"/>
    <col min="1545" max="1545" width="8.25" style="128" customWidth="1"/>
    <col min="1546" max="1546" width="2.375" style="128" customWidth="1"/>
    <col min="1547" max="1551" width="21.625" style="128" customWidth="1"/>
    <col min="1552" max="1552" width="2.375" style="128" customWidth="1"/>
    <col min="1553" max="1554" width="0" style="128" hidden="1" customWidth="1"/>
    <col min="1555" max="1555" width="6.75" style="128" customWidth="1"/>
    <col min="1556" max="1556" width="2.375" style="128" customWidth="1"/>
    <col min="1557" max="1557" width="21.625" style="128" customWidth="1"/>
    <col min="1558" max="1559" width="9" style="128"/>
    <col min="1560" max="1560" width="8" style="128" customWidth="1"/>
    <col min="1561" max="1792" width="9" style="128"/>
    <col min="1793" max="1793" width="9.375" style="128" customWidth="1"/>
    <col min="1794" max="1794" width="6.75" style="128" customWidth="1"/>
    <col min="1795" max="1795" width="2" style="128" customWidth="1"/>
    <col min="1796" max="1797" width="0" style="128" hidden="1" customWidth="1"/>
    <col min="1798" max="1798" width="24.25" style="128" customWidth="1"/>
    <col min="1799" max="1799" width="6.75" style="128" customWidth="1"/>
    <col min="1800" max="1800" width="2.25" style="128" customWidth="1"/>
    <col min="1801" max="1801" width="8.25" style="128" customWidth="1"/>
    <col min="1802" max="1802" width="2.375" style="128" customWidth="1"/>
    <col min="1803" max="1807" width="21.625" style="128" customWidth="1"/>
    <col min="1808" max="1808" width="2.375" style="128" customWidth="1"/>
    <col min="1809" max="1810" width="0" style="128" hidden="1" customWidth="1"/>
    <col min="1811" max="1811" width="6.75" style="128" customWidth="1"/>
    <col min="1812" max="1812" width="2.375" style="128" customWidth="1"/>
    <col min="1813" max="1813" width="21.625" style="128" customWidth="1"/>
    <col min="1814" max="1815" width="9" style="128"/>
    <col min="1816" max="1816" width="8" style="128" customWidth="1"/>
    <col min="1817" max="2048" width="9" style="128"/>
    <col min="2049" max="2049" width="9.375" style="128" customWidth="1"/>
    <col min="2050" max="2050" width="6.75" style="128" customWidth="1"/>
    <col min="2051" max="2051" width="2" style="128" customWidth="1"/>
    <col min="2052" max="2053" width="0" style="128" hidden="1" customWidth="1"/>
    <col min="2054" max="2054" width="24.25" style="128" customWidth="1"/>
    <col min="2055" max="2055" width="6.75" style="128" customWidth="1"/>
    <col min="2056" max="2056" width="2.25" style="128" customWidth="1"/>
    <col min="2057" max="2057" width="8.25" style="128" customWidth="1"/>
    <col min="2058" max="2058" width="2.375" style="128" customWidth="1"/>
    <col min="2059" max="2063" width="21.625" style="128" customWidth="1"/>
    <col min="2064" max="2064" width="2.375" style="128" customWidth="1"/>
    <col min="2065" max="2066" width="0" style="128" hidden="1" customWidth="1"/>
    <col min="2067" max="2067" width="6.75" style="128" customWidth="1"/>
    <col min="2068" max="2068" width="2.375" style="128" customWidth="1"/>
    <col min="2069" max="2069" width="21.625" style="128" customWidth="1"/>
    <col min="2070" max="2071" width="9" style="128"/>
    <col min="2072" max="2072" width="8" style="128" customWidth="1"/>
    <col min="2073" max="2304" width="9" style="128"/>
    <col min="2305" max="2305" width="9.375" style="128" customWidth="1"/>
    <col min="2306" max="2306" width="6.75" style="128" customWidth="1"/>
    <col min="2307" max="2307" width="2" style="128" customWidth="1"/>
    <col min="2308" max="2309" width="0" style="128" hidden="1" customWidth="1"/>
    <col min="2310" max="2310" width="24.25" style="128" customWidth="1"/>
    <col min="2311" max="2311" width="6.75" style="128" customWidth="1"/>
    <col min="2312" max="2312" width="2.25" style="128" customWidth="1"/>
    <col min="2313" max="2313" width="8.25" style="128" customWidth="1"/>
    <col min="2314" max="2314" width="2.375" style="128" customWidth="1"/>
    <col min="2315" max="2319" width="21.625" style="128" customWidth="1"/>
    <col min="2320" max="2320" width="2.375" style="128" customWidth="1"/>
    <col min="2321" max="2322" width="0" style="128" hidden="1" customWidth="1"/>
    <col min="2323" max="2323" width="6.75" style="128" customWidth="1"/>
    <col min="2324" max="2324" width="2.375" style="128" customWidth="1"/>
    <col min="2325" max="2325" width="21.625" style="128" customWidth="1"/>
    <col min="2326" max="2327" width="9" style="128"/>
    <col min="2328" max="2328" width="8" style="128" customWidth="1"/>
    <col min="2329" max="2560" width="9" style="128"/>
    <col min="2561" max="2561" width="9.375" style="128" customWidth="1"/>
    <col min="2562" max="2562" width="6.75" style="128" customWidth="1"/>
    <col min="2563" max="2563" width="2" style="128" customWidth="1"/>
    <col min="2564" max="2565" width="0" style="128" hidden="1" customWidth="1"/>
    <col min="2566" max="2566" width="24.25" style="128" customWidth="1"/>
    <col min="2567" max="2567" width="6.75" style="128" customWidth="1"/>
    <col min="2568" max="2568" width="2.25" style="128" customWidth="1"/>
    <col min="2569" max="2569" width="8.25" style="128" customWidth="1"/>
    <col min="2570" max="2570" width="2.375" style="128" customWidth="1"/>
    <col min="2571" max="2575" width="21.625" style="128" customWidth="1"/>
    <col min="2576" max="2576" width="2.375" style="128" customWidth="1"/>
    <col min="2577" max="2578" width="0" style="128" hidden="1" customWidth="1"/>
    <col min="2579" max="2579" width="6.75" style="128" customWidth="1"/>
    <col min="2580" max="2580" width="2.375" style="128" customWidth="1"/>
    <col min="2581" max="2581" width="21.625" style="128" customWidth="1"/>
    <col min="2582" max="2583" width="9" style="128"/>
    <col min="2584" max="2584" width="8" style="128" customWidth="1"/>
    <col min="2585" max="2816" width="9" style="128"/>
    <col min="2817" max="2817" width="9.375" style="128" customWidth="1"/>
    <col min="2818" max="2818" width="6.75" style="128" customWidth="1"/>
    <col min="2819" max="2819" width="2" style="128" customWidth="1"/>
    <col min="2820" max="2821" width="0" style="128" hidden="1" customWidth="1"/>
    <col min="2822" max="2822" width="24.25" style="128" customWidth="1"/>
    <col min="2823" max="2823" width="6.75" style="128" customWidth="1"/>
    <col min="2824" max="2824" width="2.25" style="128" customWidth="1"/>
    <col min="2825" max="2825" width="8.25" style="128" customWidth="1"/>
    <col min="2826" max="2826" width="2.375" style="128" customWidth="1"/>
    <col min="2827" max="2831" width="21.625" style="128" customWidth="1"/>
    <col min="2832" max="2832" width="2.375" style="128" customWidth="1"/>
    <col min="2833" max="2834" width="0" style="128" hidden="1" customWidth="1"/>
    <col min="2835" max="2835" width="6.75" style="128" customWidth="1"/>
    <col min="2836" max="2836" width="2.375" style="128" customWidth="1"/>
    <col min="2837" max="2837" width="21.625" style="128" customWidth="1"/>
    <col min="2838" max="2839" width="9" style="128"/>
    <col min="2840" max="2840" width="8" style="128" customWidth="1"/>
    <col min="2841" max="3072" width="9" style="128"/>
    <col min="3073" max="3073" width="9.375" style="128" customWidth="1"/>
    <col min="3074" max="3074" width="6.75" style="128" customWidth="1"/>
    <col min="3075" max="3075" width="2" style="128" customWidth="1"/>
    <col min="3076" max="3077" width="0" style="128" hidden="1" customWidth="1"/>
    <col min="3078" max="3078" width="24.25" style="128" customWidth="1"/>
    <col min="3079" max="3079" width="6.75" style="128" customWidth="1"/>
    <col min="3080" max="3080" width="2.25" style="128" customWidth="1"/>
    <col min="3081" max="3081" width="8.25" style="128" customWidth="1"/>
    <col min="3082" max="3082" width="2.375" style="128" customWidth="1"/>
    <col min="3083" max="3087" width="21.625" style="128" customWidth="1"/>
    <col min="3088" max="3088" width="2.375" style="128" customWidth="1"/>
    <col min="3089" max="3090" width="0" style="128" hidden="1" customWidth="1"/>
    <col min="3091" max="3091" width="6.75" style="128" customWidth="1"/>
    <col min="3092" max="3092" width="2.375" style="128" customWidth="1"/>
    <col min="3093" max="3093" width="21.625" style="128" customWidth="1"/>
    <col min="3094" max="3095" width="9" style="128"/>
    <col min="3096" max="3096" width="8" style="128" customWidth="1"/>
    <col min="3097" max="3328" width="9" style="128"/>
    <col min="3329" max="3329" width="9.375" style="128" customWidth="1"/>
    <col min="3330" max="3330" width="6.75" style="128" customWidth="1"/>
    <col min="3331" max="3331" width="2" style="128" customWidth="1"/>
    <col min="3332" max="3333" width="0" style="128" hidden="1" customWidth="1"/>
    <col min="3334" max="3334" width="24.25" style="128" customWidth="1"/>
    <col min="3335" max="3335" width="6.75" style="128" customWidth="1"/>
    <col min="3336" max="3336" width="2.25" style="128" customWidth="1"/>
    <col min="3337" max="3337" width="8.25" style="128" customWidth="1"/>
    <col min="3338" max="3338" width="2.375" style="128" customWidth="1"/>
    <col min="3339" max="3343" width="21.625" style="128" customWidth="1"/>
    <col min="3344" max="3344" width="2.375" style="128" customWidth="1"/>
    <col min="3345" max="3346" width="0" style="128" hidden="1" customWidth="1"/>
    <col min="3347" max="3347" width="6.75" style="128" customWidth="1"/>
    <col min="3348" max="3348" width="2.375" style="128" customWidth="1"/>
    <col min="3349" max="3349" width="21.625" style="128" customWidth="1"/>
    <col min="3350" max="3351" width="9" style="128"/>
    <col min="3352" max="3352" width="8" style="128" customWidth="1"/>
    <col min="3353" max="3584" width="9" style="128"/>
    <col min="3585" max="3585" width="9.375" style="128" customWidth="1"/>
    <col min="3586" max="3586" width="6.75" style="128" customWidth="1"/>
    <col min="3587" max="3587" width="2" style="128" customWidth="1"/>
    <col min="3588" max="3589" width="0" style="128" hidden="1" customWidth="1"/>
    <col min="3590" max="3590" width="24.25" style="128" customWidth="1"/>
    <col min="3591" max="3591" width="6.75" style="128" customWidth="1"/>
    <col min="3592" max="3592" width="2.25" style="128" customWidth="1"/>
    <col min="3593" max="3593" width="8.25" style="128" customWidth="1"/>
    <col min="3594" max="3594" width="2.375" style="128" customWidth="1"/>
    <col min="3595" max="3599" width="21.625" style="128" customWidth="1"/>
    <col min="3600" max="3600" width="2.375" style="128" customWidth="1"/>
    <col min="3601" max="3602" width="0" style="128" hidden="1" customWidth="1"/>
    <col min="3603" max="3603" width="6.75" style="128" customWidth="1"/>
    <col min="3604" max="3604" width="2.375" style="128" customWidth="1"/>
    <col min="3605" max="3605" width="21.625" style="128" customWidth="1"/>
    <col min="3606" max="3607" width="9" style="128"/>
    <col min="3608" max="3608" width="8" style="128" customWidth="1"/>
    <col min="3609" max="3840" width="9" style="128"/>
    <col min="3841" max="3841" width="9.375" style="128" customWidth="1"/>
    <col min="3842" max="3842" width="6.75" style="128" customWidth="1"/>
    <col min="3843" max="3843" width="2" style="128" customWidth="1"/>
    <col min="3844" max="3845" width="0" style="128" hidden="1" customWidth="1"/>
    <col min="3846" max="3846" width="24.25" style="128" customWidth="1"/>
    <col min="3847" max="3847" width="6.75" style="128" customWidth="1"/>
    <col min="3848" max="3848" width="2.25" style="128" customWidth="1"/>
    <col min="3849" max="3849" width="8.25" style="128" customWidth="1"/>
    <col min="3850" max="3850" width="2.375" style="128" customWidth="1"/>
    <col min="3851" max="3855" width="21.625" style="128" customWidth="1"/>
    <col min="3856" max="3856" width="2.375" style="128" customWidth="1"/>
    <col min="3857" max="3858" width="0" style="128" hidden="1" customWidth="1"/>
    <col min="3859" max="3859" width="6.75" style="128" customWidth="1"/>
    <col min="3860" max="3860" width="2.375" style="128" customWidth="1"/>
    <col min="3861" max="3861" width="21.625" style="128" customWidth="1"/>
    <col min="3862" max="3863" width="9" style="128"/>
    <col min="3864" max="3864" width="8" style="128" customWidth="1"/>
    <col min="3865" max="4096" width="9" style="128"/>
    <col min="4097" max="4097" width="9.375" style="128" customWidth="1"/>
    <col min="4098" max="4098" width="6.75" style="128" customWidth="1"/>
    <col min="4099" max="4099" width="2" style="128" customWidth="1"/>
    <col min="4100" max="4101" width="0" style="128" hidden="1" customWidth="1"/>
    <col min="4102" max="4102" width="24.25" style="128" customWidth="1"/>
    <col min="4103" max="4103" width="6.75" style="128" customWidth="1"/>
    <col min="4104" max="4104" width="2.25" style="128" customWidth="1"/>
    <col min="4105" max="4105" width="8.25" style="128" customWidth="1"/>
    <col min="4106" max="4106" width="2.375" style="128" customWidth="1"/>
    <col min="4107" max="4111" width="21.625" style="128" customWidth="1"/>
    <col min="4112" max="4112" width="2.375" style="128" customWidth="1"/>
    <col min="4113" max="4114" width="0" style="128" hidden="1" customWidth="1"/>
    <col min="4115" max="4115" width="6.75" style="128" customWidth="1"/>
    <col min="4116" max="4116" width="2.375" style="128" customWidth="1"/>
    <col min="4117" max="4117" width="21.625" style="128" customWidth="1"/>
    <col min="4118" max="4119" width="9" style="128"/>
    <col min="4120" max="4120" width="8" style="128" customWidth="1"/>
    <col min="4121" max="4352" width="9" style="128"/>
    <col min="4353" max="4353" width="9.375" style="128" customWidth="1"/>
    <col min="4354" max="4354" width="6.75" style="128" customWidth="1"/>
    <col min="4355" max="4355" width="2" style="128" customWidth="1"/>
    <col min="4356" max="4357" width="0" style="128" hidden="1" customWidth="1"/>
    <col min="4358" max="4358" width="24.25" style="128" customWidth="1"/>
    <col min="4359" max="4359" width="6.75" style="128" customWidth="1"/>
    <col min="4360" max="4360" width="2.25" style="128" customWidth="1"/>
    <col min="4361" max="4361" width="8.25" style="128" customWidth="1"/>
    <col min="4362" max="4362" width="2.375" style="128" customWidth="1"/>
    <col min="4363" max="4367" width="21.625" style="128" customWidth="1"/>
    <col min="4368" max="4368" width="2.375" style="128" customWidth="1"/>
    <col min="4369" max="4370" width="0" style="128" hidden="1" customWidth="1"/>
    <col min="4371" max="4371" width="6.75" style="128" customWidth="1"/>
    <col min="4372" max="4372" width="2.375" style="128" customWidth="1"/>
    <col min="4373" max="4373" width="21.625" style="128" customWidth="1"/>
    <col min="4374" max="4375" width="9" style="128"/>
    <col min="4376" max="4376" width="8" style="128" customWidth="1"/>
    <col min="4377" max="4608" width="9" style="128"/>
    <col min="4609" max="4609" width="9.375" style="128" customWidth="1"/>
    <col min="4610" max="4610" width="6.75" style="128" customWidth="1"/>
    <col min="4611" max="4611" width="2" style="128" customWidth="1"/>
    <col min="4612" max="4613" width="0" style="128" hidden="1" customWidth="1"/>
    <col min="4614" max="4614" width="24.25" style="128" customWidth="1"/>
    <col min="4615" max="4615" width="6.75" style="128" customWidth="1"/>
    <col min="4616" max="4616" width="2.25" style="128" customWidth="1"/>
    <col min="4617" max="4617" width="8.25" style="128" customWidth="1"/>
    <col min="4618" max="4618" width="2.375" style="128" customWidth="1"/>
    <col min="4619" max="4623" width="21.625" style="128" customWidth="1"/>
    <col min="4624" max="4624" width="2.375" style="128" customWidth="1"/>
    <col min="4625" max="4626" width="0" style="128" hidden="1" customWidth="1"/>
    <col min="4627" max="4627" width="6.75" style="128" customWidth="1"/>
    <col min="4628" max="4628" width="2.375" style="128" customWidth="1"/>
    <col min="4629" max="4629" width="21.625" style="128" customWidth="1"/>
    <col min="4630" max="4631" width="9" style="128"/>
    <col min="4632" max="4632" width="8" style="128" customWidth="1"/>
    <col min="4633" max="4864" width="9" style="128"/>
    <col min="4865" max="4865" width="9.375" style="128" customWidth="1"/>
    <col min="4866" max="4866" width="6.75" style="128" customWidth="1"/>
    <col min="4867" max="4867" width="2" style="128" customWidth="1"/>
    <col min="4868" max="4869" width="0" style="128" hidden="1" customWidth="1"/>
    <col min="4870" max="4870" width="24.25" style="128" customWidth="1"/>
    <col min="4871" max="4871" width="6.75" style="128" customWidth="1"/>
    <col min="4872" max="4872" width="2.25" style="128" customWidth="1"/>
    <col min="4873" max="4873" width="8.25" style="128" customWidth="1"/>
    <col min="4874" max="4874" width="2.375" style="128" customWidth="1"/>
    <col min="4875" max="4879" width="21.625" style="128" customWidth="1"/>
    <col min="4880" max="4880" width="2.375" style="128" customWidth="1"/>
    <col min="4881" max="4882" width="0" style="128" hidden="1" customWidth="1"/>
    <col min="4883" max="4883" width="6.75" style="128" customWidth="1"/>
    <col min="4884" max="4884" width="2.375" style="128" customWidth="1"/>
    <col min="4885" max="4885" width="21.625" style="128" customWidth="1"/>
    <col min="4886" max="4887" width="9" style="128"/>
    <col min="4888" max="4888" width="8" style="128" customWidth="1"/>
    <col min="4889" max="5120" width="9" style="128"/>
    <col min="5121" max="5121" width="9.375" style="128" customWidth="1"/>
    <col min="5122" max="5122" width="6.75" style="128" customWidth="1"/>
    <col min="5123" max="5123" width="2" style="128" customWidth="1"/>
    <col min="5124" max="5125" width="0" style="128" hidden="1" customWidth="1"/>
    <col min="5126" max="5126" width="24.25" style="128" customWidth="1"/>
    <col min="5127" max="5127" width="6.75" style="128" customWidth="1"/>
    <col min="5128" max="5128" width="2.25" style="128" customWidth="1"/>
    <col min="5129" max="5129" width="8.25" style="128" customWidth="1"/>
    <col min="5130" max="5130" width="2.375" style="128" customWidth="1"/>
    <col min="5131" max="5135" width="21.625" style="128" customWidth="1"/>
    <col min="5136" max="5136" width="2.375" style="128" customWidth="1"/>
    <col min="5137" max="5138" width="0" style="128" hidden="1" customWidth="1"/>
    <col min="5139" max="5139" width="6.75" style="128" customWidth="1"/>
    <col min="5140" max="5140" width="2.375" style="128" customWidth="1"/>
    <col min="5141" max="5141" width="21.625" style="128" customWidth="1"/>
    <col min="5142" max="5143" width="9" style="128"/>
    <col min="5144" max="5144" width="8" style="128" customWidth="1"/>
    <col min="5145" max="5376" width="9" style="128"/>
    <col min="5377" max="5377" width="9.375" style="128" customWidth="1"/>
    <col min="5378" max="5378" width="6.75" style="128" customWidth="1"/>
    <col min="5379" max="5379" width="2" style="128" customWidth="1"/>
    <col min="5380" max="5381" width="0" style="128" hidden="1" customWidth="1"/>
    <col min="5382" max="5382" width="24.25" style="128" customWidth="1"/>
    <col min="5383" max="5383" width="6.75" style="128" customWidth="1"/>
    <col min="5384" max="5384" width="2.25" style="128" customWidth="1"/>
    <col min="5385" max="5385" width="8.25" style="128" customWidth="1"/>
    <col min="5386" max="5386" width="2.375" style="128" customWidth="1"/>
    <col min="5387" max="5391" width="21.625" style="128" customWidth="1"/>
    <col min="5392" max="5392" width="2.375" style="128" customWidth="1"/>
    <col min="5393" max="5394" width="0" style="128" hidden="1" customWidth="1"/>
    <col min="5395" max="5395" width="6.75" style="128" customWidth="1"/>
    <col min="5396" max="5396" width="2.375" style="128" customWidth="1"/>
    <col min="5397" max="5397" width="21.625" style="128" customWidth="1"/>
    <col min="5398" max="5399" width="9" style="128"/>
    <col min="5400" max="5400" width="8" style="128" customWidth="1"/>
    <col min="5401" max="5632" width="9" style="128"/>
    <col min="5633" max="5633" width="9.375" style="128" customWidth="1"/>
    <col min="5634" max="5634" width="6.75" style="128" customWidth="1"/>
    <col min="5635" max="5635" width="2" style="128" customWidth="1"/>
    <col min="5636" max="5637" width="0" style="128" hidden="1" customWidth="1"/>
    <col min="5638" max="5638" width="24.25" style="128" customWidth="1"/>
    <col min="5639" max="5639" width="6.75" style="128" customWidth="1"/>
    <col min="5640" max="5640" width="2.25" style="128" customWidth="1"/>
    <col min="5641" max="5641" width="8.25" style="128" customWidth="1"/>
    <col min="5642" max="5642" width="2.375" style="128" customWidth="1"/>
    <col min="5643" max="5647" width="21.625" style="128" customWidth="1"/>
    <col min="5648" max="5648" width="2.375" style="128" customWidth="1"/>
    <col min="5649" max="5650" width="0" style="128" hidden="1" customWidth="1"/>
    <col min="5651" max="5651" width="6.75" style="128" customWidth="1"/>
    <col min="5652" max="5652" width="2.375" style="128" customWidth="1"/>
    <col min="5653" max="5653" width="21.625" style="128" customWidth="1"/>
    <col min="5654" max="5655" width="9" style="128"/>
    <col min="5656" max="5656" width="8" style="128" customWidth="1"/>
    <col min="5657" max="5888" width="9" style="128"/>
    <col min="5889" max="5889" width="9.375" style="128" customWidth="1"/>
    <col min="5890" max="5890" width="6.75" style="128" customWidth="1"/>
    <col min="5891" max="5891" width="2" style="128" customWidth="1"/>
    <col min="5892" max="5893" width="0" style="128" hidden="1" customWidth="1"/>
    <col min="5894" max="5894" width="24.25" style="128" customWidth="1"/>
    <col min="5895" max="5895" width="6.75" style="128" customWidth="1"/>
    <col min="5896" max="5896" width="2.25" style="128" customWidth="1"/>
    <col min="5897" max="5897" width="8.25" style="128" customWidth="1"/>
    <col min="5898" max="5898" width="2.375" style="128" customWidth="1"/>
    <col min="5899" max="5903" width="21.625" style="128" customWidth="1"/>
    <col min="5904" max="5904" width="2.375" style="128" customWidth="1"/>
    <col min="5905" max="5906" width="0" style="128" hidden="1" customWidth="1"/>
    <col min="5907" max="5907" width="6.75" style="128" customWidth="1"/>
    <col min="5908" max="5908" width="2.375" style="128" customWidth="1"/>
    <col min="5909" max="5909" width="21.625" style="128" customWidth="1"/>
    <col min="5910" max="5911" width="9" style="128"/>
    <col min="5912" max="5912" width="8" style="128" customWidth="1"/>
    <col min="5913" max="6144" width="9" style="128"/>
    <col min="6145" max="6145" width="9.375" style="128" customWidth="1"/>
    <col min="6146" max="6146" width="6.75" style="128" customWidth="1"/>
    <col min="6147" max="6147" width="2" style="128" customWidth="1"/>
    <col min="6148" max="6149" width="0" style="128" hidden="1" customWidth="1"/>
    <col min="6150" max="6150" width="24.25" style="128" customWidth="1"/>
    <col min="6151" max="6151" width="6.75" style="128" customWidth="1"/>
    <col min="6152" max="6152" width="2.25" style="128" customWidth="1"/>
    <col min="6153" max="6153" width="8.25" style="128" customWidth="1"/>
    <col min="6154" max="6154" width="2.375" style="128" customWidth="1"/>
    <col min="6155" max="6159" width="21.625" style="128" customWidth="1"/>
    <col min="6160" max="6160" width="2.375" style="128" customWidth="1"/>
    <col min="6161" max="6162" width="0" style="128" hidden="1" customWidth="1"/>
    <col min="6163" max="6163" width="6.75" style="128" customWidth="1"/>
    <col min="6164" max="6164" width="2.375" style="128" customWidth="1"/>
    <col min="6165" max="6165" width="21.625" style="128" customWidth="1"/>
    <col min="6166" max="6167" width="9" style="128"/>
    <col min="6168" max="6168" width="8" style="128" customWidth="1"/>
    <col min="6169" max="6400" width="9" style="128"/>
    <col min="6401" max="6401" width="9.375" style="128" customWidth="1"/>
    <col min="6402" max="6402" width="6.75" style="128" customWidth="1"/>
    <col min="6403" max="6403" width="2" style="128" customWidth="1"/>
    <col min="6404" max="6405" width="0" style="128" hidden="1" customWidth="1"/>
    <col min="6406" max="6406" width="24.25" style="128" customWidth="1"/>
    <col min="6407" max="6407" width="6.75" style="128" customWidth="1"/>
    <col min="6408" max="6408" width="2.25" style="128" customWidth="1"/>
    <col min="6409" max="6409" width="8.25" style="128" customWidth="1"/>
    <col min="6410" max="6410" width="2.375" style="128" customWidth="1"/>
    <col min="6411" max="6415" width="21.625" style="128" customWidth="1"/>
    <col min="6416" max="6416" width="2.375" style="128" customWidth="1"/>
    <col min="6417" max="6418" width="0" style="128" hidden="1" customWidth="1"/>
    <col min="6419" max="6419" width="6.75" style="128" customWidth="1"/>
    <col min="6420" max="6420" width="2.375" style="128" customWidth="1"/>
    <col min="6421" max="6421" width="21.625" style="128" customWidth="1"/>
    <col min="6422" max="6423" width="9" style="128"/>
    <col min="6424" max="6424" width="8" style="128" customWidth="1"/>
    <col min="6425" max="6656" width="9" style="128"/>
    <col min="6657" max="6657" width="9.375" style="128" customWidth="1"/>
    <col min="6658" max="6658" width="6.75" style="128" customWidth="1"/>
    <col min="6659" max="6659" width="2" style="128" customWidth="1"/>
    <col min="6660" max="6661" width="0" style="128" hidden="1" customWidth="1"/>
    <col min="6662" max="6662" width="24.25" style="128" customWidth="1"/>
    <col min="6663" max="6663" width="6.75" style="128" customWidth="1"/>
    <col min="6664" max="6664" width="2.25" style="128" customWidth="1"/>
    <col min="6665" max="6665" width="8.25" style="128" customWidth="1"/>
    <col min="6666" max="6666" width="2.375" style="128" customWidth="1"/>
    <col min="6667" max="6671" width="21.625" style="128" customWidth="1"/>
    <col min="6672" max="6672" width="2.375" style="128" customWidth="1"/>
    <col min="6673" max="6674" width="0" style="128" hidden="1" customWidth="1"/>
    <col min="6675" max="6675" width="6.75" style="128" customWidth="1"/>
    <col min="6676" max="6676" width="2.375" style="128" customWidth="1"/>
    <col min="6677" max="6677" width="21.625" style="128" customWidth="1"/>
    <col min="6678" max="6679" width="9" style="128"/>
    <col min="6680" max="6680" width="8" style="128" customWidth="1"/>
    <col min="6681" max="6912" width="9" style="128"/>
    <col min="6913" max="6913" width="9.375" style="128" customWidth="1"/>
    <col min="6914" max="6914" width="6.75" style="128" customWidth="1"/>
    <col min="6915" max="6915" width="2" style="128" customWidth="1"/>
    <col min="6916" max="6917" width="0" style="128" hidden="1" customWidth="1"/>
    <col min="6918" max="6918" width="24.25" style="128" customWidth="1"/>
    <col min="6919" max="6919" width="6.75" style="128" customWidth="1"/>
    <col min="6920" max="6920" width="2.25" style="128" customWidth="1"/>
    <col min="6921" max="6921" width="8.25" style="128" customWidth="1"/>
    <col min="6922" max="6922" width="2.375" style="128" customWidth="1"/>
    <col min="6923" max="6927" width="21.625" style="128" customWidth="1"/>
    <col min="6928" max="6928" width="2.375" style="128" customWidth="1"/>
    <col min="6929" max="6930" width="0" style="128" hidden="1" customWidth="1"/>
    <col min="6931" max="6931" width="6.75" style="128" customWidth="1"/>
    <col min="6932" max="6932" width="2.375" style="128" customWidth="1"/>
    <col min="6933" max="6933" width="21.625" style="128" customWidth="1"/>
    <col min="6934" max="6935" width="9" style="128"/>
    <col min="6936" max="6936" width="8" style="128" customWidth="1"/>
    <col min="6937" max="7168" width="9" style="128"/>
    <col min="7169" max="7169" width="9.375" style="128" customWidth="1"/>
    <col min="7170" max="7170" width="6.75" style="128" customWidth="1"/>
    <col min="7171" max="7171" width="2" style="128" customWidth="1"/>
    <col min="7172" max="7173" width="0" style="128" hidden="1" customWidth="1"/>
    <col min="7174" max="7174" width="24.25" style="128" customWidth="1"/>
    <col min="7175" max="7175" width="6.75" style="128" customWidth="1"/>
    <col min="7176" max="7176" width="2.25" style="128" customWidth="1"/>
    <col min="7177" max="7177" width="8.25" style="128" customWidth="1"/>
    <col min="7178" max="7178" width="2.375" style="128" customWidth="1"/>
    <col min="7179" max="7183" width="21.625" style="128" customWidth="1"/>
    <col min="7184" max="7184" width="2.375" style="128" customWidth="1"/>
    <col min="7185" max="7186" width="0" style="128" hidden="1" customWidth="1"/>
    <col min="7187" max="7187" width="6.75" style="128" customWidth="1"/>
    <col min="7188" max="7188" width="2.375" style="128" customWidth="1"/>
    <col min="7189" max="7189" width="21.625" style="128" customWidth="1"/>
    <col min="7190" max="7191" width="9" style="128"/>
    <col min="7192" max="7192" width="8" style="128" customWidth="1"/>
    <col min="7193" max="7424" width="9" style="128"/>
    <col min="7425" max="7425" width="9.375" style="128" customWidth="1"/>
    <col min="7426" max="7426" width="6.75" style="128" customWidth="1"/>
    <col min="7427" max="7427" width="2" style="128" customWidth="1"/>
    <col min="7428" max="7429" width="0" style="128" hidden="1" customWidth="1"/>
    <col min="7430" max="7430" width="24.25" style="128" customWidth="1"/>
    <col min="7431" max="7431" width="6.75" style="128" customWidth="1"/>
    <col min="7432" max="7432" width="2.25" style="128" customWidth="1"/>
    <col min="7433" max="7433" width="8.25" style="128" customWidth="1"/>
    <col min="7434" max="7434" width="2.375" style="128" customWidth="1"/>
    <col min="7435" max="7439" width="21.625" style="128" customWidth="1"/>
    <col min="7440" max="7440" width="2.375" style="128" customWidth="1"/>
    <col min="7441" max="7442" width="0" style="128" hidden="1" customWidth="1"/>
    <col min="7443" max="7443" width="6.75" style="128" customWidth="1"/>
    <col min="7444" max="7444" width="2.375" style="128" customWidth="1"/>
    <col min="7445" max="7445" width="21.625" style="128" customWidth="1"/>
    <col min="7446" max="7447" width="9" style="128"/>
    <col min="7448" max="7448" width="8" style="128" customWidth="1"/>
    <col min="7449" max="7680" width="9" style="128"/>
    <col min="7681" max="7681" width="9.375" style="128" customWidth="1"/>
    <col min="7682" max="7682" width="6.75" style="128" customWidth="1"/>
    <col min="7683" max="7683" width="2" style="128" customWidth="1"/>
    <col min="7684" max="7685" width="0" style="128" hidden="1" customWidth="1"/>
    <col min="7686" max="7686" width="24.25" style="128" customWidth="1"/>
    <col min="7687" max="7687" width="6.75" style="128" customWidth="1"/>
    <col min="7688" max="7688" width="2.25" style="128" customWidth="1"/>
    <col min="7689" max="7689" width="8.25" style="128" customWidth="1"/>
    <col min="7690" max="7690" width="2.375" style="128" customWidth="1"/>
    <col min="7691" max="7695" width="21.625" style="128" customWidth="1"/>
    <col min="7696" max="7696" width="2.375" style="128" customWidth="1"/>
    <col min="7697" max="7698" width="0" style="128" hidden="1" customWidth="1"/>
    <col min="7699" max="7699" width="6.75" style="128" customWidth="1"/>
    <col min="7700" max="7700" width="2.375" style="128" customWidth="1"/>
    <col min="7701" max="7701" width="21.625" style="128" customWidth="1"/>
    <col min="7702" max="7703" width="9" style="128"/>
    <col min="7704" max="7704" width="8" style="128" customWidth="1"/>
    <col min="7705" max="7936" width="9" style="128"/>
    <col min="7937" max="7937" width="9.375" style="128" customWidth="1"/>
    <col min="7938" max="7938" width="6.75" style="128" customWidth="1"/>
    <col min="7939" max="7939" width="2" style="128" customWidth="1"/>
    <col min="7940" max="7941" width="0" style="128" hidden="1" customWidth="1"/>
    <col min="7942" max="7942" width="24.25" style="128" customWidth="1"/>
    <col min="7943" max="7943" width="6.75" style="128" customWidth="1"/>
    <col min="7944" max="7944" width="2.25" style="128" customWidth="1"/>
    <col min="7945" max="7945" width="8.25" style="128" customWidth="1"/>
    <col min="7946" max="7946" width="2.375" style="128" customWidth="1"/>
    <col min="7947" max="7951" width="21.625" style="128" customWidth="1"/>
    <col min="7952" max="7952" width="2.375" style="128" customWidth="1"/>
    <col min="7953" max="7954" width="0" style="128" hidden="1" customWidth="1"/>
    <col min="7955" max="7955" width="6.75" style="128" customWidth="1"/>
    <col min="7956" max="7956" width="2.375" style="128" customWidth="1"/>
    <col min="7957" max="7957" width="21.625" style="128" customWidth="1"/>
    <col min="7958" max="7959" width="9" style="128"/>
    <col min="7960" max="7960" width="8" style="128" customWidth="1"/>
    <col min="7961" max="8192" width="9" style="128"/>
    <col min="8193" max="8193" width="9.375" style="128" customWidth="1"/>
    <col min="8194" max="8194" width="6.75" style="128" customWidth="1"/>
    <col min="8195" max="8195" width="2" style="128" customWidth="1"/>
    <col min="8196" max="8197" width="0" style="128" hidden="1" customWidth="1"/>
    <col min="8198" max="8198" width="24.25" style="128" customWidth="1"/>
    <col min="8199" max="8199" width="6.75" style="128" customWidth="1"/>
    <col min="8200" max="8200" width="2.25" style="128" customWidth="1"/>
    <col min="8201" max="8201" width="8.25" style="128" customWidth="1"/>
    <col min="8202" max="8202" width="2.375" style="128" customWidth="1"/>
    <col min="8203" max="8207" width="21.625" style="128" customWidth="1"/>
    <col min="8208" max="8208" width="2.375" style="128" customWidth="1"/>
    <col min="8209" max="8210" width="0" style="128" hidden="1" customWidth="1"/>
    <col min="8211" max="8211" width="6.75" style="128" customWidth="1"/>
    <col min="8212" max="8212" width="2.375" style="128" customWidth="1"/>
    <col min="8213" max="8213" width="21.625" style="128" customWidth="1"/>
    <col min="8214" max="8215" width="9" style="128"/>
    <col min="8216" max="8216" width="8" style="128" customWidth="1"/>
    <col min="8217" max="8448" width="9" style="128"/>
    <col min="8449" max="8449" width="9.375" style="128" customWidth="1"/>
    <col min="8450" max="8450" width="6.75" style="128" customWidth="1"/>
    <col min="8451" max="8451" width="2" style="128" customWidth="1"/>
    <col min="8452" max="8453" width="0" style="128" hidden="1" customWidth="1"/>
    <col min="8454" max="8454" width="24.25" style="128" customWidth="1"/>
    <col min="8455" max="8455" width="6.75" style="128" customWidth="1"/>
    <col min="8456" max="8456" width="2.25" style="128" customWidth="1"/>
    <col min="8457" max="8457" width="8.25" style="128" customWidth="1"/>
    <col min="8458" max="8458" width="2.375" style="128" customWidth="1"/>
    <col min="8459" max="8463" width="21.625" style="128" customWidth="1"/>
    <col min="8464" max="8464" width="2.375" style="128" customWidth="1"/>
    <col min="8465" max="8466" width="0" style="128" hidden="1" customWidth="1"/>
    <col min="8467" max="8467" width="6.75" style="128" customWidth="1"/>
    <col min="8468" max="8468" width="2.375" style="128" customWidth="1"/>
    <col min="8469" max="8469" width="21.625" style="128" customWidth="1"/>
    <col min="8470" max="8471" width="9" style="128"/>
    <col min="8472" max="8472" width="8" style="128" customWidth="1"/>
    <col min="8473" max="8704" width="9" style="128"/>
    <col min="8705" max="8705" width="9.375" style="128" customWidth="1"/>
    <col min="8706" max="8706" width="6.75" style="128" customWidth="1"/>
    <col min="8707" max="8707" width="2" style="128" customWidth="1"/>
    <col min="8708" max="8709" width="0" style="128" hidden="1" customWidth="1"/>
    <col min="8710" max="8710" width="24.25" style="128" customWidth="1"/>
    <col min="8711" max="8711" width="6.75" style="128" customWidth="1"/>
    <col min="8712" max="8712" width="2.25" style="128" customWidth="1"/>
    <col min="8713" max="8713" width="8.25" style="128" customWidth="1"/>
    <col min="8714" max="8714" width="2.375" style="128" customWidth="1"/>
    <col min="8715" max="8719" width="21.625" style="128" customWidth="1"/>
    <col min="8720" max="8720" width="2.375" style="128" customWidth="1"/>
    <col min="8721" max="8722" width="0" style="128" hidden="1" customWidth="1"/>
    <col min="8723" max="8723" width="6.75" style="128" customWidth="1"/>
    <col min="8724" max="8724" width="2.375" style="128" customWidth="1"/>
    <col min="8725" max="8725" width="21.625" style="128" customWidth="1"/>
    <col min="8726" max="8727" width="9" style="128"/>
    <col min="8728" max="8728" width="8" style="128" customWidth="1"/>
    <col min="8729" max="8960" width="9" style="128"/>
    <col min="8961" max="8961" width="9.375" style="128" customWidth="1"/>
    <col min="8962" max="8962" width="6.75" style="128" customWidth="1"/>
    <col min="8963" max="8963" width="2" style="128" customWidth="1"/>
    <col min="8964" max="8965" width="0" style="128" hidden="1" customWidth="1"/>
    <col min="8966" max="8966" width="24.25" style="128" customWidth="1"/>
    <col min="8967" max="8967" width="6.75" style="128" customWidth="1"/>
    <col min="8968" max="8968" width="2.25" style="128" customWidth="1"/>
    <col min="8969" max="8969" width="8.25" style="128" customWidth="1"/>
    <col min="8970" max="8970" width="2.375" style="128" customWidth="1"/>
    <col min="8971" max="8975" width="21.625" style="128" customWidth="1"/>
    <col min="8976" max="8976" width="2.375" style="128" customWidth="1"/>
    <col min="8977" max="8978" width="0" style="128" hidden="1" customWidth="1"/>
    <col min="8979" max="8979" width="6.75" style="128" customWidth="1"/>
    <col min="8980" max="8980" width="2.375" style="128" customWidth="1"/>
    <col min="8981" max="8981" width="21.625" style="128" customWidth="1"/>
    <col min="8982" max="8983" width="9" style="128"/>
    <col min="8984" max="8984" width="8" style="128" customWidth="1"/>
    <col min="8985" max="9216" width="9" style="128"/>
    <col min="9217" max="9217" width="9.375" style="128" customWidth="1"/>
    <col min="9218" max="9218" width="6.75" style="128" customWidth="1"/>
    <col min="9219" max="9219" width="2" style="128" customWidth="1"/>
    <col min="9220" max="9221" width="0" style="128" hidden="1" customWidth="1"/>
    <col min="9222" max="9222" width="24.25" style="128" customWidth="1"/>
    <col min="9223" max="9223" width="6.75" style="128" customWidth="1"/>
    <col min="9224" max="9224" width="2.25" style="128" customWidth="1"/>
    <col min="9225" max="9225" width="8.25" style="128" customWidth="1"/>
    <col min="9226" max="9226" width="2.375" style="128" customWidth="1"/>
    <col min="9227" max="9231" width="21.625" style="128" customWidth="1"/>
    <col min="9232" max="9232" width="2.375" style="128" customWidth="1"/>
    <col min="9233" max="9234" width="0" style="128" hidden="1" customWidth="1"/>
    <col min="9235" max="9235" width="6.75" style="128" customWidth="1"/>
    <col min="9236" max="9236" width="2.375" style="128" customWidth="1"/>
    <col min="9237" max="9237" width="21.625" style="128" customWidth="1"/>
    <col min="9238" max="9239" width="9" style="128"/>
    <col min="9240" max="9240" width="8" style="128" customWidth="1"/>
    <col min="9241" max="9472" width="9" style="128"/>
    <col min="9473" max="9473" width="9.375" style="128" customWidth="1"/>
    <col min="9474" max="9474" width="6.75" style="128" customWidth="1"/>
    <col min="9475" max="9475" width="2" style="128" customWidth="1"/>
    <col min="9476" max="9477" width="0" style="128" hidden="1" customWidth="1"/>
    <col min="9478" max="9478" width="24.25" style="128" customWidth="1"/>
    <col min="9479" max="9479" width="6.75" style="128" customWidth="1"/>
    <col min="9480" max="9480" width="2.25" style="128" customWidth="1"/>
    <col min="9481" max="9481" width="8.25" style="128" customWidth="1"/>
    <col min="9482" max="9482" width="2.375" style="128" customWidth="1"/>
    <col min="9483" max="9487" width="21.625" style="128" customWidth="1"/>
    <col min="9488" max="9488" width="2.375" style="128" customWidth="1"/>
    <col min="9489" max="9490" width="0" style="128" hidden="1" customWidth="1"/>
    <col min="9491" max="9491" width="6.75" style="128" customWidth="1"/>
    <col min="9492" max="9492" width="2.375" style="128" customWidth="1"/>
    <col min="9493" max="9493" width="21.625" style="128" customWidth="1"/>
    <col min="9494" max="9495" width="9" style="128"/>
    <col min="9496" max="9496" width="8" style="128" customWidth="1"/>
    <col min="9497" max="9728" width="9" style="128"/>
    <col min="9729" max="9729" width="9.375" style="128" customWidth="1"/>
    <col min="9730" max="9730" width="6.75" style="128" customWidth="1"/>
    <col min="9731" max="9731" width="2" style="128" customWidth="1"/>
    <col min="9732" max="9733" width="0" style="128" hidden="1" customWidth="1"/>
    <col min="9734" max="9734" width="24.25" style="128" customWidth="1"/>
    <col min="9735" max="9735" width="6.75" style="128" customWidth="1"/>
    <col min="9736" max="9736" width="2.25" style="128" customWidth="1"/>
    <col min="9737" max="9737" width="8.25" style="128" customWidth="1"/>
    <col min="9738" max="9738" width="2.375" style="128" customWidth="1"/>
    <col min="9739" max="9743" width="21.625" style="128" customWidth="1"/>
    <col min="9744" max="9744" width="2.375" style="128" customWidth="1"/>
    <col min="9745" max="9746" width="0" style="128" hidden="1" customWidth="1"/>
    <col min="9747" max="9747" width="6.75" style="128" customWidth="1"/>
    <col min="9748" max="9748" width="2.375" style="128" customWidth="1"/>
    <col min="9749" max="9749" width="21.625" style="128" customWidth="1"/>
    <col min="9750" max="9751" width="9" style="128"/>
    <col min="9752" max="9752" width="8" style="128" customWidth="1"/>
    <col min="9753" max="9984" width="9" style="128"/>
    <col min="9985" max="9985" width="9.375" style="128" customWidth="1"/>
    <col min="9986" max="9986" width="6.75" style="128" customWidth="1"/>
    <col min="9987" max="9987" width="2" style="128" customWidth="1"/>
    <col min="9988" max="9989" width="0" style="128" hidden="1" customWidth="1"/>
    <col min="9990" max="9990" width="24.25" style="128" customWidth="1"/>
    <col min="9991" max="9991" width="6.75" style="128" customWidth="1"/>
    <col min="9992" max="9992" width="2.25" style="128" customWidth="1"/>
    <col min="9993" max="9993" width="8.25" style="128" customWidth="1"/>
    <col min="9994" max="9994" width="2.375" style="128" customWidth="1"/>
    <col min="9995" max="9999" width="21.625" style="128" customWidth="1"/>
    <col min="10000" max="10000" width="2.375" style="128" customWidth="1"/>
    <col min="10001" max="10002" width="0" style="128" hidden="1" customWidth="1"/>
    <col min="10003" max="10003" width="6.75" style="128" customWidth="1"/>
    <col min="10004" max="10004" width="2.375" style="128" customWidth="1"/>
    <col min="10005" max="10005" width="21.625" style="128" customWidth="1"/>
    <col min="10006" max="10007" width="9" style="128"/>
    <col min="10008" max="10008" width="8" style="128" customWidth="1"/>
    <col min="10009" max="10240" width="9" style="128"/>
    <col min="10241" max="10241" width="9.375" style="128" customWidth="1"/>
    <col min="10242" max="10242" width="6.75" style="128" customWidth="1"/>
    <col min="10243" max="10243" width="2" style="128" customWidth="1"/>
    <col min="10244" max="10245" width="0" style="128" hidden="1" customWidth="1"/>
    <col min="10246" max="10246" width="24.25" style="128" customWidth="1"/>
    <col min="10247" max="10247" width="6.75" style="128" customWidth="1"/>
    <col min="10248" max="10248" width="2.25" style="128" customWidth="1"/>
    <col min="10249" max="10249" width="8.25" style="128" customWidth="1"/>
    <col min="10250" max="10250" width="2.375" style="128" customWidth="1"/>
    <col min="10251" max="10255" width="21.625" style="128" customWidth="1"/>
    <col min="10256" max="10256" width="2.375" style="128" customWidth="1"/>
    <col min="10257" max="10258" width="0" style="128" hidden="1" customWidth="1"/>
    <col min="10259" max="10259" width="6.75" style="128" customWidth="1"/>
    <col min="10260" max="10260" width="2.375" style="128" customWidth="1"/>
    <col min="10261" max="10261" width="21.625" style="128" customWidth="1"/>
    <col min="10262" max="10263" width="9" style="128"/>
    <col min="10264" max="10264" width="8" style="128" customWidth="1"/>
    <col min="10265" max="10496" width="9" style="128"/>
    <col min="10497" max="10497" width="9.375" style="128" customWidth="1"/>
    <col min="10498" max="10498" width="6.75" style="128" customWidth="1"/>
    <col min="10499" max="10499" width="2" style="128" customWidth="1"/>
    <col min="10500" max="10501" width="0" style="128" hidden="1" customWidth="1"/>
    <col min="10502" max="10502" width="24.25" style="128" customWidth="1"/>
    <col min="10503" max="10503" width="6.75" style="128" customWidth="1"/>
    <col min="10504" max="10504" width="2.25" style="128" customWidth="1"/>
    <col min="10505" max="10505" width="8.25" style="128" customWidth="1"/>
    <col min="10506" max="10506" width="2.375" style="128" customWidth="1"/>
    <col min="10507" max="10511" width="21.625" style="128" customWidth="1"/>
    <col min="10512" max="10512" width="2.375" style="128" customWidth="1"/>
    <col min="10513" max="10514" width="0" style="128" hidden="1" customWidth="1"/>
    <col min="10515" max="10515" width="6.75" style="128" customWidth="1"/>
    <col min="10516" max="10516" width="2.375" style="128" customWidth="1"/>
    <col min="10517" max="10517" width="21.625" style="128" customWidth="1"/>
    <col min="10518" max="10519" width="9" style="128"/>
    <col min="10520" max="10520" width="8" style="128" customWidth="1"/>
    <col min="10521" max="10752" width="9" style="128"/>
    <col min="10753" max="10753" width="9.375" style="128" customWidth="1"/>
    <col min="10754" max="10754" width="6.75" style="128" customWidth="1"/>
    <col min="10755" max="10755" width="2" style="128" customWidth="1"/>
    <col min="10756" max="10757" width="0" style="128" hidden="1" customWidth="1"/>
    <col min="10758" max="10758" width="24.25" style="128" customWidth="1"/>
    <col min="10759" max="10759" width="6.75" style="128" customWidth="1"/>
    <col min="10760" max="10760" width="2.25" style="128" customWidth="1"/>
    <col min="10761" max="10761" width="8.25" style="128" customWidth="1"/>
    <col min="10762" max="10762" width="2.375" style="128" customWidth="1"/>
    <col min="10763" max="10767" width="21.625" style="128" customWidth="1"/>
    <col min="10768" max="10768" width="2.375" style="128" customWidth="1"/>
    <col min="10769" max="10770" width="0" style="128" hidden="1" customWidth="1"/>
    <col min="10771" max="10771" width="6.75" style="128" customWidth="1"/>
    <col min="10772" max="10772" width="2.375" style="128" customWidth="1"/>
    <col min="10773" max="10773" width="21.625" style="128" customWidth="1"/>
    <col min="10774" max="10775" width="9" style="128"/>
    <col min="10776" max="10776" width="8" style="128" customWidth="1"/>
    <col min="10777" max="11008" width="9" style="128"/>
    <col min="11009" max="11009" width="9.375" style="128" customWidth="1"/>
    <col min="11010" max="11010" width="6.75" style="128" customWidth="1"/>
    <col min="11011" max="11011" width="2" style="128" customWidth="1"/>
    <col min="11012" max="11013" width="0" style="128" hidden="1" customWidth="1"/>
    <col min="11014" max="11014" width="24.25" style="128" customWidth="1"/>
    <col min="11015" max="11015" width="6.75" style="128" customWidth="1"/>
    <col min="11016" max="11016" width="2.25" style="128" customWidth="1"/>
    <col min="11017" max="11017" width="8.25" style="128" customWidth="1"/>
    <col min="11018" max="11018" width="2.375" style="128" customWidth="1"/>
    <col min="11019" max="11023" width="21.625" style="128" customWidth="1"/>
    <col min="11024" max="11024" width="2.375" style="128" customWidth="1"/>
    <col min="11025" max="11026" width="0" style="128" hidden="1" customWidth="1"/>
    <col min="11027" max="11027" width="6.75" style="128" customWidth="1"/>
    <col min="11028" max="11028" width="2.375" style="128" customWidth="1"/>
    <col min="11029" max="11029" width="21.625" style="128" customWidth="1"/>
    <col min="11030" max="11031" width="9" style="128"/>
    <col min="11032" max="11032" width="8" style="128" customWidth="1"/>
    <col min="11033" max="11264" width="9" style="128"/>
    <col min="11265" max="11265" width="9.375" style="128" customWidth="1"/>
    <col min="11266" max="11266" width="6.75" style="128" customWidth="1"/>
    <col min="11267" max="11267" width="2" style="128" customWidth="1"/>
    <col min="11268" max="11269" width="0" style="128" hidden="1" customWidth="1"/>
    <col min="11270" max="11270" width="24.25" style="128" customWidth="1"/>
    <col min="11271" max="11271" width="6.75" style="128" customWidth="1"/>
    <col min="11272" max="11272" width="2.25" style="128" customWidth="1"/>
    <col min="11273" max="11273" width="8.25" style="128" customWidth="1"/>
    <col min="11274" max="11274" width="2.375" style="128" customWidth="1"/>
    <col min="11275" max="11279" width="21.625" style="128" customWidth="1"/>
    <col min="11280" max="11280" width="2.375" style="128" customWidth="1"/>
    <col min="11281" max="11282" width="0" style="128" hidden="1" customWidth="1"/>
    <col min="11283" max="11283" width="6.75" style="128" customWidth="1"/>
    <col min="11284" max="11284" width="2.375" style="128" customWidth="1"/>
    <col min="11285" max="11285" width="21.625" style="128" customWidth="1"/>
    <col min="11286" max="11287" width="9" style="128"/>
    <col min="11288" max="11288" width="8" style="128" customWidth="1"/>
    <col min="11289" max="11520" width="9" style="128"/>
    <col min="11521" max="11521" width="9.375" style="128" customWidth="1"/>
    <col min="11522" max="11522" width="6.75" style="128" customWidth="1"/>
    <col min="11523" max="11523" width="2" style="128" customWidth="1"/>
    <col min="11524" max="11525" width="0" style="128" hidden="1" customWidth="1"/>
    <col min="11526" max="11526" width="24.25" style="128" customWidth="1"/>
    <col min="11527" max="11527" width="6.75" style="128" customWidth="1"/>
    <col min="11528" max="11528" width="2.25" style="128" customWidth="1"/>
    <col min="11529" max="11529" width="8.25" style="128" customWidth="1"/>
    <col min="11530" max="11530" width="2.375" style="128" customWidth="1"/>
    <col min="11531" max="11535" width="21.625" style="128" customWidth="1"/>
    <col min="11536" max="11536" width="2.375" style="128" customWidth="1"/>
    <col min="11537" max="11538" width="0" style="128" hidden="1" customWidth="1"/>
    <col min="11539" max="11539" width="6.75" style="128" customWidth="1"/>
    <col min="11540" max="11540" width="2.375" style="128" customWidth="1"/>
    <col min="11541" max="11541" width="21.625" style="128" customWidth="1"/>
    <col min="11542" max="11543" width="9" style="128"/>
    <col min="11544" max="11544" width="8" style="128" customWidth="1"/>
    <col min="11545" max="11776" width="9" style="128"/>
    <col min="11777" max="11777" width="9.375" style="128" customWidth="1"/>
    <col min="11778" max="11778" width="6.75" style="128" customWidth="1"/>
    <col min="11779" max="11779" width="2" style="128" customWidth="1"/>
    <col min="11780" max="11781" width="0" style="128" hidden="1" customWidth="1"/>
    <col min="11782" max="11782" width="24.25" style="128" customWidth="1"/>
    <col min="11783" max="11783" width="6.75" style="128" customWidth="1"/>
    <col min="11784" max="11784" width="2.25" style="128" customWidth="1"/>
    <col min="11785" max="11785" width="8.25" style="128" customWidth="1"/>
    <col min="11786" max="11786" width="2.375" style="128" customWidth="1"/>
    <col min="11787" max="11791" width="21.625" style="128" customWidth="1"/>
    <col min="11792" max="11792" width="2.375" style="128" customWidth="1"/>
    <col min="11793" max="11794" width="0" style="128" hidden="1" customWidth="1"/>
    <col min="11795" max="11795" width="6.75" style="128" customWidth="1"/>
    <col min="11796" max="11796" width="2.375" style="128" customWidth="1"/>
    <col min="11797" max="11797" width="21.625" style="128" customWidth="1"/>
    <col min="11798" max="11799" width="9" style="128"/>
    <col min="11800" max="11800" width="8" style="128" customWidth="1"/>
    <col min="11801" max="12032" width="9" style="128"/>
    <col min="12033" max="12033" width="9.375" style="128" customWidth="1"/>
    <col min="12034" max="12034" width="6.75" style="128" customWidth="1"/>
    <col min="12035" max="12035" width="2" style="128" customWidth="1"/>
    <col min="12036" max="12037" width="0" style="128" hidden="1" customWidth="1"/>
    <col min="12038" max="12038" width="24.25" style="128" customWidth="1"/>
    <col min="12039" max="12039" width="6.75" style="128" customWidth="1"/>
    <col min="12040" max="12040" width="2.25" style="128" customWidth="1"/>
    <col min="12041" max="12041" width="8.25" style="128" customWidth="1"/>
    <col min="12042" max="12042" width="2.375" style="128" customWidth="1"/>
    <col min="12043" max="12047" width="21.625" style="128" customWidth="1"/>
    <col min="12048" max="12048" width="2.375" style="128" customWidth="1"/>
    <col min="12049" max="12050" width="0" style="128" hidden="1" customWidth="1"/>
    <col min="12051" max="12051" width="6.75" style="128" customWidth="1"/>
    <col min="12052" max="12052" width="2.375" style="128" customWidth="1"/>
    <col min="12053" max="12053" width="21.625" style="128" customWidth="1"/>
    <col min="12054" max="12055" width="9" style="128"/>
    <col min="12056" max="12056" width="8" style="128" customWidth="1"/>
    <col min="12057" max="12288" width="9" style="128"/>
    <col min="12289" max="12289" width="9.375" style="128" customWidth="1"/>
    <col min="12290" max="12290" width="6.75" style="128" customWidth="1"/>
    <col min="12291" max="12291" width="2" style="128" customWidth="1"/>
    <col min="12292" max="12293" width="0" style="128" hidden="1" customWidth="1"/>
    <col min="12294" max="12294" width="24.25" style="128" customWidth="1"/>
    <col min="12295" max="12295" width="6.75" style="128" customWidth="1"/>
    <col min="12296" max="12296" width="2.25" style="128" customWidth="1"/>
    <col min="12297" max="12297" width="8.25" style="128" customWidth="1"/>
    <col min="12298" max="12298" width="2.375" style="128" customWidth="1"/>
    <col min="12299" max="12303" width="21.625" style="128" customWidth="1"/>
    <col min="12304" max="12304" width="2.375" style="128" customWidth="1"/>
    <col min="12305" max="12306" width="0" style="128" hidden="1" customWidth="1"/>
    <col min="12307" max="12307" width="6.75" style="128" customWidth="1"/>
    <col min="12308" max="12308" width="2.375" style="128" customWidth="1"/>
    <col min="12309" max="12309" width="21.625" style="128" customWidth="1"/>
    <col min="12310" max="12311" width="9" style="128"/>
    <col min="12312" max="12312" width="8" style="128" customWidth="1"/>
    <col min="12313" max="12544" width="9" style="128"/>
    <col min="12545" max="12545" width="9.375" style="128" customWidth="1"/>
    <col min="12546" max="12546" width="6.75" style="128" customWidth="1"/>
    <col min="12547" max="12547" width="2" style="128" customWidth="1"/>
    <col min="12548" max="12549" width="0" style="128" hidden="1" customWidth="1"/>
    <col min="12550" max="12550" width="24.25" style="128" customWidth="1"/>
    <col min="12551" max="12551" width="6.75" style="128" customWidth="1"/>
    <col min="12552" max="12552" width="2.25" style="128" customWidth="1"/>
    <col min="12553" max="12553" width="8.25" style="128" customWidth="1"/>
    <col min="12554" max="12554" width="2.375" style="128" customWidth="1"/>
    <col min="12555" max="12559" width="21.625" style="128" customWidth="1"/>
    <col min="12560" max="12560" width="2.375" style="128" customWidth="1"/>
    <col min="12561" max="12562" width="0" style="128" hidden="1" customWidth="1"/>
    <col min="12563" max="12563" width="6.75" style="128" customWidth="1"/>
    <col min="12564" max="12564" width="2.375" style="128" customWidth="1"/>
    <col min="12565" max="12565" width="21.625" style="128" customWidth="1"/>
    <col min="12566" max="12567" width="9" style="128"/>
    <col min="12568" max="12568" width="8" style="128" customWidth="1"/>
    <col min="12569" max="12800" width="9" style="128"/>
    <col min="12801" max="12801" width="9.375" style="128" customWidth="1"/>
    <col min="12802" max="12802" width="6.75" style="128" customWidth="1"/>
    <col min="12803" max="12803" width="2" style="128" customWidth="1"/>
    <col min="12804" max="12805" width="0" style="128" hidden="1" customWidth="1"/>
    <col min="12806" max="12806" width="24.25" style="128" customWidth="1"/>
    <col min="12807" max="12807" width="6.75" style="128" customWidth="1"/>
    <col min="12808" max="12808" width="2.25" style="128" customWidth="1"/>
    <col min="12809" max="12809" width="8.25" style="128" customWidth="1"/>
    <col min="12810" max="12810" width="2.375" style="128" customWidth="1"/>
    <col min="12811" max="12815" width="21.625" style="128" customWidth="1"/>
    <col min="12816" max="12816" width="2.375" style="128" customWidth="1"/>
    <col min="12817" max="12818" width="0" style="128" hidden="1" customWidth="1"/>
    <col min="12819" max="12819" width="6.75" style="128" customWidth="1"/>
    <col min="12820" max="12820" width="2.375" style="128" customWidth="1"/>
    <col min="12821" max="12821" width="21.625" style="128" customWidth="1"/>
    <col min="12822" max="12823" width="9" style="128"/>
    <col min="12824" max="12824" width="8" style="128" customWidth="1"/>
    <col min="12825" max="13056" width="9" style="128"/>
    <col min="13057" max="13057" width="9.375" style="128" customWidth="1"/>
    <col min="13058" max="13058" width="6.75" style="128" customWidth="1"/>
    <col min="13059" max="13059" width="2" style="128" customWidth="1"/>
    <col min="13060" max="13061" width="0" style="128" hidden="1" customWidth="1"/>
    <col min="13062" max="13062" width="24.25" style="128" customWidth="1"/>
    <col min="13063" max="13063" width="6.75" style="128" customWidth="1"/>
    <col min="13064" max="13064" width="2.25" style="128" customWidth="1"/>
    <col min="13065" max="13065" width="8.25" style="128" customWidth="1"/>
    <col min="13066" max="13066" width="2.375" style="128" customWidth="1"/>
    <col min="13067" max="13071" width="21.625" style="128" customWidth="1"/>
    <col min="13072" max="13072" width="2.375" style="128" customWidth="1"/>
    <col min="13073" max="13074" width="0" style="128" hidden="1" customWidth="1"/>
    <col min="13075" max="13075" width="6.75" style="128" customWidth="1"/>
    <col min="13076" max="13076" width="2.375" style="128" customWidth="1"/>
    <col min="13077" max="13077" width="21.625" style="128" customWidth="1"/>
    <col min="13078" max="13079" width="9" style="128"/>
    <col min="13080" max="13080" width="8" style="128" customWidth="1"/>
    <col min="13081" max="13312" width="9" style="128"/>
    <col min="13313" max="13313" width="9.375" style="128" customWidth="1"/>
    <col min="13314" max="13314" width="6.75" style="128" customWidth="1"/>
    <col min="13315" max="13315" width="2" style="128" customWidth="1"/>
    <col min="13316" max="13317" width="0" style="128" hidden="1" customWidth="1"/>
    <col min="13318" max="13318" width="24.25" style="128" customWidth="1"/>
    <col min="13319" max="13319" width="6.75" style="128" customWidth="1"/>
    <col min="13320" max="13320" width="2.25" style="128" customWidth="1"/>
    <col min="13321" max="13321" width="8.25" style="128" customWidth="1"/>
    <col min="13322" max="13322" width="2.375" style="128" customWidth="1"/>
    <col min="13323" max="13327" width="21.625" style="128" customWidth="1"/>
    <col min="13328" max="13328" width="2.375" style="128" customWidth="1"/>
    <col min="13329" max="13330" width="0" style="128" hidden="1" customWidth="1"/>
    <col min="13331" max="13331" width="6.75" style="128" customWidth="1"/>
    <col min="13332" max="13332" width="2.375" style="128" customWidth="1"/>
    <col min="13333" max="13333" width="21.625" style="128" customWidth="1"/>
    <col min="13334" max="13335" width="9" style="128"/>
    <col min="13336" max="13336" width="8" style="128" customWidth="1"/>
    <col min="13337" max="13568" width="9" style="128"/>
    <col min="13569" max="13569" width="9.375" style="128" customWidth="1"/>
    <col min="13570" max="13570" width="6.75" style="128" customWidth="1"/>
    <col min="13571" max="13571" width="2" style="128" customWidth="1"/>
    <col min="13572" max="13573" width="0" style="128" hidden="1" customWidth="1"/>
    <col min="13574" max="13574" width="24.25" style="128" customWidth="1"/>
    <col min="13575" max="13575" width="6.75" style="128" customWidth="1"/>
    <col min="13576" max="13576" width="2.25" style="128" customWidth="1"/>
    <col min="13577" max="13577" width="8.25" style="128" customWidth="1"/>
    <col min="13578" max="13578" width="2.375" style="128" customWidth="1"/>
    <col min="13579" max="13583" width="21.625" style="128" customWidth="1"/>
    <col min="13584" max="13584" width="2.375" style="128" customWidth="1"/>
    <col min="13585" max="13586" width="0" style="128" hidden="1" customWidth="1"/>
    <col min="13587" max="13587" width="6.75" style="128" customWidth="1"/>
    <col min="13588" max="13588" width="2.375" style="128" customWidth="1"/>
    <col min="13589" max="13589" width="21.625" style="128" customWidth="1"/>
    <col min="13590" max="13591" width="9" style="128"/>
    <col min="13592" max="13592" width="8" style="128" customWidth="1"/>
    <col min="13593" max="13824" width="9" style="128"/>
    <col min="13825" max="13825" width="9.375" style="128" customWidth="1"/>
    <col min="13826" max="13826" width="6.75" style="128" customWidth="1"/>
    <col min="13827" max="13827" width="2" style="128" customWidth="1"/>
    <col min="13828" max="13829" width="0" style="128" hidden="1" customWidth="1"/>
    <col min="13830" max="13830" width="24.25" style="128" customWidth="1"/>
    <col min="13831" max="13831" width="6.75" style="128" customWidth="1"/>
    <col min="13832" max="13832" width="2.25" style="128" customWidth="1"/>
    <col min="13833" max="13833" width="8.25" style="128" customWidth="1"/>
    <col min="13834" max="13834" width="2.375" style="128" customWidth="1"/>
    <col min="13835" max="13839" width="21.625" style="128" customWidth="1"/>
    <col min="13840" max="13840" width="2.375" style="128" customWidth="1"/>
    <col min="13841" max="13842" width="0" style="128" hidden="1" customWidth="1"/>
    <col min="13843" max="13843" width="6.75" style="128" customWidth="1"/>
    <col min="13844" max="13844" width="2.375" style="128" customWidth="1"/>
    <col min="13845" max="13845" width="21.625" style="128" customWidth="1"/>
    <col min="13846" max="13847" width="9" style="128"/>
    <col min="13848" max="13848" width="8" style="128" customWidth="1"/>
    <col min="13849" max="14080" width="9" style="128"/>
    <col min="14081" max="14081" width="9.375" style="128" customWidth="1"/>
    <col min="14082" max="14082" width="6.75" style="128" customWidth="1"/>
    <col min="14083" max="14083" width="2" style="128" customWidth="1"/>
    <col min="14084" max="14085" width="0" style="128" hidden="1" customWidth="1"/>
    <col min="14086" max="14086" width="24.25" style="128" customWidth="1"/>
    <col min="14087" max="14087" width="6.75" style="128" customWidth="1"/>
    <col min="14088" max="14088" width="2.25" style="128" customWidth="1"/>
    <col min="14089" max="14089" width="8.25" style="128" customWidth="1"/>
    <col min="14090" max="14090" width="2.375" style="128" customWidth="1"/>
    <col min="14091" max="14095" width="21.625" style="128" customWidth="1"/>
    <col min="14096" max="14096" width="2.375" style="128" customWidth="1"/>
    <col min="14097" max="14098" width="0" style="128" hidden="1" customWidth="1"/>
    <col min="14099" max="14099" width="6.75" style="128" customWidth="1"/>
    <col min="14100" max="14100" width="2.375" style="128" customWidth="1"/>
    <col min="14101" max="14101" width="21.625" style="128" customWidth="1"/>
    <col min="14102" max="14103" width="9" style="128"/>
    <col min="14104" max="14104" width="8" style="128" customWidth="1"/>
    <col min="14105" max="14336" width="9" style="128"/>
    <col min="14337" max="14337" width="9.375" style="128" customWidth="1"/>
    <col min="14338" max="14338" width="6.75" style="128" customWidth="1"/>
    <col min="14339" max="14339" width="2" style="128" customWidth="1"/>
    <col min="14340" max="14341" width="0" style="128" hidden="1" customWidth="1"/>
    <col min="14342" max="14342" width="24.25" style="128" customWidth="1"/>
    <col min="14343" max="14343" width="6.75" style="128" customWidth="1"/>
    <col min="14344" max="14344" width="2.25" style="128" customWidth="1"/>
    <col min="14345" max="14345" width="8.25" style="128" customWidth="1"/>
    <col min="14346" max="14346" width="2.375" style="128" customWidth="1"/>
    <col min="14347" max="14351" width="21.625" style="128" customWidth="1"/>
    <col min="14352" max="14352" width="2.375" style="128" customWidth="1"/>
    <col min="14353" max="14354" width="0" style="128" hidden="1" customWidth="1"/>
    <col min="14355" max="14355" width="6.75" style="128" customWidth="1"/>
    <col min="14356" max="14356" width="2.375" style="128" customWidth="1"/>
    <col min="14357" max="14357" width="21.625" style="128" customWidth="1"/>
    <col min="14358" max="14359" width="9" style="128"/>
    <col min="14360" max="14360" width="8" style="128" customWidth="1"/>
    <col min="14361" max="14592" width="9" style="128"/>
    <col min="14593" max="14593" width="9.375" style="128" customWidth="1"/>
    <col min="14594" max="14594" width="6.75" style="128" customWidth="1"/>
    <col min="14595" max="14595" width="2" style="128" customWidth="1"/>
    <col min="14596" max="14597" width="0" style="128" hidden="1" customWidth="1"/>
    <col min="14598" max="14598" width="24.25" style="128" customWidth="1"/>
    <col min="14599" max="14599" width="6.75" style="128" customWidth="1"/>
    <col min="14600" max="14600" width="2.25" style="128" customWidth="1"/>
    <col min="14601" max="14601" width="8.25" style="128" customWidth="1"/>
    <col min="14602" max="14602" width="2.375" style="128" customWidth="1"/>
    <col min="14603" max="14607" width="21.625" style="128" customWidth="1"/>
    <col min="14608" max="14608" width="2.375" style="128" customWidth="1"/>
    <col min="14609" max="14610" width="0" style="128" hidden="1" customWidth="1"/>
    <col min="14611" max="14611" width="6.75" style="128" customWidth="1"/>
    <col min="14612" max="14612" width="2.375" style="128" customWidth="1"/>
    <col min="14613" max="14613" width="21.625" style="128" customWidth="1"/>
    <col min="14614" max="14615" width="9" style="128"/>
    <col min="14616" max="14616" width="8" style="128" customWidth="1"/>
    <col min="14617" max="14848" width="9" style="128"/>
    <col min="14849" max="14849" width="9.375" style="128" customWidth="1"/>
    <col min="14850" max="14850" width="6.75" style="128" customWidth="1"/>
    <col min="14851" max="14851" width="2" style="128" customWidth="1"/>
    <col min="14852" max="14853" width="0" style="128" hidden="1" customWidth="1"/>
    <col min="14854" max="14854" width="24.25" style="128" customWidth="1"/>
    <col min="14855" max="14855" width="6.75" style="128" customWidth="1"/>
    <col min="14856" max="14856" width="2.25" style="128" customWidth="1"/>
    <col min="14857" max="14857" width="8.25" style="128" customWidth="1"/>
    <col min="14858" max="14858" width="2.375" style="128" customWidth="1"/>
    <col min="14859" max="14863" width="21.625" style="128" customWidth="1"/>
    <col min="14864" max="14864" width="2.375" style="128" customWidth="1"/>
    <col min="14865" max="14866" width="0" style="128" hidden="1" customWidth="1"/>
    <col min="14867" max="14867" width="6.75" style="128" customWidth="1"/>
    <col min="14868" max="14868" width="2.375" style="128" customWidth="1"/>
    <col min="14869" max="14869" width="21.625" style="128" customWidth="1"/>
    <col min="14870" max="14871" width="9" style="128"/>
    <col min="14872" max="14872" width="8" style="128" customWidth="1"/>
    <col min="14873" max="15104" width="9" style="128"/>
    <col min="15105" max="15105" width="9.375" style="128" customWidth="1"/>
    <col min="15106" max="15106" width="6.75" style="128" customWidth="1"/>
    <col min="15107" max="15107" width="2" style="128" customWidth="1"/>
    <col min="15108" max="15109" width="0" style="128" hidden="1" customWidth="1"/>
    <col min="15110" max="15110" width="24.25" style="128" customWidth="1"/>
    <col min="15111" max="15111" width="6.75" style="128" customWidth="1"/>
    <col min="15112" max="15112" width="2.25" style="128" customWidth="1"/>
    <col min="15113" max="15113" width="8.25" style="128" customWidth="1"/>
    <col min="15114" max="15114" width="2.375" style="128" customWidth="1"/>
    <col min="15115" max="15119" width="21.625" style="128" customWidth="1"/>
    <col min="15120" max="15120" width="2.375" style="128" customWidth="1"/>
    <col min="15121" max="15122" width="0" style="128" hidden="1" customWidth="1"/>
    <col min="15123" max="15123" width="6.75" style="128" customWidth="1"/>
    <col min="15124" max="15124" width="2.375" style="128" customWidth="1"/>
    <col min="15125" max="15125" width="21.625" style="128" customWidth="1"/>
    <col min="15126" max="15127" width="9" style="128"/>
    <col min="15128" max="15128" width="8" style="128" customWidth="1"/>
    <col min="15129" max="15360" width="9" style="128"/>
    <col min="15361" max="15361" width="9.375" style="128" customWidth="1"/>
    <col min="15362" max="15362" width="6.75" style="128" customWidth="1"/>
    <col min="15363" max="15363" width="2" style="128" customWidth="1"/>
    <col min="15364" max="15365" width="0" style="128" hidden="1" customWidth="1"/>
    <col min="15366" max="15366" width="24.25" style="128" customWidth="1"/>
    <col min="15367" max="15367" width="6.75" style="128" customWidth="1"/>
    <col min="15368" max="15368" width="2.25" style="128" customWidth="1"/>
    <col min="15369" max="15369" width="8.25" style="128" customWidth="1"/>
    <col min="15370" max="15370" width="2.375" style="128" customWidth="1"/>
    <col min="15371" max="15375" width="21.625" style="128" customWidth="1"/>
    <col min="15376" max="15376" width="2.375" style="128" customWidth="1"/>
    <col min="15377" max="15378" width="0" style="128" hidden="1" customWidth="1"/>
    <col min="15379" max="15379" width="6.75" style="128" customWidth="1"/>
    <col min="15380" max="15380" width="2.375" style="128" customWidth="1"/>
    <col min="15381" max="15381" width="21.625" style="128" customWidth="1"/>
    <col min="15382" max="15383" width="9" style="128"/>
    <col min="15384" max="15384" width="8" style="128" customWidth="1"/>
    <col min="15385" max="15616" width="9" style="128"/>
    <col min="15617" max="15617" width="9.375" style="128" customWidth="1"/>
    <col min="15618" max="15618" width="6.75" style="128" customWidth="1"/>
    <col min="15619" max="15619" width="2" style="128" customWidth="1"/>
    <col min="15620" max="15621" width="0" style="128" hidden="1" customWidth="1"/>
    <col min="15622" max="15622" width="24.25" style="128" customWidth="1"/>
    <col min="15623" max="15623" width="6.75" style="128" customWidth="1"/>
    <col min="15624" max="15624" width="2.25" style="128" customWidth="1"/>
    <col min="15625" max="15625" width="8.25" style="128" customWidth="1"/>
    <col min="15626" max="15626" width="2.375" style="128" customWidth="1"/>
    <col min="15627" max="15631" width="21.625" style="128" customWidth="1"/>
    <col min="15632" max="15632" width="2.375" style="128" customWidth="1"/>
    <col min="15633" max="15634" width="0" style="128" hidden="1" customWidth="1"/>
    <col min="15635" max="15635" width="6.75" style="128" customWidth="1"/>
    <col min="15636" max="15636" width="2.375" style="128" customWidth="1"/>
    <col min="15637" max="15637" width="21.625" style="128" customWidth="1"/>
    <col min="15638" max="15639" width="9" style="128"/>
    <col min="15640" max="15640" width="8" style="128" customWidth="1"/>
    <col min="15641" max="15872" width="9" style="128"/>
    <col min="15873" max="15873" width="9.375" style="128" customWidth="1"/>
    <col min="15874" max="15874" width="6.75" style="128" customWidth="1"/>
    <col min="15875" max="15875" width="2" style="128" customWidth="1"/>
    <col min="15876" max="15877" width="0" style="128" hidden="1" customWidth="1"/>
    <col min="15878" max="15878" width="24.25" style="128" customWidth="1"/>
    <col min="15879" max="15879" width="6.75" style="128" customWidth="1"/>
    <col min="15880" max="15880" width="2.25" style="128" customWidth="1"/>
    <col min="15881" max="15881" width="8.25" style="128" customWidth="1"/>
    <col min="15882" max="15882" width="2.375" style="128" customWidth="1"/>
    <col min="15883" max="15887" width="21.625" style="128" customWidth="1"/>
    <col min="15888" max="15888" width="2.375" style="128" customWidth="1"/>
    <col min="15889" max="15890" width="0" style="128" hidden="1" customWidth="1"/>
    <col min="15891" max="15891" width="6.75" style="128" customWidth="1"/>
    <col min="15892" max="15892" width="2.375" style="128" customWidth="1"/>
    <col min="15893" max="15893" width="21.625" style="128" customWidth="1"/>
    <col min="15894" max="15895" width="9" style="128"/>
    <col min="15896" max="15896" width="8" style="128" customWidth="1"/>
    <col min="15897" max="16128" width="9" style="128"/>
    <col min="16129" max="16129" width="9.375" style="128" customWidth="1"/>
    <col min="16130" max="16130" width="6.75" style="128" customWidth="1"/>
    <col min="16131" max="16131" width="2" style="128" customWidth="1"/>
    <col min="16132" max="16133" width="0" style="128" hidden="1" customWidth="1"/>
    <col min="16134" max="16134" width="24.25" style="128" customWidth="1"/>
    <col min="16135" max="16135" width="6.75" style="128" customWidth="1"/>
    <col min="16136" max="16136" width="2.25" style="128" customWidth="1"/>
    <col min="16137" max="16137" width="8.25" style="128" customWidth="1"/>
    <col min="16138" max="16138" width="2.375" style="128" customWidth="1"/>
    <col min="16139" max="16143" width="21.625" style="128" customWidth="1"/>
    <col min="16144" max="16144" width="2.375" style="128" customWidth="1"/>
    <col min="16145" max="16146" width="0" style="128" hidden="1" customWidth="1"/>
    <col min="16147" max="16147" width="6.75" style="128" customWidth="1"/>
    <col min="16148" max="16148" width="2.375" style="128" customWidth="1"/>
    <col min="16149" max="16149" width="21.625" style="128" customWidth="1"/>
    <col min="16150" max="16151" width="9" style="128"/>
    <col min="16152" max="16152" width="8" style="128" customWidth="1"/>
    <col min="16153" max="16384" width="9" style="128"/>
  </cols>
  <sheetData>
    <row r="1" spans="1:27" ht="29.25" customHeight="1" thickBot="1" x14ac:dyDescent="0.25">
      <c r="A1" s="128" t="s">
        <v>74</v>
      </c>
    </row>
    <row r="2" spans="1:27" ht="33" customHeight="1" thickBot="1" x14ac:dyDescent="0.25">
      <c r="A2" s="331" t="s">
        <v>75</v>
      </c>
      <c r="B2" s="332"/>
      <c r="C2" s="332"/>
      <c r="D2" s="332"/>
      <c r="E2" s="332"/>
      <c r="F2" s="332"/>
      <c r="G2" s="332"/>
      <c r="H2" s="332"/>
      <c r="I2" s="332"/>
      <c r="J2" s="332"/>
      <c r="K2" s="332"/>
      <c r="L2" s="332"/>
      <c r="M2" s="332"/>
      <c r="N2" s="332"/>
      <c r="O2" s="333"/>
      <c r="P2" s="129"/>
      <c r="Q2" s="130"/>
      <c r="R2" s="334" t="s">
        <v>12</v>
      </c>
      <c r="S2" s="335"/>
      <c r="T2" s="336"/>
      <c r="U2" s="337"/>
    </row>
    <row r="3" spans="1:27" ht="13.5" customHeight="1" x14ac:dyDescent="0.2">
      <c r="A3" s="131"/>
      <c r="B3" s="131"/>
      <c r="C3" s="131"/>
      <c r="D3" s="131"/>
      <c r="E3" s="131"/>
      <c r="F3" s="131"/>
      <c r="G3" s="131"/>
      <c r="H3" s="131"/>
      <c r="I3" s="131"/>
      <c r="J3" s="131"/>
      <c r="M3" s="132"/>
      <c r="R3" s="133">
        <f>ROUND(SUM(R9:R71),0)</f>
        <v>0</v>
      </c>
      <c r="S3" s="338">
        <f>IF(SUM(E9:E71)=0,"ernstig aub",ROUND(SUM(R9:R71),0)/100)</f>
        <v>0</v>
      </c>
      <c r="T3" s="339"/>
      <c r="U3" s="340"/>
    </row>
    <row r="4" spans="1:27" ht="27" customHeight="1" x14ac:dyDescent="0.35">
      <c r="A4" s="347" t="s">
        <v>308</v>
      </c>
      <c r="B4" s="348"/>
      <c r="C4" s="134"/>
      <c r="D4" s="134"/>
      <c r="E4" s="135"/>
      <c r="F4" s="349" t="s">
        <v>258</v>
      </c>
      <c r="G4" s="348"/>
      <c r="H4" s="348"/>
      <c r="I4" s="348"/>
      <c r="J4" s="348"/>
      <c r="K4" s="348"/>
      <c r="L4" s="348"/>
      <c r="M4" s="348"/>
      <c r="N4" s="378"/>
      <c r="O4" s="184"/>
      <c r="P4" s="137"/>
      <c r="Q4" s="138"/>
      <c r="R4" s="139"/>
      <c r="S4" s="341"/>
      <c r="T4" s="342"/>
      <c r="U4" s="343"/>
    </row>
    <row r="5" spans="1:27" ht="24.95" customHeight="1" x14ac:dyDescent="0.35">
      <c r="A5" s="350"/>
      <c r="B5" s="351"/>
      <c r="C5" s="140"/>
      <c r="D5" s="140"/>
      <c r="E5" s="141"/>
      <c r="F5" s="352"/>
      <c r="G5" s="351"/>
      <c r="H5" s="351"/>
      <c r="I5" s="351"/>
      <c r="J5" s="351"/>
      <c r="K5" s="351"/>
      <c r="L5" s="351"/>
      <c r="M5" s="351"/>
      <c r="N5" s="379"/>
      <c r="O5" s="185" t="s">
        <v>76</v>
      </c>
      <c r="P5" s="137"/>
      <c r="Q5" s="138"/>
      <c r="R5" s="139"/>
      <c r="S5" s="341"/>
      <c r="T5" s="342"/>
      <c r="U5" s="343"/>
      <c r="W5" s="143"/>
      <c r="X5" s="143"/>
    </row>
    <row r="6" spans="1:27" ht="29.25" customHeight="1" thickBot="1" x14ac:dyDescent="0.4">
      <c r="A6" s="350"/>
      <c r="B6" s="353"/>
      <c r="C6" s="144"/>
      <c r="D6" s="144"/>
      <c r="E6" s="141"/>
      <c r="F6" s="354" t="s">
        <v>263</v>
      </c>
      <c r="G6" s="355"/>
      <c r="H6" s="355"/>
      <c r="I6" s="355"/>
      <c r="J6" s="355"/>
      <c r="K6" s="355"/>
      <c r="L6" s="355"/>
      <c r="M6" s="355"/>
      <c r="N6" s="389"/>
      <c r="O6" s="186"/>
      <c r="P6" s="137"/>
      <c r="Q6" s="138"/>
      <c r="R6" s="146"/>
      <c r="S6" s="344"/>
      <c r="T6" s="345"/>
      <c r="U6" s="346"/>
      <c r="W6" s="147"/>
    </row>
    <row r="7" spans="1:27" ht="11.25" customHeight="1" x14ac:dyDescent="0.35">
      <c r="A7" s="356"/>
      <c r="B7" s="357"/>
      <c r="C7" s="148"/>
      <c r="D7" s="148"/>
      <c r="E7" s="149"/>
      <c r="F7" s="358"/>
      <c r="G7" s="359"/>
      <c r="H7" s="359"/>
      <c r="I7" s="359"/>
      <c r="J7" s="359"/>
      <c r="K7" s="359"/>
      <c r="L7" s="359"/>
      <c r="M7" s="359"/>
      <c r="N7" s="380"/>
      <c r="O7" s="187"/>
      <c r="P7" s="151"/>
    </row>
    <row r="8" spans="1:27" ht="26.25" thickBot="1" x14ac:dyDescent="0.25">
      <c r="A8" s="152" t="s">
        <v>13</v>
      </c>
      <c r="B8" s="152" t="s">
        <v>14</v>
      </c>
      <c r="C8" s="152"/>
      <c r="D8" s="152"/>
      <c r="E8" s="152"/>
      <c r="F8" s="152" t="s">
        <v>15</v>
      </c>
      <c r="G8" s="152" t="s">
        <v>14</v>
      </c>
      <c r="H8" s="152"/>
      <c r="I8" s="153" t="s">
        <v>16</v>
      </c>
      <c r="J8" s="152"/>
      <c r="K8" s="154" t="s">
        <v>17</v>
      </c>
      <c r="L8" s="155" t="s">
        <v>18</v>
      </c>
      <c r="M8" s="156" t="s">
        <v>19</v>
      </c>
      <c r="N8" s="157" t="s">
        <v>20</v>
      </c>
      <c r="O8" s="158" t="s">
        <v>21</v>
      </c>
      <c r="P8" s="159"/>
      <c r="R8" s="152" t="s">
        <v>22</v>
      </c>
      <c r="S8" s="152" t="s">
        <v>22</v>
      </c>
      <c r="T8" s="152"/>
      <c r="U8" s="153" t="s">
        <v>23</v>
      </c>
      <c r="AA8" s="147"/>
    </row>
    <row r="9" spans="1:27" ht="44.25" customHeight="1" x14ac:dyDescent="0.2">
      <c r="A9" s="360" t="s">
        <v>77</v>
      </c>
      <c r="B9" s="363">
        <f>30*100*D9/SUM($E$9:$E$71)</f>
        <v>9.67741935483871</v>
      </c>
      <c r="C9" s="160"/>
      <c r="D9" s="131">
        <f>SUM(G9:G20)</f>
        <v>10</v>
      </c>
      <c r="E9" s="131">
        <f>30*D9</f>
        <v>300</v>
      </c>
      <c r="F9" s="161" t="s">
        <v>78</v>
      </c>
      <c r="G9" s="366">
        <f>15*(I9&lt;&gt;"nvt")</f>
        <v>0</v>
      </c>
      <c r="H9" s="162"/>
      <c r="I9" s="283" t="s">
        <v>55</v>
      </c>
      <c r="J9" s="188"/>
      <c r="K9" s="383" t="s">
        <v>79</v>
      </c>
      <c r="L9" s="367"/>
      <c r="M9" s="367" t="s">
        <v>80</v>
      </c>
      <c r="N9" s="367"/>
      <c r="O9" s="367" t="s">
        <v>81</v>
      </c>
      <c r="P9" s="171"/>
      <c r="Q9" s="369">
        <f>IF(G9=0,0,10*G9*(10*($I9="++")+7.5*($I9="+")+5*($I9="+/-")+2.5*($I9="-"))/SUM($G$9:$G$20))</f>
        <v>0</v>
      </c>
      <c r="R9" s="370">
        <f>SUM(Q9:Q20)*B9/100</f>
        <v>0</v>
      </c>
      <c r="S9" s="385">
        <f>SUM(Q9:Q20)/100</f>
        <v>0</v>
      </c>
      <c r="T9" s="189"/>
      <c r="U9" s="376"/>
      <c r="W9" s="147"/>
      <c r="Y9" s="147"/>
    </row>
    <row r="10" spans="1:27" ht="13.5" customHeight="1" x14ac:dyDescent="0.2">
      <c r="A10" s="381"/>
      <c r="B10" s="364"/>
      <c r="C10" s="160"/>
      <c r="D10" s="165"/>
      <c r="E10" s="131"/>
      <c r="F10" s="166" t="s">
        <v>82</v>
      </c>
      <c r="G10" s="366"/>
      <c r="H10" s="162"/>
      <c r="I10" s="284"/>
      <c r="J10" s="190"/>
      <c r="K10" s="384"/>
      <c r="L10" s="368"/>
      <c r="M10" s="368"/>
      <c r="N10" s="368"/>
      <c r="O10" s="368"/>
      <c r="P10" s="171"/>
      <c r="Q10" s="369"/>
      <c r="R10" s="371"/>
      <c r="S10" s="386"/>
      <c r="T10" s="189"/>
      <c r="U10" s="376"/>
    </row>
    <row r="11" spans="1:27" ht="86.25" customHeight="1" x14ac:dyDescent="0.2">
      <c r="A11" s="381"/>
      <c r="B11" s="364"/>
      <c r="C11" s="160"/>
      <c r="D11" s="165"/>
      <c r="E11" s="131"/>
      <c r="F11" s="161" t="s">
        <v>83</v>
      </c>
      <c r="G11" s="366">
        <f>10*(I11&lt;&gt;"nvt")</f>
        <v>0</v>
      </c>
      <c r="H11" s="162"/>
      <c r="I11" s="283" t="s">
        <v>55</v>
      </c>
      <c r="J11" s="188"/>
      <c r="K11" s="383" t="s">
        <v>84</v>
      </c>
      <c r="L11" s="367"/>
      <c r="M11" s="367" t="s">
        <v>85</v>
      </c>
      <c r="N11" s="367"/>
      <c r="O11" s="367" t="s">
        <v>86</v>
      </c>
      <c r="P11" s="171"/>
      <c r="Q11" s="369">
        <f>IF(G11=0,0,10*G11*(10*($I11="++")+7.5*($I11="+")+5*($I11="+/-")+2.5*($I11="-"))/SUM($G$9:$G$20))</f>
        <v>0</v>
      </c>
      <c r="R11" s="371"/>
      <c r="S11" s="386"/>
      <c r="T11" s="189"/>
      <c r="U11" s="376"/>
      <c r="X11" s="143"/>
    </row>
    <row r="12" spans="1:27" ht="12.75" customHeight="1" x14ac:dyDescent="0.2">
      <c r="A12" s="381"/>
      <c r="B12" s="364"/>
      <c r="C12" s="160"/>
      <c r="D12" s="165"/>
      <c r="E12" s="131"/>
      <c r="F12" s="166" t="s">
        <v>87</v>
      </c>
      <c r="G12" s="366"/>
      <c r="H12" s="162"/>
      <c r="I12" s="284"/>
      <c r="J12" s="190"/>
      <c r="K12" s="384"/>
      <c r="L12" s="368"/>
      <c r="M12" s="368"/>
      <c r="N12" s="368"/>
      <c r="O12" s="368"/>
      <c r="P12" s="171"/>
      <c r="Q12" s="369"/>
      <c r="R12" s="371"/>
      <c r="S12" s="386"/>
      <c r="T12" s="189"/>
      <c r="U12" s="376"/>
    </row>
    <row r="13" spans="1:27" ht="57.75" customHeight="1" x14ac:dyDescent="0.2">
      <c r="A13" s="381"/>
      <c r="B13" s="364"/>
      <c r="C13" s="160"/>
      <c r="D13" s="165"/>
      <c r="E13" s="131"/>
      <c r="F13" s="161" t="s">
        <v>88</v>
      </c>
      <c r="G13" s="366">
        <v>10</v>
      </c>
      <c r="H13" s="162"/>
      <c r="I13" s="283" t="s">
        <v>55</v>
      </c>
      <c r="J13" s="188"/>
      <c r="K13" s="367" t="s">
        <v>89</v>
      </c>
      <c r="L13" s="367"/>
      <c r="M13" s="367"/>
      <c r="N13" s="367"/>
      <c r="O13" s="367" t="s">
        <v>90</v>
      </c>
      <c r="P13" s="171"/>
      <c r="Q13" s="369">
        <f>IF(G13=0,0,10*G13*(10*($I13="++")+7.5*($I13="+")+5*($I13="+/-")+2.5*($I13="-"))/SUM($G$9:$G$20))</f>
        <v>0</v>
      </c>
      <c r="R13" s="371"/>
      <c r="S13" s="386"/>
      <c r="T13" s="189"/>
      <c r="U13" s="376"/>
    </row>
    <row r="14" spans="1:27" ht="13.5" customHeight="1" x14ac:dyDescent="0.2">
      <c r="A14" s="381"/>
      <c r="B14" s="364"/>
      <c r="C14" s="160"/>
      <c r="D14" s="165"/>
      <c r="E14" s="131"/>
      <c r="F14" s="166" t="s">
        <v>91</v>
      </c>
      <c r="G14" s="366"/>
      <c r="H14" s="162"/>
      <c r="I14" s="284"/>
      <c r="J14" s="190"/>
      <c r="K14" s="368"/>
      <c r="L14" s="368"/>
      <c r="M14" s="368"/>
      <c r="N14" s="368"/>
      <c r="O14" s="368"/>
      <c r="P14" s="171"/>
      <c r="Q14" s="369"/>
      <c r="R14" s="371"/>
      <c r="S14" s="386"/>
      <c r="T14" s="189"/>
      <c r="U14" s="376"/>
    </row>
    <row r="15" spans="1:27" ht="73.5" customHeight="1" x14ac:dyDescent="0.2">
      <c r="A15" s="381"/>
      <c r="B15" s="364"/>
      <c r="C15" s="160"/>
      <c r="D15" s="165"/>
      <c r="F15" s="191" t="s">
        <v>92</v>
      </c>
      <c r="G15" s="366">
        <f>50*(I15&lt;&gt;"nvt")</f>
        <v>0</v>
      </c>
      <c r="H15" s="162"/>
      <c r="I15" s="283" t="s">
        <v>55</v>
      </c>
      <c r="J15" s="192"/>
      <c r="K15" s="367" t="s">
        <v>93</v>
      </c>
      <c r="L15" s="367"/>
      <c r="M15" s="367" t="s">
        <v>94</v>
      </c>
      <c r="N15" s="367"/>
      <c r="O15" s="367" t="s">
        <v>95</v>
      </c>
      <c r="P15" s="171"/>
      <c r="Q15" s="369">
        <f>IF(G15=0,0,10*G15*(10*($I15="++")+7.5*($I15="+")+5*($I15="+/-")+2.5*($I15="-"))/SUM($G$9:$G$20))</f>
        <v>0</v>
      </c>
      <c r="R15" s="371"/>
      <c r="S15" s="386"/>
      <c r="T15" s="189"/>
      <c r="U15" s="376"/>
    </row>
    <row r="16" spans="1:27" ht="13.5" customHeight="1" x14ac:dyDescent="0.2">
      <c r="A16" s="381"/>
      <c r="B16" s="364"/>
      <c r="C16" s="160"/>
      <c r="D16" s="165"/>
      <c r="F16" s="166" t="s">
        <v>96</v>
      </c>
      <c r="G16" s="366"/>
      <c r="H16" s="162"/>
      <c r="I16" s="284"/>
      <c r="J16" s="190"/>
      <c r="K16" s="368"/>
      <c r="L16" s="368"/>
      <c r="M16" s="368"/>
      <c r="N16" s="368"/>
      <c r="O16" s="368"/>
      <c r="P16" s="171"/>
      <c r="Q16" s="369"/>
      <c r="R16" s="371"/>
      <c r="S16" s="386"/>
      <c r="T16" s="189"/>
      <c r="U16" s="376"/>
    </row>
    <row r="17" spans="1:21" ht="86.25" customHeight="1" x14ac:dyDescent="0.2">
      <c r="A17" s="381"/>
      <c r="B17" s="364"/>
      <c r="C17" s="160"/>
      <c r="D17" s="165"/>
      <c r="E17" s="172"/>
      <c r="F17" s="161" t="s">
        <v>97</v>
      </c>
      <c r="G17" s="366">
        <f>10*(I17&lt;&gt;"nvt")</f>
        <v>0</v>
      </c>
      <c r="H17" s="162"/>
      <c r="I17" s="283" t="s">
        <v>55</v>
      </c>
      <c r="J17" s="188"/>
      <c r="K17" s="367" t="s">
        <v>98</v>
      </c>
      <c r="L17" s="367"/>
      <c r="M17" s="367" t="s">
        <v>99</v>
      </c>
      <c r="N17" s="367"/>
      <c r="O17" s="367" t="s">
        <v>100</v>
      </c>
      <c r="P17" s="171"/>
      <c r="Q17" s="369">
        <f>IF(G17=0,0,10*G17*(10*($I17="++")+7.5*($I17="+")+5*($I17="+/-")+2.5*($I17="-"))/SUM($G$9:$G$20))</f>
        <v>0</v>
      </c>
      <c r="R17" s="371"/>
      <c r="S17" s="386"/>
      <c r="T17" s="189"/>
      <c r="U17" s="376"/>
    </row>
    <row r="18" spans="1:21" s="194" customFormat="1" ht="15.75" customHeight="1" x14ac:dyDescent="0.2">
      <c r="A18" s="381"/>
      <c r="B18" s="364"/>
      <c r="C18" s="160"/>
      <c r="D18" s="165"/>
      <c r="E18" s="193"/>
      <c r="F18" s="166" t="s">
        <v>101</v>
      </c>
      <c r="G18" s="366"/>
      <c r="H18" s="162"/>
      <c r="I18" s="284"/>
      <c r="J18" s="190"/>
      <c r="K18" s="368"/>
      <c r="L18" s="368"/>
      <c r="M18" s="368"/>
      <c r="N18" s="368"/>
      <c r="O18" s="368"/>
      <c r="P18" s="171"/>
      <c r="Q18" s="369"/>
      <c r="R18" s="371"/>
      <c r="S18" s="386"/>
      <c r="T18" s="189"/>
      <c r="U18" s="376"/>
    </row>
    <row r="19" spans="1:21" ht="50.25" customHeight="1" x14ac:dyDescent="0.2">
      <c r="A19" s="381"/>
      <c r="B19" s="364"/>
      <c r="C19" s="160"/>
      <c r="D19" s="165"/>
      <c r="F19" s="191" t="s">
        <v>102</v>
      </c>
      <c r="G19" s="366">
        <f>5*(I19&lt;&gt;"nvt")</f>
        <v>0</v>
      </c>
      <c r="H19" s="162"/>
      <c r="I19" s="283" t="s">
        <v>55</v>
      </c>
      <c r="J19" s="192"/>
      <c r="K19" s="367" t="s">
        <v>103</v>
      </c>
      <c r="L19" s="367"/>
      <c r="M19" s="367" t="s">
        <v>104</v>
      </c>
      <c r="N19" s="367"/>
      <c r="O19" s="367" t="s">
        <v>105</v>
      </c>
      <c r="P19" s="171"/>
      <c r="Q19" s="369">
        <f>IF(G19=0,0,10*G19*(10*($I19="++")+7.5*($I19="+")+5*($I19="+/-")+2.5*($I19="-"))/SUM($G$9:$G$20))</f>
        <v>0</v>
      </c>
      <c r="R19" s="371"/>
      <c r="S19" s="386"/>
      <c r="T19" s="189"/>
      <c r="U19" s="376"/>
    </row>
    <row r="20" spans="1:21" ht="12.75" customHeight="1" thickBot="1" x14ac:dyDescent="0.25">
      <c r="A20" s="382"/>
      <c r="B20" s="365"/>
      <c r="C20" s="160"/>
      <c r="D20" s="165"/>
      <c r="F20" s="166" t="s">
        <v>106</v>
      </c>
      <c r="G20" s="366"/>
      <c r="H20" s="162"/>
      <c r="I20" s="284"/>
      <c r="J20" s="190"/>
      <c r="K20" s="368"/>
      <c r="L20" s="368"/>
      <c r="M20" s="368"/>
      <c r="N20" s="368"/>
      <c r="O20" s="368"/>
      <c r="P20" s="171"/>
      <c r="Q20" s="369"/>
      <c r="R20" s="372"/>
      <c r="S20" s="387"/>
      <c r="T20" s="189"/>
      <c r="U20" s="376"/>
    </row>
    <row r="21" spans="1:21" ht="13.5" thickBot="1" x14ac:dyDescent="0.25">
      <c r="I21" s="90"/>
      <c r="U21" s="176"/>
    </row>
    <row r="22" spans="1:21" ht="51" customHeight="1" x14ac:dyDescent="0.2">
      <c r="A22" s="360" t="s">
        <v>107</v>
      </c>
      <c r="B22" s="363">
        <f>40*100*D22/SUM($E$9:$E$71)</f>
        <v>12.903225806451612</v>
      </c>
      <c r="C22" s="160"/>
      <c r="D22" s="131">
        <f>SUM(G22:G55)</f>
        <v>10</v>
      </c>
      <c r="E22" s="131">
        <f>40*D22</f>
        <v>400</v>
      </c>
      <c r="F22" s="191" t="s">
        <v>108</v>
      </c>
      <c r="G22" s="366">
        <f>10*(I22&lt;&gt;"nvt")</f>
        <v>0</v>
      </c>
      <c r="H22" s="138"/>
      <c r="I22" s="283" t="s">
        <v>55</v>
      </c>
      <c r="K22" s="367" t="s">
        <v>109</v>
      </c>
      <c r="L22" s="367"/>
      <c r="M22" s="367" t="s">
        <v>110</v>
      </c>
      <c r="N22" s="367"/>
      <c r="O22" s="367" t="s">
        <v>111</v>
      </c>
      <c r="P22" s="171"/>
      <c r="Q22" s="369">
        <f>IF(G22=0,0,10*G22*(10*($I22="++")+7.5*($I22="+")+5*($I22="+/-")+2.5*($I22="-"))/SUM($G$22:$G$55))</f>
        <v>0</v>
      </c>
      <c r="R22" s="370">
        <f>SUM(Q22:Q55)*B22/100</f>
        <v>0</v>
      </c>
      <c r="S22" s="373">
        <f>SUM(Q22:Q55)/100</f>
        <v>0</v>
      </c>
      <c r="T22" s="138"/>
      <c r="U22" s="376"/>
    </row>
    <row r="23" spans="1:21" ht="14.25" customHeight="1" x14ac:dyDescent="0.2">
      <c r="A23" s="361"/>
      <c r="B23" s="364"/>
      <c r="C23" s="160"/>
      <c r="D23" s="165"/>
      <c r="F23" s="173" t="s">
        <v>112</v>
      </c>
      <c r="G23" s="366"/>
      <c r="H23" s="138"/>
      <c r="I23" s="284"/>
      <c r="K23" s="368"/>
      <c r="L23" s="368"/>
      <c r="M23" s="368"/>
      <c r="N23" s="368"/>
      <c r="O23" s="368"/>
      <c r="P23" s="171"/>
      <c r="Q23" s="369"/>
      <c r="R23" s="371"/>
      <c r="S23" s="374"/>
      <c r="T23" s="138"/>
      <c r="U23" s="376"/>
    </row>
    <row r="24" spans="1:21" ht="38.25" customHeight="1" x14ac:dyDescent="0.2">
      <c r="A24" s="361"/>
      <c r="B24" s="364"/>
      <c r="C24" s="160"/>
      <c r="D24" s="165"/>
      <c r="F24" s="191" t="s">
        <v>113</v>
      </c>
      <c r="G24" s="366">
        <f>5*(I24&lt;&gt;"nvt")</f>
        <v>0</v>
      </c>
      <c r="H24" s="138"/>
      <c r="I24" s="283" t="s">
        <v>55</v>
      </c>
      <c r="K24" s="367" t="s">
        <v>114</v>
      </c>
      <c r="L24" s="367"/>
      <c r="M24" s="367" t="s">
        <v>115</v>
      </c>
      <c r="N24" s="367"/>
      <c r="O24" s="367" t="s">
        <v>116</v>
      </c>
      <c r="P24" s="171"/>
      <c r="Q24" s="369">
        <f>IF(G24=0,0,10*G24*(10*($I24="++")+7.5*($I24="+")+5*($I24="+/-")+2.5*($I24="-"))/SUM($G$22:$G$55))</f>
        <v>0</v>
      </c>
      <c r="R24" s="371"/>
      <c r="S24" s="374"/>
      <c r="T24" s="138"/>
      <c r="U24" s="376"/>
    </row>
    <row r="25" spans="1:21" ht="23.25" customHeight="1" x14ac:dyDescent="0.2">
      <c r="A25" s="361"/>
      <c r="B25" s="364"/>
      <c r="C25" s="160"/>
      <c r="D25" s="165"/>
      <c r="F25" s="173" t="s">
        <v>117</v>
      </c>
      <c r="G25" s="366"/>
      <c r="H25" s="138"/>
      <c r="I25" s="284"/>
      <c r="K25" s="368"/>
      <c r="L25" s="368"/>
      <c r="M25" s="368"/>
      <c r="N25" s="368"/>
      <c r="O25" s="368"/>
      <c r="P25" s="171"/>
      <c r="Q25" s="369"/>
      <c r="R25" s="371"/>
      <c r="S25" s="374"/>
      <c r="T25" s="138"/>
      <c r="U25" s="376"/>
    </row>
    <row r="26" spans="1:21" ht="30" customHeight="1" x14ac:dyDescent="0.2">
      <c r="A26" s="361"/>
      <c r="B26" s="364"/>
      <c r="C26" s="160"/>
      <c r="D26" s="165"/>
      <c r="F26" s="191" t="s">
        <v>118</v>
      </c>
      <c r="G26" s="366">
        <f>5*(I26&lt;&gt;"nvt")</f>
        <v>0</v>
      </c>
      <c r="H26" s="138"/>
      <c r="I26" s="283" t="s">
        <v>55</v>
      </c>
      <c r="K26" s="367" t="s">
        <v>119</v>
      </c>
      <c r="L26" s="367"/>
      <c r="M26" s="367" t="s">
        <v>120</v>
      </c>
      <c r="N26" s="367"/>
      <c r="O26" s="367" t="s">
        <v>121</v>
      </c>
      <c r="P26" s="171"/>
      <c r="Q26" s="369">
        <f>IF(G26=0,0,10*G26*(10*($I26="++")+7.5*($I26="+")+5*($I26="+/-")+2.5*($I26="-"))/SUM($G$22:$G$55))</f>
        <v>0</v>
      </c>
      <c r="R26" s="371"/>
      <c r="S26" s="374"/>
      <c r="T26" s="138"/>
      <c r="U26" s="376"/>
    </row>
    <row r="27" spans="1:21" ht="39" customHeight="1" x14ac:dyDescent="0.2">
      <c r="A27" s="361"/>
      <c r="B27" s="364"/>
      <c r="C27" s="160"/>
      <c r="D27" s="165"/>
      <c r="F27" s="173" t="s">
        <v>112</v>
      </c>
      <c r="G27" s="366"/>
      <c r="H27" s="138"/>
      <c r="I27" s="284"/>
      <c r="K27" s="368"/>
      <c r="L27" s="368"/>
      <c r="M27" s="368"/>
      <c r="N27" s="368"/>
      <c r="O27" s="368"/>
      <c r="P27" s="171"/>
      <c r="Q27" s="369"/>
      <c r="R27" s="371"/>
      <c r="S27" s="374"/>
      <c r="T27" s="138"/>
      <c r="U27" s="376"/>
    </row>
    <row r="28" spans="1:21" ht="72.75" customHeight="1" x14ac:dyDescent="0.2">
      <c r="A28" s="361"/>
      <c r="B28" s="364"/>
      <c r="C28" s="160"/>
      <c r="D28" s="165"/>
      <c r="F28" s="191" t="s">
        <v>122</v>
      </c>
      <c r="G28" s="366">
        <f>5*(I28&lt;&gt;"nvt")</f>
        <v>0</v>
      </c>
      <c r="H28" s="138"/>
      <c r="I28" s="283" t="s">
        <v>55</v>
      </c>
      <c r="K28" s="367" t="s">
        <v>123</v>
      </c>
      <c r="L28" s="367"/>
      <c r="M28" s="367" t="s">
        <v>124</v>
      </c>
      <c r="N28" s="367"/>
      <c r="O28" s="367" t="s">
        <v>125</v>
      </c>
      <c r="P28" s="171"/>
      <c r="Q28" s="369">
        <f>IF(G28=0,0,10*G28*(10*($I28="++")+7.5*($I28="+")+5*($I28="+/-")+2.5*($I28="-"))/SUM($G$22:$G$55))</f>
        <v>0</v>
      </c>
      <c r="R28" s="371"/>
      <c r="S28" s="374"/>
      <c r="T28" s="138"/>
      <c r="U28" s="376"/>
    </row>
    <row r="29" spans="1:21" ht="13.5" customHeight="1" x14ac:dyDescent="0.2">
      <c r="A29" s="361"/>
      <c r="B29" s="364"/>
      <c r="C29" s="160"/>
      <c r="D29" s="165"/>
      <c r="F29" s="173" t="s">
        <v>112</v>
      </c>
      <c r="G29" s="366"/>
      <c r="H29" s="138"/>
      <c r="I29" s="284"/>
      <c r="K29" s="368"/>
      <c r="L29" s="368"/>
      <c r="M29" s="368"/>
      <c r="N29" s="368"/>
      <c r="O29" s="368"/>
      <c r="P29" s="171"/>
      <c r="Q29" s="369"/>
      <c r="R29" s="371"/>
      <c r="S29" s="374"/>
      <c r="T29" s="138"/>
      <c r="U29" s="376"/>
    </row>
    <row r="30" spans="1:21" ht="57.75" customHeight="1" x14ac:dyDescent="0.2">
      <c r="A30" s="361"/>
      <c r="B30" s="364"/>
      <c r="C30" s="160"/>
      <c r="D30" s="165"/>
      <c r="F30" s="191" t="s">
        <v>126</v>
      </c>
      <c r="G30" s="366">
        <f>5*(I30&lt;&gt;"nvt")</f>
        <v>0</v>
      </c>
      <c r="H30" s="138"/>
      <c r="I30" s="283" t="s">
        <v>55</v>
      </c>
      <c r="K30" s="367" t="s">
        <v>127</v>
      </c>
      <c r="L30" s="367"/>
      <c r="M30" s="367" t="s">
        <v>128</v>
      </c>
      <c r="N30" s="367"/>
      <c r="O30" s="367" t="s">
        <v>129</v>
      </c>
      <c r="P30" s="171"/>
      <c r="Q30" s="369">
        <f>IF(G30=0,0,10*G30*(10*($I30="++")+7.5*($I30="+")+5*($I30="+/-")+2.5*($I30="-"))/SUM($G$22:$G$55))</f>
        <v>0</v>
      </c>
      <c r="R30" s="371"/>
      <c r="S30" s="374"/>
      <c r="T30" s="138"/>
      <c r="U30" s="376"/>
    </row>
    <row r="31" spans="1:21" ht="18.75" customHeight="1" x14ac:dyDescent="0.2">
      <c r="A31" s="361"/>
      <c r="B31" s="364"/>
      <c r="C31" s="160"/>
      <c r="D31" s="165"/>
      <c r="F31" s="173" t="s">
        <v>112</v>
      </c>
      <c r="G31" s="366"/>
      <c r="H31" s="138"/>
      <c r="I31" s="284"/>
      <c r="K31" s="368"/>
      <c r="L31" s="368"/>
      <c r="M31" s="368"/>
      <c r="N31" s="368"/>
      <c r="O31" s="368"/>
      <c r="P31" s="171"/>
      <c r="Q31" s="369"/>
      <c r="R31" s="371"/>
      <c r="S31" s="374"/>
      <c r="T31" s="138"/>
      <c r="U31" s="376"/>
    </row>
    <row r="32" spans="1:21" ht="72" customHeight="1" x14ac:dyDescent="0.2">
      <c r="A32" s="381"/>
      <c r="B32" s="364"/>
      <c r="C32" s="160"/>
      <c r="D32" s="165"/>
      <c r="F32" s="191" t="s">
        <v>130</v>
      </c>
      <c r="G32" s="366">
        <f>10*(I32&lt;&gt;"nvt")</f>
        <v>0</v>
      </c>
      <c r="H32" s="138"/>
      <c r="I32" s="283" t="s">
        <v>55</v>
      </c>
      <c r="K32" s="367" t="s">
        <v>131</v>
      </c>
      <c r="L32" s="367"/>
      <c r="M32" s="367"/>
      <c r="N32" s="367"/>
      <c r="O32" s="367" t="s">
        <v>132</v>
      </c>
      <c r="P32" s="171"/>
      <c r="Q32" s="369">
        <f>IF(G32=0,0,10*G32*(10*($I32="++")+7.5*($I32="+")+5*($I32="+/-")+2.5*($I32="-"))/SUM($G$22:$G$55))</f>
        <v>0</v>
      </c>
      <c r="R32" s="371"/>
      <c r="S32" s="374"/>
      <c r="T32" s="138"/>
      <c r="U32" s="376" t="s">
        <v>252</v>
      </c>
    </row>
    <row r="33" spans="1:21" ht="18" customHeight="1" x14ac:dyDescent="0.2">
      <c r="A33" s="381"/>
      <c r="B33" s="364"/>
      <c r="C33" s="160"/>
      <c r="D33" s="165"/>
      <c r="F33" s="173" t="s">
        <v>112</v>
      </c>
      <c r="G33" s="366"/>
      <c r="H33" s="138"/>
      <c r="I33" s="284"/>
      <c r="K33" s="368"/>
      <c r="L33" s="368"/>
      <c r="M33" s="368"/>
      <c r="N33" s="368"/>
      <c r="O33" s="368"/>
      <c r="P33" s="171"/>
      <c r="Q33" s="369"/>
      <c r="R33" s="371"/>
      <c r="S33" s="374"/>
      <c r="T33" s="138"/>
      <c r="U33" s="376"/>
    </row>
    <row r="34" spans="1:21" ht="75.75" customHeight="1" x14ac:dyDescent="0.2">
      <c r="A34" s="381"/>
      <c r="B34" s="364"/>
      <c r="C34" s="160"/>
      <c r="D34" s="165"/>
      <c r="F34" s="191" t="s">
        <v>133</v>
      </c>
      <c r="G34" s="366">
        <v>10</v>
      </c>
      <c r="H34" s="138"/>
      <c r="I34" s="283" t="s">
        <v>55</v>
      </c>
      <c r="K34" s="367" t="s">
        <v>134</v>
      </c>
      <c r="L34" s="367"/>
      <c r="M34" s="367" t="s">
        <v>135</v>
      </c>
      <c r="N34" s="367"/>
      <c r="O34" s="367" t="s">
        <v>136</v>
      </c>
      <c r="P34" s="171"/>
      <c r="Q34" s="369">
        <f>IF(G34=0,0,10*G34*(10*($I34="++")+7.5*($I34="+")+5*($I34="+/-")+2.5*($I34="-"))/SUM($G$22:$G$55))</f>
        <v>0</v>
      </c>
      <c r="R34" s="371"/>
      <c r="S34" s="374"/>
      <c r="T34" s="138"/>
      <c r="U34" s="376"/>
    </row>
    <row r="35" spans="1:21" ht="18.75" customHeight="1" x14ac:dyDescent="0.2">
      <c r="A35" s="381"/>
      <c r="B35" s="364"/>
      <c r="C35" s="160"/>
      <c r="D35" s="165"/>
      <c r="F35" s="173" t="s">
        <v>112</v>
      </c>
      <c r="G35" s="366"/>
      <c r="H35" s="138"/>
      <c r="I35" s="284"/>
      <c r="K35" s="368"/>
      <c r="L35" s="368"/>
      <c r="M35" s="368"/>
      <c r="N35" s="368"/>
      <c r="O35" s="368"/>
      <c r="P35" s="171"/>
      <c r="Q35" s="369"/>
      <c r="R35" s="371"/>
      <c r="S35" s="374"/>
      <c r="T35" s="138"/>
      <c r="U35" s="376"/>
    </row>
    <row r="36" spans="1:21" ht="92.25" customHeight="1" x14ac:dyDescent="0.2">
      <c r="A36" s="381"/>
      <c r="B36" s="364"/>
      <c r="C36" s="160"/>
      <c r="D36" s="165"/>
      <c r="F36" s="191" t="s">
        <v>137</v>
      </c>
      <c r="G36" s="366">
        <f>5*(I36&lt;&gt;"nvt")</f>
        <v>0</v>
      </c>
      <c r="H36" s="138"/>
      <c r="I36" s="283" t="s">
        <v>55</v>
      </c>
      <c r="K36" s="367" t="s">
        <v>138</v>
      </c>
      <c r="L36" s="367"/>
      <c r="M36" s="367" t="s">
        <v>139</v>
      </c>
      <c r="N36" s="367"/>
      <c r="O36" s="367" t="s">
        <v>140</v>
      </c>
      <c r="P36" s="171"/>
      <c r="Q36" s="369">
        <f>IF(G36=0,0,10*G36*(10*($I36="++")+7.5*($I36="+")+5*($I36="+/-")+2.5*($I36="-"))/SUM($G$22:$G$55))</f>
        <v>0</v>
      </c>
      <c r="R36" s="371"/>
      <c r="S36" s="374"/>
      <c r="T36" s="138"/>
      <c r="U36" s="376"/>
    </row>
    <row r="37" spans="1:21" ht="17.25" customHeight="1" x14ac:dyDescent="0.2">
      <c r="A37" s="381"/>
      <c r="B37" s="364"/>
      <c r="C37" s="160"/>
      <c r="D37" s="165"/>
      <c r="F37" s="173" t="s">
        <v>112</v>
      </c>
      <c r="G37" s="366"/>
      <c r="H37" s="138"/>
      <c r="I37" s="284"/>
      <c r="K37" s="368"/>
      <c r="L37" s="368"/>
      <c r="M37" s="368"/>
      <c r="N37" s="368"/>
      <c r="O37" s="368"/>
      <c r="P37" s="171"/>
      <c r="Q37" s="369"/>
      <c r="R37" s="371"/>
      <c r="S37" s="374"/>
      <c r="T37" s="138"/>
      <c r="U37" s="376"/>
    </row>
    <row r="38" spans="1:21" ht="30.75" customHeight="1" x14ac:dyDescent="0.2">
      <c r="A38" s="381"/>
      <c r="B38" s="364"/>
      <c r="C38" s="160"/>
      <c r="D38" s="165"/>
      <c r="F38" s="191" t="s">
        <v>141</v>
      </c>
      <c r="G38" s="366">
        <f>5*(I38&lt;&gt;"nvt")</f>
        <v>0</v>
      </c>
      <c r="H38" s="138"/>
      <c r="I38" s="283" t="s">
        <v>55</v>
      </c>
      <c r="K38" s="367" t="s">
        <v>142</v>
      </c>
      <c r="L38" s="367"/>
      <c r="M38" s="367" t="s">
        <v>143</v>
      </c>
      <c r="N38" s="367"/>
      <c r="O38" s="367" t="s">
        <v>144</v>
      </c>
      <c r="P38" s="171"/>
      <c r="Q38" s="369">
        <f>IF(G38=0,0,10*G38*(10*($I38="++")+7.5*($I38="+")+5*($I38="+/-")+2.5*($I38="-"))/SUM($G$22:$G$55))</f>
        <v>0</v>
      </c>
      <c r="R38" s="371"/>
      <c r="S38" s="374"/>
      <c r="T38" s="138"/>
      <c r="U38" s="376"/>
    </row>
    <row r="39" spans="1:21" ht="27" customHeight="1" x14ac:dyDescent="0.2">
      <c r="A39" s="381"/>
      <c r="B39" s="364"/>
      <c r="C39" s="160"/>
      <c r="D39" s="165"/>
      <c r="F39" s="173" t="s">
        <v>145</v>
      </c>
      <c r="G39" s="366"/>
      <c r="H39" s="138"/>
      <c r="I39" s="284"/>
      <c r="K39" s="368"/>
      <c r="L39" s="368"/>
      <c r="M39" s="368"/>
      <c r="N39" s="368"/>
      <c r="O39" s="368"/>
      <c r="P39" s="171"/>
      <c r="Q39" s="369"/>
      <c r="R39" s="371"/>
      <c r="S39" s="374"/>
      <c r="T39" s="138"/>
      <c r="U39" s="376"/>
    </row>
    <row r="40" spans="1:21" ht="77.25" customHeight="1" x14ac:dyDescent="0.2">
      <c r="A40" s="381"/>
      <c r="B40" s="364"/>
      <c r="C40" s="160"/>
      <c r="D40" s="165"/>
      <c r="F40" s="191" t="s">
        <v>146</v>
      </c>
      <c r="G40" s="366">
        <f>5*(I40&lt;&gt;"nvt")</f>
        <v>0</v>
      </c>
      <c r="H40" s="138"/>
      <c r="I40" s="283" t="s">
        <v>55</v>
      </c>
      <c r="K40" s="367" t="s">
        <v>147</v>
      </c>
      <c r="L40" s="367"/>
      <c r="M40" s="367" t="s">
        <v>148</v>
      </c>
      <c r="N40" s="367"/>
      <c r="O40" s="367" t="s">
        <v>149</v>
      </c>
      <c r="P40" s="171"/>
      <c r="Q40" s="369">
        <f>IF(G40=0,0,10*G40*(10*($I40="++")+7.5*($I40="+")+5*($I40="+/-")+2.5*($I40="-"))/SUM($G$22:$G$55))</f>
        <v>0</v>
      </c>
      <c r="R40" s="371"/>
      <c r="S40" s="374"/>
      <c r="T40" s="138"/>
      <c r="U40" s="376"/>
    </row>
    <row r="41" spans="1:21" ht="16.5" customHeight="1" x14ac:dyDescent="0.2">
      <c r="A41" s="381"/>
      <c r="B41" s="364"/>
      <c r="C41" s="160"/>
      <c r="D41" s="165"/>
      <c r="F41" s="173" t="s">
        <v>112</v>
      </c>
      <c r="G41" s="366"/>
      <c r="H41" s="138"/>
      <c r="I41" s="284"/>
      <c r="K41" s="368"/>
      <c r="L41" s="368"/>
      <c r="M41" s="368"/>
      <c r="N41" s="368"/>
      <c r="O41" s="368"/>
      <c r="P41" s="171"/>
      <c r="Q41" s="369"/>
      <c r="R41" s="371"/>
      <c r="S41" s="374"/>
      <c r="T41" s="138"/>
      <c r="U41" s="376"/>
    </row>
    <row r="42" spans="1:21" ht="81" customHeight="1" x14ac:dyDescent="0.2">
      <c r="A42" s="381"/>
      <c r="B42" s="364"/>
      <c r="C42" s="160"/>
      <c r="D42" s="165"/>
      <c r="F42" s="191" t="s">
        <v>150</v>
      </c>
      <c r="G42" s="366">
        <f>5*(I42&lt;&gt;"nvt")</f>
        <v>0</v>
      </c>
      <c r="H42" s="138"/>
      <c r="I42" s="283" t="s">
        <v>55</v>
      </c>
      <c r="K42" s="367" t="s">
        <v>151</v>
      </c>
      <c r="L42" s="367"/>
      <c r="M42" s="367"/>
      <c r="N42" s="367"/>
      <c r="O42" s="367" t="s">
        <v>152</v>
      </c>
      <c r="P42" s="171"/>
      <c r="Q42" s="369">
        <f>IF(G42=0,0,10*G42*(10*($I42="++")+7.5*($I42="+")+5*($I42="+/-")+2.5*($I42="-"))/SUM($G$22:$G$55))</f>
        <v>0</v>
      </c>
      <c r="R42" s="371"/>
      <c r="S42" s="374"/>
      <c r="T42" s="138"/>
      <c r="U42" s="376" t="s">
        <v>253</v>
      </c>
    </row>
    <row r="43" spans="1:21" ht="24.75" customHeight="1" x14ac:dyDescent="0.2">
      <c r="A43" s="381"/>
      <c r="B43" s="364"/>
      <c r="C43" s="160"/>
      <c r="D43" s="165"/>
      <c r="F43" s="173" t="s">
        <v>112</v>
      </c>
      <c r="G43" s="366"/>
      <c r="H43" s="138"/>
      <c r="I43" s="284"/>
      <c r="K43" s="368"/>
      <c r="L43" s="368"/>
      <c r="M43" s="368"/>
      <c r="N43" s="368"/>
      <c r="O43" s="368"/>
      <c r="P43" s="171"/>
      <c r="Q43" s="369"/>
      <c r="R43" s="371"/>
      <c r="S43" s="374"/>
      <c r="T43" s="138"/>
      <c r="U43" s="376"/>
    </row>
    <row r="44" spans="1:21" ht="162" customHeight="1" x14ac:dyDescent="0.2">
      <c r="A44" s="381"/>
      <c r="B44" s="364"/>
      <c r="C44" s="160"/>
      <c r="D44" s="165"/>
      <c r="F44" s="191" t="s">
        <v>153</v>
      </c>
      <c r="G44" s="366">
        <f>5*(I44&lt;&gt;"nvt")</f>
        <v>0</v>
      </c>
      <c r="H44" s="138"/>
      <c r="I44" s="283" t="s">
        <v>55</v>
      </c>
      <c r="K44" s="367" t="s">
        <v>154</v>
      </c>
      <c r="L44" s="367"/>
      <c r="M44" s="367" t="s">
        <v>155</v>
      </c>
      <c r="N44" s="367"/>
      <c r="O44" s="367" t="s">
        <v>156</v>
      </c>
      <c r="P44" s="171"/>
      <c r="Q44" s="369">
        <f>IF(G44=0,0,10*G44*(10*($I44="++")+7.5*($I44="+")+5*($I44="+/-")+2.5*($I44="-"))/SUM($G$22:$G$55))</f>
        <v>0</v>
      </c>
      <c r="R44" s="371"/>
      <c r="S44" s="374"/>
      <c r="T44" s="138"/>
      <c r="U44" s="376"/>
    </row>
    <row r="45" spans="1:21" ht="19.5" customHeight="1" x14ac:dyDescent="0.2">
      <c r="A45" s="381"/>
      <c r="B45" s="364"/>
      <c r="C45" s="160"/>
      <c r="D45" s="165"/>
      <c r="F45" s="173" t="s">
        <v>112</v>
      </c>
      <c r="G45" s="366"/>
      <c r="H45" s="138"/>
      <c r="I45" s="284"/>
      <c r="K45" s="368"/>
      <c r="L45" s="368"/>
      <c r="M45" s="368"/>
      <c r="N45" s="368"/>
      <c r="O45" s="368"/>
      <c r="P45" s="171"/>
      <c r="Q45" s="369"/>
      <c r="R45" s="371"/>
      <c r="S45" s="374"/>
      <c r="T45" s="138"/>
      <c r="U45" s="376"/>
    </row>
    <row r="46" spans="1:21" ht="48" customHeight="1" x14ac:dyDescent="0.2">
      <c r="A46" s="381"/>
      <c r="B46" s="364"/>
      <c r="C46" s="160"/>
      <c r="D46" s="165"/>
      <c r="F46" s="191" t="s">
        <v>157</v>
      </c>
      <c r="G46" s="366">
        <f>5*(I46&lt;&gt;"nvt")</f>
        <v>0</v>
      </c>
      <c r="H46" s="138"/>
      <c r="I46" s="283" t="s">
        <v>55</v>
      </c>
      <c r="K46" s="367" t="s">
        <v>158</v>
      </c>
      <c r="L46" s="367"/>
      <c r="M46" s="367" t="s">
        <v>159</v>
      </c>
      <c r="N46" s="367"/>
      <c r="O46" s="367" t="s">
        <v>160</v>
      </c>
      <c r="P46" s="171"/>
      <c r="Q46" s="369">
        <f>IF(G46=0,0,10*G46*(10*($I46="++")+7.5*($I46="+")+5*($I46="+/-")+2.5*($I46="-"))/SUM($G$22:$G$55))</f>
        <v>0</v>
      </c>
      <c r="R46" s="371"/>
      <c r="S46" s="374"/>
      <c r="T46" s="138"/>
      <c r="U46" s="376"/>
    </row>
    <row r="47" spans="1:21" ht="27.75" customHeight="1" x14ac:dyDescent="0.2">
      <c r="A47" s="381"/>
      <c r="B47" s="364"/>
      <c r="C47" s="160"/>
      <c r="D47" s="165"/>
      <c r="F47" s="173" t="s">
        <v>112</v>
      </c>
      <c r="G47" s="366"/>
      <c r="H47" s="138"/>
      <c r="I47" s="284"/>
      <c r="K47" s="368"/>
      <c r="L47" s="368"/>
      <c r="M47" s="368"/>
      <c r="N47" s="368"/>
      <c r="O47" s="368"/>
      <c r="P47" s="171"/>
      <c r="Q47" s="369"/>
      <c r="R47" s="371"/>
      <c r="S47" s="374"/>
      <c r="T47" s="138"/>
      <c r="U47" s="376"/>
    </row>
    <row r="48" spans="1:21" ht="63" customHeight="1" x14ac:dyDescent="0.2">
      <c r="A48" s="381"/>
      <c r="B48" s="364"/>
      <c r="C48" s="160"/>
      <c r="D48" s="165"/>
      <c r="F48" s="191" t="s">
        <v>161</v>
      </c>
      <c r="G48" s="366">
        <f>5*(I48&lt;&gt;"nvt")</f>
        <v>0</v>
      </c>
      <c r="H48" s="138"/>
      <c r="I48" s="283" t="s">
        <v>55</v>
      </c>
      <c r="K48" s="367" t="s">
        <v>162</v>
      </c>
      <c r="L48" s="367"/>
      <c r="M48" s="367" t="s">
        <v>163</v>
      </c>
      <c r="N48" s="367"/>
      <c r="O48" s="367" t="s">
        <v>164</v>
      </c>
      <c r="P48" s="171"/>
      <c r="Q48" s="369">
        <f>IF(G48=0,0,10*G48*(10*($I48="++")+7.5*($I48="+")+5*($I48="+/-")+2.5*($I48="-"))/SUM($G$22:$G$55))</f>
        <v>0</v>
      </c>
      <c r="R48" s="371"/>
      <c r="S48" s="374"/>
      <c r="T48" s="138"/>
      <c r="U48" s="376"/>
    </row>
    <row r="49" spans="1:21" ht="25.5" customHeight="1" x14ac:dyDescent="0.2">
      <c r="A49" s="381"/>
      <c r="B49" s="364"/>
      <c r="C49" s="160"/>
      <c r="D49" s="165"/>
      <c r="F49" s="173" t="s">
        <v>112</v>
      </c>
      <c r="G49" s="366"/>
      <c r="H49" s="138"/>
      <c r="I49" s="284"/>
      <c r="K49" s="368"/>
      <c r="L49" s="368"/>
      <c r="M49" s="368"/>
      <c r="N49" s="368"/>
      <c r="O49" s="368"/>
      <c r="P49" s="171"/>
      <c r="Q49" s="369"/>
      <c r="R49" s="371"/>
      <c r="S49" s="374"/>
      <c r="T49" s="138"/>
      <c r="U49" s="376"/>
    </row>
    <row r="50" spans="1:21" ht="42.75" customHeight="1" x14ac:dyDescent="0.2">
      <c r="A50" s="381"/>
      <c r="B50" s="364"/>
      <c r="C50" s="160"/>
      <c r="D50" s="165"/>
      <c r="F50" s="191" t="s">
        <v>165</v>
      </c>
      <c r="G50" s="366">
        <f>5*(I50&lt;&gt;"nvt")</f>
        <v>0</v>
      </c>
      <c r="H50" s="138"/>
      <c r="I50" s="283" t="s">
        <v>55</v>
      </c>
      <c r="K50" s="367" t="s">
        <v>166</v>
      </c>
      <c r="L50" s="367"/>
      <c r="M50" s="367" t="s">
        <v>167</v>
      </c>
      <c r="N50" s="367"/>
      <c r="O50" s="367" t="s">
        <v>168</v>
      </c>
      <c r="P50" s="171"/>
      <c r="Q50" s="369">
        <f>IF(G50=0,0,10*G50*(10*($I50="++")+7.5*($I50="+")+5*($I50="+/-")+2.5*($I50="-"))/SUM($G$22:$G$55))</f>
        <v>0</v>
      </c>
      <c r="R50" s="371"/>
      <c r="S50" s="374"/>
      <c r="T50" s="138"/>
      <c r="U50" s="376"/>
    </row>
    <row r="51" spans="1:21" ht="27" customHeight="1" x14ac:dyDescent="0.2">
      <c r="A51" s="381"/>
      <c r="B51" s="364"/>
      <c r="C51" s="160"/>
      <c r="D51" s="165"/>
      <c r="F51" s="173" t="s">
        <v>112</v>
      </c>
      <c r="G51" s="366"/>
      <c r="H51" s="138"/>
      <c r="I51" s="284"/>
      <c r="K51" s="368"/>
      <c r="L51" s="368"/>
      <c r="M51" s="368"/>
      <c r="N51" s="368"/>
      <c r="O51" s="368"/>
      <c r="P51" s="171"/>
      <c r="Q51" s="369"/>
      <c r="R51" s="371"/>
      <c r="S51" s="374"/>
      <c r="T51" s="138"/>
      <c r="U51" s="376"/>
    </row>
    <row r="52" spans="1:21" ht="111.75" customHeight="1" x14ac:dyDescent="0.2">
      <c r="A52" s="381"/>
      <c r="B52" s="364"/>
      <c r="C52" s="160"/>
      <c r="D52" s="165"/>
      <c r="F52" s="191" t="s">
        <v>169</v>
      </c>
      <c r="G52" s="366">
        <f>5*(I52&lt;&gt;"nvt")</f>
        <v>0</v>
      </c>
      <c r="H52" s="138"/>
      <c r="I52" s="283" t="s">
        <v>55</v>
      </c>
      <c r="K52" s="367" t="s">
        <v>170</v>
      </c>
      <c r="L52" s="367"/>
      <c r="M52" s="367" t="s">
        <v>171</v>
      </c>
      <c r="N52" s="367"/>
      <c r="O52" s="367" t="s">
        <v>172</v>
      </c>
      <c r="P52" s="171"/>
      <c r="Q52" s="369">
        <f>IF(G52=0,0,10*G52*(10*($I52="++")+7.5*($I52="+")+5*($I52="+/-")+2.5*($I52="-"))/SUM($G$22:$G$55))</f>
        <v>0</v>
      </c>
      <c r="R52" s="371"/>
      <c r="S52" s="374"/>
      <c r="T52" s="138"/>
      <c r="U52" s="376"/>
    </row>
    <row r="53" spans="1:21" ht="24" customHeight="1" x14ac:dyDescent="0.2">
      <c r="A53" s="381"/>
      <c r="B53" s="364"/>
      <c r="C53" s="160"/>
      <c r="D53" s="165"/>
      <c r="F53" s="173" t="s">
        <v>112</v>
      </c>
      <c r="G53" s="366"/>
      <c r="H53" s="138"/>
      <c r="I53" s="284"/>
      <c r="K53" s="368"/>
      <c r="L53" s="368"/>
      <c r="M53" s="368"/>
      <c r="N53" s="368"/>
      <c r="O53" s="368"/>
      <c r="P53" s="171"/>
      <c r="Q53" s="369"/>
      <c r="R53" s="371"/>
      <c r="S53" s="374"/>
      <c r="T53" s="138"/>
      <c r="U53" s="376"/>
    </row>
    <row r="54" spans="1:21" ht="58.5" customHeight="1" x14ac:dyDescent="0.2">
      <c r="A54" s="381"/>
      <c r="B54" s="364"/>
      <c r="C54" s="160"/>
      <c r="D54" s="165"/>
      <c r="F54" s="191" t="s">
        <v>173</v>
      </c>
      <c r="G54" s="366">
        <f>5*(I54&lt;&gt;"nvt")</f>
        <v>0</v>
      </c>
      <c r="H54" s="138"/>
      <c r="I54" s="283" t="s">
        <v>55</v>
      </c>
      <c r="K54" s="367" t="s">
        <v>174</v>
      </c>
      <c r="L54" s="367"/>
      <c r="M54" s="367" t="s">
        <v>175</v>
      </c>
      <c r="N54" s="367"/>
      <c r="O54" s="367" t="s">
        <v>176</v>
      </c>
      <c r="P54" s="171"/>
      <c r="Q54" s="369">
        <f>IF(G54=0,0,10*G54*(10*($I54="++")+7.5*($I54="+")+5*($I54="+/-")+2.5*($I54="-"))/SUM($G$22:$G$55))</f>
        <v>0</v>
      </c>
      <c r="R54" s="371"/>
      <c r="S54" s="374"/>
      <c r="T54" s="138"/>
      <c r="U54" s="376"/>
    </row>
    <row r="55" spans="1:21" ht="18.75" customHeight="1" thickBot="1" x14ac:dyDescent="0.25">
      <c r="A55" s="382"/>
      <c r="B55" s="365"/>
      <c r="C55" s="160"/>
      <c r="D55" s="165"/>
      <c r="F55" s="173" t="s">
        <v>112</v>
      </c>
      <c r="G55" s="366"/>
      <c r="H55" s="138"/>
      <c r="I55" s="284"/>
      <c r="K55" s="368"/>
      <c r="L55" s="368"/>
      <c r="M55" s="368"/>
      <c r="N55" s="368"/>
      <c r="O55" s="368"/>
      <c r="P55" s="171"/>
      <c r="Q55" s="369"/>
      <c r="R55" s="372"/>
      <c r="S55" s="375"/>
      <c r="T55" s="138"/>
      <c r="U55" s="376"/>
    </row>
    <row r="56" spans="1:21" ht="13.5" thickBot="1" x14ac:dyDescent="0.25">
      <c r="I56" s="90"/>
      <c r="U56" s="176"/>
    </row>
    <row r="57" spans="1:21" ht="45" customHeight="1" x14ac:dyDescent="0.2">
      <c r="A57" s="360" t="s">
        <v>177</v>
      </c>
      <c r="B57" s="363">
        <f>30*100*D57/SUM($E$9:$E$71)</f>
        <v>77.41935483870968</v>
      </c>
      <c r="C57" s="160"/>
      <c r="D57" s="131">
        <f>SUM(G57:G66)</f>
        <v>80</v>
      </c>
      <c r="E57" s="131">
        <f>30*D57</f>
        <v>2400</v>
      </c>
      <c r="F57" s="191" t="s">
        <v>178</v>
      </c>
      <c r="G57" s="366">
        <f>20*(I57&lt;&gt;"nvt")</f>
        <v>0</v>
      </c>
      <c r="H57" s="164"/>
      <c r="I57" s="283" t="s">
        <v>55</v>
      </c>
      <c r="K57" s="367" t="s">
        <v>179</v>
      </c>
      <c r="L57" s="367"/>
      <c r="M57" s="367" t="s">
        <v>180</v>
      </c>
      <c r="N57" s="367"/>
      <c r="O57" s="367" t="s">
        <v>181</v>
      </c>
      <c r="P57" s="164"/>
      <c r="Q57" s="369">
        <f>IF(G57=0,0,10*G57*(10*($I57="++")+7.5*($I57="+")+5*($I57="+/-")+2.5*($I57="-"))/SUM($G$57:$G$66))</f>
        <v>0</v>
      </c>
      <c r="R57" s="370">
        <f>SUM(Q57:Q66)*B57/100</f>
        <v>0</v>
      </c>
      <c r="S57" s="373">
        <f>SUM(Q57:Q66)/100</f>
        <v>0</v>
      </c>
      <c r="T57" s="138"/>
      <c r="U57" s="376"/>
    </row>
    <row r="58" spans="1:21" ht="24.75" customHeight="1" x14ac:dyDescent="0.2">
      <c r="A58" s="388"/>
      <c r="B58" s="364"/>
      <c r="C58" s="160"/>
      <c r="D58" s="165"/>
      <c r="F58" s="173" t="s">
        <v>182</v>
      </c>
      <c r="G58" s="366"/>
      <c r="H58" s="138"/>
      <c r="I58" s="284"/>
      <c r="K58" s="368"/>
      <c r="L58" s="368"/>
      <c r="M58" s="368"/>
      <c r="N58" s="368"/>
      <c r="O58" s="368"/>
      <c r="P58" s="138"/>
      <c r="Q58" s="369"/>
      <c r="R58" s="371"/>
      <c r="S58" s="374"/>
      <c r="T58" s="138"/>
      <c r="U58" s="376"/>
    </row>
    <row r="59" spans="1:21" ht="43.5" customHeight="1" x14ac:dyDescent="0.2">
      <c r="A59" s="381"/>
      <c r="B59" s="364"/>
      <c r="C59" s="160"/>
      <c r="D59" s="165"/>
      <c r="F59" s="191" t="s">
        <v>183</v>
      </c>
      <c r="G59" s="366">
        <v>20</v>
      </c>
      <c r="H59" s="195"/>
      <c r="I59" s="283" t="s">
        <v>55</v>
      </c>
      <c r="K59" s="367" t="s">
        <v>184</v>
      </c>
      <c r="L59" s="367"/>
      <c r="M59" s="367" t="s">
        <v>185</v>
      </c>
      <c r="N59" s="367"/>
      <c r="O59" s="367" t="s">
        <v>186</v>
      </c>
      <c r="P59" s="164"/>
      <c r="Q59" s="369">
        <f>IF(G59=0,0,10*G59*(10*($I59="++")+7.5*($I59="+")+5*($I59="+/-")+2.5*($I59="-"))/SUM($G$57:$G$66))</f>
        <v>0</v>
      </c>
      <c r="R59" s="371"/>
      <c r="S59" s="374"/>
      <c r="T59" s="138"/>
      <c r="U59" s="376"/>
    </row>
    <row r="60" spans="1:21" ht="14.25" customHeight="1" x14ac:dyDescent="0.2">
      <c r="A60" s="381"/>
      <c r="B60" s="364"/>
      <c r="C60" s="160"/>
      <c r="D60" s="165"/>
      <c r="F60" s="173" t="s">
        <v>187</v>
      </c>
      <c r="G60" s="366"/>
      <c r="H60" s="138"/>
      <c r="I60" s="284"/>
      <c r="K60" s="368"/>
      <c r="L60" s="368"/>
      <c r="M60" s="368"/>
      <c r="N60" s="368"/>
      <c r="O60" s="368"/>
      <c r="P60" s="138"/>
      <c r="Q60" s="369"/>
      <c r="R60" s="371"/>
      <c r="S60" s="374"/>
      <c r="T60" s="138"/>
      <c r="U60" s="376"/>
    </row>
    <row r="61" spans="1:21" ht="43.5" customHeight="1" x14ac:dyDescent="0.2">
      <c r="A61" s="381"/>
      <c r="B61" s="364"/>
      <c r="C61" s="160"/>
      <c r="D61" s="165"/>
      <c r="F61" s="191" t="s">
        <v>188</v>
      </c>
      <c r="G61" s="366">
        <v>20</v>
      </c>
      <c r="H61" s="195"/>
      <c r="I61" s="283" t="s">
        <v>55</v>
      </c>
      <c r="K61" s="367" t="s">
        <v>189</v>
      </c>
      <c r="L61" s="367"/>
      <c r="M61" s="367" t="s">
        <v>190</v>
      </c>
      <c r="N61" s="367"/>
      <c r="O61" s="367" t="s">
        <v>191</v>
      </c>
      <c r="P61" s="164"/>
      <c r="Q61" s="369">
        <f>IF(G61=0,0,10*G61*(10*($I61="++")+7.5*($I61="+")+5*($I61="+/-")+2.5*($I61="-"))/SUM($G$57:$G$66))</f>
        <v>0</v>
      </c>
      <c r="R61" s="371"/>
      <c r="S61" s="374"/>
      <c r="T61" s="138"/>
      <c r="U61" s="376"/>
    </row>
    <row r="62" spans="1:21" ht="15.75" customHeight="1" x14ac:dyDescent="0.2">
      <c r="A62" s="381"/>
      <c r="B62" s="364"/>
      <c r="C62" s="160"/>
      <c r="D62" s="165"/>
      <c r="F62" s="173" t="s">
        <v>187</v>
      </c>
      <c r="G62" s="366"/>
      <c r="H62" s="138"/>
      <c r="I62" s="284"/>
      <c r="K62" s="368"/>
      <c r="L62" s="368"/>
      <c r="M62" s="368"/>
      <c r="N62" s="368"/>
      <c r="O62" s="368"/>
      <c r="P62" s="138"/>
      <c r="Q62" s="369"/>
      <c r="R62" s="371"/>
      <c r="S62" s="374"/>
      <c r="T62" s="138"/>
      <c r="U62" s="376"/>
    </row>
    <row r="63" spans="1:21" ht="54.75" customHeight="1" x14ac:dyDescent="0.2">
      <c r="A63" s="381"/>
      <c r="B63" s="364"/>
      <c r="C63" s="160"/>
      <c r="D63" s="165"/>
      <c r="F63" s="191" t="s">
        <v>192</v>
      </c>
      <c r="G63" s="366">
        <v>20</v>
      </c>
      <c r="H63" s="195"/>
      <c r="I63" s="283" t="s">
        <v>55</v>
      </c>
      <c r="K63" s="367" t="s">
        <v>193</v>
      </c>
      <c r="L63" s="367"/>
      <c r="M63" s="367" t="s">
        <v>194</v>
      </c>
      <c r="N63" s="367"/>
      <c r="O63" s="367" t="s">
        <v>195</v>
      </c>
      <c r="P63" s="164"/>
      <c r="Q63" s="369">
        <f>IF(G63=0,0,10*G63*(10*($I63="++")+7.5*($I63="+")+5*($I63="+/-")+2.5*($I63="-"))/SUM($G$57:$G$66))</f>
        <v>0</v>
      </c>
      <c r="R63" s="371"/>
      <c r="S63" s="374"/>
      <c r="T63" s="138"/>
      <c r="U63" s="376"/>
    </row>
    <row r="64" spans="1:21" ht="15.75" customHeight="1" x14ac:dyDescent="0.2">
      <c r="A64" s="381"/>
      <c r="B64" s="364"/>
      <c r="C64" s="160"/>
      <c r="D64" s="165"/>
      <c r="F64" s="173" t="s">
        <v>196</v>
      </c>
      <c r="G64" s="366"/>
      <c r="H64" s="138"/>
      <c r="I64" s="284"/>
      <c r="K64" s="368"/>
      <c r="L64" s="368"/>
      <c r="M64" s="368"/>
      <c r="N64" s="368"/>
      <c r="O64" s="368"/>
      <c r="P64" s="138"/>
      <c r="Q64" s="369"/>
      <c r="R64" s="371"/>
      <c r="S64" s="374"/>
      <c r="T64" s="138"/>
      <c r="U64" s="376"/>
    </row>
    <row r="65" spans="1:24" ht="57.75" customHeight="1" x14ac:dyDescent="0.2">
      <c r="A65" s="381"/>
      <c r="B65" s="364"/>
      <c r="C65" s="160"/>
      <c r="D65" s="165"/>
      <c r="F65" s="191" t="s">
        <v>197</v>
      </c>
      <c r="G65" s="366">
        <v>20</v>
      </c>
      <c r="H65" s="195"/>
      <c r="I65" s="283" t="s">
        <v>55</v>
      </c>
      <c r="K65" s="367" t="s">
        <v>198</v>
      </c>
      <c r="L65" s="367"/>
      <c r="M65" s="367"/>
      <c r="N65" s="367"/>
      <c r="O65" s="367" t="s">
        <v>199</v>
      </c>
      <c r="P65" s="164"/>
      <c r="Q65" s="369">
        <f>IF(G65=0,0,10*G65*(10*($I65="++")+7.5*($I65="+")+5*($I65="+/-")+2.5*($I65="-"))/SUM($G$57:$G$66))</f>
        <v>0</v>
      </c>
      <c r="R65" s="371"/>
      <c r="S65" s="374"/>
      <c r="T65" s="138"/>
      <c r="U65" s="376"/>
    </row>
    <row r="66" spans="1:24" ht="12.75" customHeight="1" thickBot="1" x14ac:dyDescent="0.25">
      <c r="A66" s="382"/>
      <c r="B66" s="365"/>
      <c r="C66" s="160"/>
      <c r="D66" s="165"/>
      <c r="F66" s="173"/>
      <c r="G66" s="366"/>
      <c r="H66" s="138"/>
      <c r="I66" s="284"/>
      <c r="K66" s="368"/>
      <c r="L66" s="368"/>
      <c r="M66" s="368"/>
      <c r="N66" s="368"/>
      <c r="O66" s="368"/>
      <c r="P66" s="138"/>
      <c r="Q66" s="369"/>
      <c r="R66" s="371"/>
      <c r="S66" s="375"/>
      <c r="T66" s="138"/>
      <c r="U66" s="376"/>
    </row>
    <row r="67" spans="1:24" ht="12.75" customHeight="1" x14ac:dyDescent="0.2">
      <c r="A67" s="196"/>
      <c r="B67" s="160"/>
      <c r="C67" s="160"/>
      <c r="D67" s="165"/>
      <c r="F67" s="197"/>
      <c r="G67" s="162"/>
      <c r="H67" s="138"/>
      <c r="I67" s="198"/>
      <c r="K67" s="171"/>
      <c r="L67" s="171"/>
      <c r="M67" s="171"/>
      <c r="N67" s="171"/>
      <c r="O67" s="171"/>
      <c r="P67" s="138"/>
      <c r="Q67" s="199"/>
      <c r="R67" s="200"/>
      <c r="S67" s="201"/>
      <c r="T67" s="138"/>
      <c r="U67" s="202"/>
    </row>
    <row r="68" spans="1:24" ht="12.75" customHeight="1" x14ac:dyDescent="0.2">
      <c r="A68" s="196"/>
      <c r="B68" s="160"/>
      <c r="C68" s="160"/>
      <c r="D68" s="165"/>
      <c r="F68" s="197"/>
      <c r="G68" s="162"/>
      <c r="H68" s="138"/>
      <c r="I68" s="198"/>
      <c r="K68" s="171"/>
      <c r="L68" s="171"/>
      <c r="M68" s="171"/>
      <c r="N68" s="171"/>
      <c r="O68" s="171"/>
      <c r="P68" s="138"/>
      <c r="Q68" s="199"/>
      <c r="R68" s="200"/>
      <c r="S68" s="201"/>
      <c r="T68" s="138"/>
      <c r="U68" s="202"/>
    </row>
    <row r="69" spans="1:24" ht="13.5" customHeight="1" x14ac:dyDescent="0.2">
      <c r="A69" s="196"/>
      <c r="B69" s="160"/>
      <c r="C69" s="160"/>
      <c r="D69" s="165"/>
      <c r="F69" s="131"/>
      <c r="G69" s="131"/>
      <c r="H69" s="131"/>
      <c r="I69" s="174"/>
      <c r="J69" s="131"/>
      <c r="P69" s="138"/>
      <c r="Q69" s="199"/>
      <c r="R69" s="200"/>
      <c r="S69" s="200"/>
      <c r="T69" s="138"/>
      <c r="U69" s="203"/>
    </row>
    <row r="70" spans="1:24" x14ac:dyDescent="0.2">
      <c r="I70" s="174"/>
      <c r="Q70" s="175"/>
      <c r="U70" s="176"/>
    </row>
    <row r="71" spans="1:24" x14ac:dyDescent="0.2">
      <c r="A71" s="178"/>
      <c r="B71" s="138"/>
      <c r="C71" s="138"/>
      <c r="D71" s="138"/>
      <c r="F71" s="167"/>
      <c r="G71" s="138"/>
      <c r="H71" s="138"/>
      <c r="I71" s="179"/>
      <c r="K71" s="171"/>
      <c r="L71" s="138"/>
      <c r="M71" s="138"/>
      <c r="N71" s="138"/>
      <c r="O71" s="171"/>
      <c r="P71" s="171"/>
      <c r="Q71" s="175"/>
      <c r="R71" s="171"/>
      <c r="S71" s="171"/>
      <c r="T71" s="171"/>
      <c r="U71" s="179"/>
    </row>
    <row r="72" spans="1:24" x14ac:dyDescent="0.2">
      <c r="Q72" s="175"/>
    </row>
    <row r="74" spans="1:24" hidden="1" x14ac:dyDescent="0.2">
      <c r="B74" s="128">
        <f>SUM(B9:B73)</f>
        <v>100</v>
      </c>
      <c r="R74" s="128">
        <f>SUM(R9:R73)</f>
        <v>0</v>
      </c>
    </row>
    <row r="77" spans="1:24" hidden="1" x14ac:dyDescent="0.2"/>
    <row r="78" spans="1:24" ht="25.5" hidden="1" x14ac:dyDescent="0.35">
      <c r="X78" s="181" t="s">
        <v>55</v>
      </c>
    </row>
    <row r="79" spans="1:24" ht="25.5" hidden="1" x14ac:dyDescent="0.35">
      <c r="X79" s="182" t="s">
        <v>17</v>
      </c>
    </row>
    <row r="80" spans="1:24" ht="25.5" hidden="1" x14ac:dyDescent="0.35">
      <c r="X80" s="182" t="s">
        <v>18</v>
      </c>
    </row>
    <row r="81" spans="24:24" ht="25.5" hidden="1" x14ac:dyDescent="0.35">
      <c r="X81" s="182" t="s">
        <v>19</v>
      </c>
    </row>
    <row r="82" spans="24:24" ht="25.5" hidden="1" x14ac:dyDescent="0.35">
      <c r="X82" s="182" t="s">
        <v>20</v>
      </c>
    </row>
    <row r="83" spans="24:24" ht="25.5" hidden="1" x14ac:dyDescent="0.35">
      <c r="X83" s="183" t="s">
        <v>21</v>
      </c>
    </row>
    <row r="84" spans="24:24" hidden="1" x14ac:dyDescent="0.2"/>
    <row r="85" spans="24:24" hidden="1" x14ac:dyDescent="0.2"/>
  </sheetData>
  <sheetProtection sheet="1" objects="1" scenarios="1"/>
  <mergeCells count="275">
    <mergeCell ref="U59:U60"/>
    <mergeCell ref="O61:O62"/>
    <mergeCell ref="U63:U64"/>
    <mergeCell ref="G65:G66"/>
    <mergeCell ref="I65:I66"/>
    <mergeCell ref="K65:K66"/>
    <mergeCell ref="L65:L66"/>
    <mergeCell ref="M65:M66"/>
    <mergeCell ref="N65:N66"/>
    <mergeCell ref="O65:O66"/>
    <mergeCell ref="Q65:Q66"/>
    <mergeCell ref="U65:U66"/>
    <mergeCell ref="N57:N58"/>
    <mergeCell ref="O57:O58"/>
    <mergeCell ref="Q57:Q58"/>
    <mergeCell ref="O59:O60"/>
    <mergeCell ref="Q59:Q60"/>
    <mergeCell ref="Q61:Q62"/>
    <mergeCell ref="U61:U62"/>
    <mergeCell ref="G63:G64"/>
    <mergeCell ref="I63:I64"/>
    <mergeCell ref="K63:K64"/>
    <mergeCell ref="L63:L64"/>
    <mergeCell ref="M63:M64"/>
    <mergeCell ref="N63:N64"/>
    <mergeCell ref="O63:O64"/>
    <mergeCell ref="Q63:Q64"/>
    <mergeCell ref="G61:G62"/>
    <mergeCell ref="I61:I62"/>
    <mergeCell ref="K61:K62"/>
    <mergeCell ref="L61:L62"/>
    <mergeCell ref="M61:M62"/>
    <mergeCell ref="N61:N62"/>
    <mergeCell ref="R57:R66"/>
    <mergeCell ref="S57:S66"/>
    <mergeCell ref="U57:U58"/>
    <mergeCell ref="O54:O55"/>
    <mergeCell ref="Q54:Q55"/>
    <mergeCell ref="U54:U55"/>
    <mergeCell ref="A57:A66"/>
    <mergeCell ref="B57:B66"/>
    <mergeCell ref="G57:G58"/>
    <mergeCell ref="I57:I58"/>
    <mergeCell ref="K57:K58"/>
    <mergeCell ref="L57:L58"/>
    <mergeCell ref="M57:M58"/>
    <mergeCell ref="G54:G55"/>
    <mergeCell ref="I54:I55"/>
    <mergeCell ref="K54:K55"/>
    <mergeCell ref="L54:L55"/>
    <mergeCell ref="M54:M55"/>
    <mergeCell ref="N54:N55"/>
    <mergeCell ref="A22:A55"/>
    <mergeCell ref="B22:B55"/>
    <mergeCell ref="G59:G60"/>
    <mergeCell ref="I59:I60"/>
    <mergeCell ref="K59:K60"/>
    <mergeCell ref="L59:L60"/>
    <mergeCell ref="M59:M60"/>
    <mergeCell ref="N59:N60"/>
    <mergeCell ref="G52:G53"/>
    <mergeCell ref="I52:I53"/>
    <mergeCell ref="K52:K53"/>
    <mergeCell ref="L52:L53"/>
    <mergeCell ref="M52:M53"/>
    <mergeCell ref="N52:N53"/>
    <mergeCell ref="O52:O53"/>
    <mergeCell ref="Q52:Q53"/>
    <mergeCell ref="U52:U53"/>
    <mergeCell ref="G50:G51"/>
    <mergeCell ref="I50:I51"/>
    <mergeCell ref="K50:K51"/>
    <mergeCell ref="L50:L51"/>
    <mergeCell ref="M50:M51"/>
    <mergeCell ref="N50:N51"/>
    <mergeCell ref="O50:O51"/>
    <mergeCell ref="Q50:Q51"/>
    <mergeCell ref="U50:U51"/>
    <mergeCell ref="O46:O47"/>
    <mergeCell ref="Q46:Q47"/>
    <mergeCell ref="U46:U47"/>
    <mergeCell ref="G48:G49"/>
    <mergeCell ref="I48:I49"/>
    <mergeCell ref="K48:K49"/>
    <mergeCell ref="L48:L49"/>
    <mergeCell ref="M48:M49"/>
    <mergeCell ref="N48:N49"/>
    <mergeCell ref="O48:O49"/>
    <mergeCell ref="G46:G47"/>
    <mergeCell ref="I46:I47"/>
    <mergeCell ref="K46:K47"/>
    <mergeCell ref="L46:L47"/>
    <mergeCell ref="M46:M47"/>
    <mergeCell ref="N46:N47"/>
    <mergeCell ref="Q48:Q49"/>
    <mergeCell ref="U48:U49"/>
    <mergeCell ref="G44:G45"/>
    <mergeCell ref="I44:I45"/>
    <mergeCell ref="K44:K45"/>
    <mergeCell ref="L44:L45"/>
    <mergeCell ref="M44:M45"/>
    <mergeCell ref="N44:N45"/>
    <mergeCell ref="O44:O45"/>
    <mergeCell ref="Q44:Q45"/>
    <mergeCell ref="U44:U45"/>
    <mergeCell ref="G42:G43"/>
    <mergeCell ref="I42:I43"/>
    <mergeCell ref="K42:K43"/>
    <mergeCell ref="L42:L43"/>
    <mergeCell ref="M42:M43"/>
    <mergeCell ref="N42:N43"/>
    <mergeCell ref="O42:O43"/>
    <mergeCell ref="Q42:Q43"/>
    <mergeCell ref="U42:U43"/>
    <mergeCell ref="O38:O39"/>
    <mergeCell ref="Q38:Q39"/>
    <mergeCell ref="U38:U39"/>
    <mergeCell ref="G40:G41"/>
    <mergeCell ref="I40:I41"/>
    <mergeCell ref="K40:K41"/>
    <mergeCell ref="L40:L41"/>
    <mergeCell ref="M40:M41"/>
    <mergeCell ref="N40:N41"/>
    <mergeCell ref="O40:O41"/>
    <mergeCell ref="G38:G39"/>
    <mergeCell ref="I38:I39"/>
    <mergeCell ref="K38:K39"/>
    <mergeCell ref="L38:L39"/>
    <mergeCell ref="M38:M39"/>
    <mergeCell ref="N38:N39"/>
    <mergeCell ref="Q40:Q41"/>
    <mergeCell ref="U40:U41"/>
    <mergeCell ref="G36:G37"/>
    <mergeCell ref="I36:I37"/>
    <mergeCell ref="K36:K37"/>
    <mergeCell ref="L36:L37"/>
    <mergeCell ref="M36:M37"/>
    <mergeCell ref="N36:N37"/>
    <mergeCell ref="O36:O37"/>
    <mergeCell ref="Q36:Q37"/>
    <mergeCell ref="U36:U37"/>
    <mergeCell ref="G34:G35"/>
    <mergeCell ref="I34:I35"/>
    <mergeCell ref="K34:K35"/>
    <mergeCell ref="L34:L35"/>
    <mergeCell ref="M34:M35"/>
    <mergeCell ref="N34:N35"/>
    <mergeCell ref="O34:O35"/>
    <mergeCell ref="Q34:Q35"/>
    <mergeCell ref="U34:U35"/>
    <mergeCell ref="O30:O31"/>
    <mergeCell ref="Q30:Q31"/>
    <mergeCell ref="U30:U31"/>
    <mergeCell ref="G32:G33"/>
    <mergeCell ref="I32:I33"/>
    <mergeCell ref="K32:K33"/>
    <mergeCell ref="L32:L33"/>
    <mergeCell ref="M32:M33"/>
    <mergeCell ref="N32:N33"/>
    <mergeCell ref="O32:O33"/>
    <mergeCell ref="G30:G31"/>
    <mergeCell ref="I30:I31"/>
    <mergeCell ref="K30:K31"/>
    <mergeCell ref="L30:L31"/>
    <mergeCell ref="M30:M31"/>
    <mergeCell ref="N30:N31"/>
    <mergeCell ref="Q32:Q33"/>
    <mergeCell ref="U32:U33"/>
    <mergeCell ref="I22:I23"/>
    <mergeCell ref="K22:K23"/>
    <mergeCell ref="L22:L23"/>
    <mergeCell ref="U26:U27"/>
    <mergeCell ref="G28:G29"/>
    <mergeCell ref="I28:I29"/>
    <mergeCell ref="K28:K29"/>
    <mergeCell ref="L28:L29"/>
    <mergeCell ref="M28:M29"/>
    <mergeCell ref="N28:N29"/>
    <mergeCell ref="O28:O29"/>
    <mergeCell ref="Q28:Q29"/>
    <mergeCell ref="U28:U29"/>
    <mergeCell ref="G26:G27"/>
    <mergeCell ref="I26:I27"/>
    <mergeCell ref="K26:K27"/>
    <mergeCell ref="L26:L27"/>
    <mergeCell ref="O19:O20"/>
    <mergeCell ref="Q19:Q20"/>
    <mergeCell ref="U19:U20"/>
    <mergeCell ref="U22:U23"/>
    <mergeCell ref="G24:G25"/>
    <mergeCell ref="I24:I25"/>
    <mergeCell ref="K24:K25"/>
    <mergeCell ref="L24:L25"/>
    <mergeCell ref="M24:M25"/>
    <mergeCell ref="N24:N25"/>
    <mergeCell ref="O24:O25"/>
    <mergeCell ref="Q24:Q25"/>
    <mergeCell ref="U24:U25"/>
    <mergeCell ref="M22:M23"/>
    <mergeCell ref="N22:N23"/>
    <mergeCell ref="O22:O23"/>
    <mergeCell ref="Q22:Q23"/>
    <mergeCell ref="R22:R55"/>
    <mergeCell ref="S22:S55"/>
    <mergeCell ref="M26:M27"/>
    <mergeCell ref="N26:N27"/>
    <mergeCell ref="O26:O27"/>
    <mergeCell ref="Q26:Q27"/>
    <mergeCell ref="G22:G23"/>
    <mergeCell ref="O15:O16"/>
    <mergeCell ref="Q15:Q16"/>
    <mergeCell ref="U15:U16"/>
    <mergeCell ref="G17:G18"/>
    <mergeCell ref="I17:I18"/>
    <mergeCell ref="K17:K18"/>
    <mergeCell ref="L17:L18"/>
    <mergeCell ref="M17:M18"/>
    <mergeCell ref="N17:N18"/>
    <mergeCell ref="O17:O18"/>
    <mergeCell ref="Q17:Q18"/>
    <mergeCell ref="U17:U18"/>
    <mergeCell ref="O9:O10"/>
    <mergeCell ref="Q9:Q10"/>
    <mergeCell ref="R9:R20"/>
    <mergeCell ref="S9:S20"/>
    <mergeCell ref="U9:U10"/>
    <mergeCell ref="G11:G12"/>
    <mergeCell ref="I11:I12"/>
    <mergeCell ref="K11:K12"/>
    <mergeCell ref="L11:L12"/>
    <mergeCell ref="M11:M12"/>
    <mergeCell ref="N11:N12"/>
    <mergeCell ref="O11:O12"/>
    <mergeCell ref="Q11:Q12"/>
    <mergeCell ref="U11:U12"/>
    <mergeCell ref="G13:G14"/>
    <mergeCell ref="I13:I14"/>
    <mergeCell ref="K13:K14"/>
    <mergeCell ref="L13:L14"/>
    <mergeCell ref="M13:M14"/>
    <mergeCell ref="N13:N14"/>
    <mergeCell ref="O13:O14"/>
    <mergeCell ref="Q13:Q14"/>
    <mergeCell ref="U13:U14"/>
    <mergeCell ref="G15:G16"/>
    <mergeCell ref="A7:B7"/>
    <mergeCell ref="F7:N7"/>
    <mergeCell ref="A9:A20"/>
    <mergeCell ref="B9:B20"/>
    <mergeCell ref="G9:G10"/>
    <mergeCell ref="I9:I10"/>
    <mergeCell ref="K9:K10"/>
    <mergeCell ref="L9:L10"/>
    <mergeCell ref="M9:M10"/>
    <mergeCell ref="N9:N10"/>
    <mergeCell ref="I15:I16"/>
    <mergeCell ref="K15:K16"/>
    <mergeCell ref="L15:L16"/>
    <mergeCell ref="M15:M16"/>
    <mergeCell ref="N15:N16"/>
    <mergeCell ref="G19:G20"/>
    <mergeCell ref="I19:I20"/>
    <mergeCell ref="K19:K20"/>
    <mergeCell ref="L19:L20"/>
    <mergeCell ref="M19:M20"/>
    <mergeCell ref="N19:N20"/>
    <mergeCell ref="A2:O2"/>
    <mergeCell ref="R2:U2"/>
    <mergeCell ref="S3:U6"/>
    <mergeCell ref="A4:B4"/>
    <mergeCell ref="F4:N4"/>
    <mergeCell ref="A5:B5"/>
    <mergeCell ref="F5:N5"/>
    <mergeCell ref="A6:B6"/>
    <mergeCell ref="F6:N6"/>
  </mergeCells>
  <conditionalFormatting sqref="M40:M49 M34:M37 M9:M29 M52:M64 M70:M71">
    <cfRule type="expression" dxfId="473" priority="53" stopIfTrue="1">
      <formula>$I9="+/-"</formula>
    </cfRule>
    <cfRule type="expression" dxfId="472" priority="54" stopIfTrue="1">
      <formula>$I9="nvt"</formula>
    </cfRule>
  </conditionalFormatting>
  <conditionalFormatting sqref="K34:K37 K9:K29 K40:K68 K70:K71">
    <cfRule type="expression" dxfId="471" priority="49" stopIfTrue="1">
      <formula>$I9="++"</formula>
    </cfRule>
    <cfRule type="expression" dxfId="470" priority="50" stopIfTrue="1">
      <formula>$I9="nvt"</formula>
    </cfRule>
  </conditionalFormatting>
  <conditionalFormatting sqref="L34:L37 L40:L49 L9:L29 L52:L68 L70:L71">
    <cfRule type="expression" dxfId="469" priority="51" stopIfTrue="1">
      <formula>$I9="+"</formula>
    </cfRule>
    <cfRule type="expression" dxfId="468" priority="52" stopIfTrue="1">
      <formula>$I9="nvt"</formula>
    </cfRule>
  </conditionalFormatting>
  <conditionalFormatting sqref="N34:N37 N40:N49 N9:N29 N52:N68 N70:N71">
    <cfRule type="expression" dxfId="467" priority="55" stopIfTrue="1">
      <formula>$I9="-"</formula>
    </cfRule>
    <cfRule type="expression" dxfId="466" priority="56" stopIfTrue="1">
      <formula>$I9="nvt"</formula>
    </cfRule>
  </conditionalFormatting>
  <conditionalFormatting sqref="O34:O37 O9:O29 O40:O68 O70:O71">
    <cfRule type="expression" dxfId="465" priority="57" stopIfTrue="1">
      <formula>$I9="--"</formula>
    </cfRule>
    <cfRule type="expression" dxfId="464" priority="58" stopIfTrue="1">
      <formula>$I9="nvt"</formula>
    </cfRule>
  </conditionalFormatting>
  <conditionalFormatting sqref="M50:M51">
    <cfRule type="expression" dxfId="463" priority="47" stopIfTrue="1">
      <formula>$I50="+/-"</formula>
    </cfRule>
    <cfRule type="expression" dxfId="462" priority="48" stopIfTrue="1">
      <formula>$I50="nvt"</formula>
    </cfRule>
  </conditionalFormatting>
  <conditionalFormatting sqref="L50:L51">
    <cfRule type="expression" dxfId="461" priority="45" stopIfTrue="1">
      <formula>$I50="+"</formula>
    </cfRule>
    <cfRule type="expression" dxfId="460" priority="46" stopIfTrue="1">
      <formula>$I50="nvt"</formula>
    </cfRule>
  </conditionalFormatting>
  <conditionalFormatting sqref="N50:N51">
    <cfRule type="expression" dxfId="459" priority="43" stopIfTrue="1">
      <formula>$I50="-"</formula>
    </cfRule>
    <cfRule type="expression" dxfId="458" priority="44" stopIfTrue="1">
      <formula>$I50="nvt"</formula>
    </cfRule>
  </conditionalFormatting>
  <conditionalFormatting sqref="M65:M68">
    <cfRule type="expression" dxfId="457" priority="41" stopIfTrue="1">
      <formula>$I65="+/-"</formula>
    </cfRule>
    <cfRule type="expression" dxfId="456" priority="42" stopIfTrue="1">
      <formula>$I65="nvt"</formula>
    </cfRule>
  </conditionalFormatting>
  <conditionalFormatting sqref="M30:M31">
    <cfRule type="expression" dxfId="455" priority="35" stopIfTrue="1">
      <formula>$I30="+/-"</formula>
    </cfRule>
    <cfRule type="expression" dxfId="454" priority="36" stopIfTrue="1">
      <formula>$I30="nvt"</formula>
    </cfRule>
  </conditionalFormatting>
  <conditionalFormatting sqref="K30:K31">
    <cfRule type="expression" dxfId="453" priority="31" stopIfTrue="1">
      <formula>$I30="++"</formula>
    </cfRule>
    <cfRule type="expression" dxfId="452" priority="32" stopIfTrue="1">
      <formula>$I30="nvt"</formula>
    </cfRule>
  </conditionalFormatting>
  <conditionalFormatting sqref="L30:L31">
    <cfRule type="expression" dxfId="451" priority="33" stopIfTrue="1">
      <formula>$I30="+"</formula>
    </cfRule>
    <cfRule type="expression" dxfId="450" priority="34" stopIfTrue="1">
      <formula>$I30="nvt"</formula>
    </cfRule>
  </conditionalFormatting>
  <conditionalFormatting sqref="N30:N31">
    <cfRule type="expression" dxfId="449" priority="37" stopIfTrue="1">
      <formula>$I30="-"</formula>
    </cfRule>
    <cfRule type="expression" dxfId="448" priority="38" stopIfTrue="1">
      <formula>$I30="nvt"</formula>
    </cfRule>
  </conditionalFormatting>
  <conditionalFormatting sqref="O30:O31">
    <cfRule type="expression" dxfId="447" priority="39" stopIfTrue="1">
      <formula>$I30="--"</formula>
    </cfRule>
    <cfRule type="expression" dxfId="446" priority="40" stopIfTrue="1">
      <formula>$I30="nvt"</formula>
    </cfRule>
  </conditionalFormatting>
  <conditionalFormatting sqref="M32:M33">
    <cfRule type="expression" dxfId="445" priority="25" stopIfTrue="1">
      <formula>$I32="+/-"</formula>
    </cfRule>
    <cfRule type="expression" dxfId="444" priority="26" stopIfTrue="1">
      <formula>$I32="nvt"</formula>
    </cfRule>
  </conditionalFormatting>
  <conditionalFormatting sqref="K32:K33">
    <cfRule type="expression" dxfId="443" priority="21" stopIfTrue="1">
      <formula>$I32="++"</formula>
    </cfRule>
    <cfRule type="expression" dxfId="442" priority="22" stopIfTrue="1">
      <formula>$I32="nvt"</formula>
    </cfRule>
  </conditionalFormatting>
  <conditionalFormatting sqref="L32:L33">
    <cfRule type="expression" dxfId="441" priority="23" stopIfTrue="1">
      <formula>$I32="+"</formula>
    </cfRule>
    <cfRule type="expression" dxfId="440" priority="24" stopIfTrue="1">
      <formula>$I32="nvt"</formula>
    </cfRule>
  </conditionalFormatting>
  <conditionalFormatting sqref="N32:N33">
    <cfRule type="expression" dxfId="439" priority="27" stopIfTrue="1">
      <formula>$I32="-"</formula>
    </cfRule>
    <cfRule type="expression" dxfId="438" priority="28" stopIfTrue="1">
      <formula>$I32="nvt"</formula>
    </cfRule>
  </conditionalFormatting>
  <conditionalFormatting sqref="O32:O33">
    <cfRule type="expression" dxfId="437" priority="29" stopIfTrue="1">
      <formula>$I32="--"</formula>
    </cfRule>
    <cfRule type="expression" dxfId="436" priority="30" stopIfTrue="1">
      <formula>$I32="nvt"</formula>
    </cfRule>
  </conditionalFormatting>
  <conditionalFormatting sqref="M38:M39">
    <cfRule type="expression" dxfId="435" priority="15" stopIfTrue="1">
      <formula>$I38="+/-"</formula>
    </cfRule>
    <cfRule type="expression" dxfId="434" priority="16" stopIfTrue="1">
      <formula>$I38="nvt"</formula>
    </cfRule>
  </conditionalFormatting>
  <conditionalFormatting sqref="K38:K39">
    <cfRule type="expression" dxfId="433" priority="11" stopIfTrue="1">
      <formula>$I38="++"</formula>
    </cfRule>
    <cfRule type="expression" dxfId="432" priority="12" stopIfTrue="1">
      <formula>$I38="nvt"</formula>
    </cfRule>
  </conditionalFormatting>
  <conditionalFormatting sqref="L38:L39">
    <cfRule type="expression" dxfId="431" priority="13" stopIfTrue="1">
      <formula>$I38="+"</formula>
    </cfRule>
    <cfRule type="expression" dxfId="430" priority="14" stopIfTrue="1">
      <formula>$I38="nvt"</formula>
    </cfRule>
  </conditionalFormatting>
  <conditionalFormatting sqref="N38:N39">
    <cfRule type="expression" dxfId="429" priority="17" stopIfTrue="1">
      <formula>$I38="-"</formula>
    </cfRule>
    <cfRule type="expression" dxfId="428" priority="18" stopIfTrue="1">
      <formula>$I38="nvt"</formula>
    </cfRule>
  </conditionalFormatting>
  <conditionalFormatting sqref="O38:O39">
    <cfRule type="expression" dxfId="427" priority="19" stopIfTrue="1">
      <formula>$I38="--"</formula>
    </cfRule>
    <cfRule type="expression" dxfId="426" priority="20" stopIfTrue="1">
      <formula>$I38="nvt"</formula>
    </cfRule>
  </conditionalFormatting>
  <conditionalFormatting sqref="K69">
    <cfRule type="expression" dxfId="425" priority="3" stopIfTrue="1">
      <formula>$I69="++"</formula>
    </cfRule>
    <cfRule type="expression" dxfId="424" priority="4" stopIfTrue="1">
      <formula>$I69="nvt"</formula>
    </cfRule>
  </conditionalFormatting>
  <conditionalFormatting sqref="L69">
    <cfRule type="expression" dxfId="423" priority="5" stopIfTrue="1">
      <formula>$I69="+"</formula>
    </cfRule>
    <cfRule type="expression" dxfId="422" priority="6" stopIfTrue="1">
      <formula>$I69="nvt"</formula>
    </cfRule>
  </conditionalFormatting>
  <conditionalFormatting sqref="N69">
    <cfRule type="expression" dxfId="421" priority="7" stopIfTrue="1">
      <formula>$I69="-"</formula>
    </cfRule>
    <cfRule type="expression" dxfId="420" priority="8" stopIfTrue="1">
      <formula>$I69="nvt"</formula>
    </cfRule>
  </conditionalFormatting>
  <conditionalFormatting sqref="O69">
    <cfRule type="expression" dxfId="419" priority="9" stopIfTrue="1">
      <formula>$I69="--"</formula>
    </cfRule>
    <cfRule type="expression" dxfId="418" priority="10" stopIfTrue="1">
      <formula>$I69="nvt"</formula>
    </cfRule>
  </conditionalFormatting>
  <conditionalFormatting sqref="M69">
    <cfRule type="expression" dxfId="417" priority="1" stopIfTrue="1">
      <formula>$I69="+/-"</formula>
    </cfRule>
    <cfRule type="expression" dxfId="416" priority="2" stopIfTrue="1">
      <formula>$I69="nvt"</formula>
    </cfRule>
  </conditionalFormatting>
  <dataValidations count="1">
    <dataValidation type="list" allowBlank="1" showInputMessage="1" showErrorMessage="1" sqref="I9:I20 JE9:JE20 TA9:TA20 ACW9:ACW20 AMS9:AMS20 AWO9:AWO20 BGK9:BGK20 BQG9:BQG20 CAC9:CAC20 CJY9:CJY20 CTU9:CTU20 DDQ9:DDQ20 DNM9:DNM20 DXI9:DXI20 EHE9:EHE20 ERA9:ERA20 FAW9:FAW20 FKS9:FKS20 FUO9:FUO20 GEK9:GEK20 GOG9:GOG20 GYC9:GYC20 HHY9:HHY20 HRU9:HRU20 IBQ9:IBQ20 ILM9:ILM20 IVI9:IVI20 JFE9:JFE20 JPA9:JPA20 JYW9:JYW20 KIS9:KIS20 KSO9:KSO20 LCK9:LCK20 LMG9:LMG20 LWC9:LWC20 MFY9:MFY20 MPU9:MPU20 MZQ9:MZQ20 NJM9:NJM20 NTI9:NTI20 ODE9:ODE20 ONA9:ONA20 OWW9:OWW20 PGS9:PGS20 PQO9:PQO20 QAK9:QAK20 QKG9:QKG20 QUC9:QUC20 RDY9:RDY20 RNU9:RNU20 RXQ9:RXQ20 SHM9:SHM20 SRI9:SRI20 TBE9:TBE20 TLA9:TLA20 TUW9:TUW20 UES9:UES20 UOO9:UOO20 UYK9:UYK20 VIG9:VIG20 VSC9:VSC20 WBY9:WBY20 WLU9:WLU20 WVQ9:WVQ20 I65545:I65556 JE65545:JE65556 TA65545:TA65556 ACW65545:ACW65556 AMS65545:AMS65556 AWO65545:AWO65556 BGK65545:BGK65556 BQG65545:BQG65556 CAC65545:CAC65556 CJY65545:CJY65556 CTU65545:CTU65556 DDQ65545:DDQ65556 DNM65545:DNM65556 DXI65545:DXI65556 EHE65545:EHE65556 ERA65545:ERA65556 FAW65545:FAW65556 FKS65545:FKS65556 FUO65545:FUO65556 GEK65545:GEK65556 GOG65545:GOG65556 GYC65545:GYC65556 HHY65545:HHY65556 HRU65545:HRU65556 IBQ65545:IBQ65556 ILM65545:ILM65556 IVI65545:IVI65556 JFE65545:JFE65556 JPA65545:JPA65556 JYW65545:JYW65556 KIS65545:KIS65556 KSO65545:KSO65556 LCK65545:LCK65556 LMG65545:LMG65556 LWC65545:LWC65556 MFY65545:MFY65556 MPU65545:MPU65556 MZQ65545:MZQ65556 NJM65545:NJM65556 NTI65545:NTI65556 ODE65545:ODE65556 ONA65545:ONA65556 OWW65545:OWW65556 PGS65545:PGS65556 PQO65545:PQO65556 QAK65545:QAK65556 QKG65545:QKG65556 QUC65545:QUC65556 RDY65545:RDY65556 RNU65545:RNU65556 RXQ65545:RXQ65556 SHM65545:SHM65556 SRI65545:SRI65556 TBE65545:TBE65556 TLA65545:TLA65556 TUW65545:TUW65556 UES65545:UES65556 UOO65545:UOO65556 UYK65545:UYK65556 VIG65545:VIG65556 VSC65545:VSC65556 WBY65545:WBY65556 WLU65545:WLU65556 WVQ65545:WVQ65556 I131081:I131092 JE131081:JE131092 TA131081:TA131092 ACW131081:ACW131092 AMS131081:AMS131092 AWO131081:AWO131092 BGK131081:BGK131092 BQG131081:BQG131092 CAC131081:CAC131092 CJY131081:CJY131092 CTU131081:CTU131092 DDQ131081:DDQ131092 DNM131081:DNM131092 DXI131081:DXI131092 EHE131081:EHE131092 ERA131081:ERA131092 FAW131081:FAW131092 FKS131081:FKS131092 FUO131081:FUO131092 GEK131081:GEK131092 GOG131081:GOG131092 GYC131081:GYC131092 HHY131081:HHY131092 HRU131081:HRU131092 IBQ131081:IBQ131092 ILM131081:ILM131092 IVI131081:IVI131092 JFE131081:JFE131092 JPA131081:JPA131092 JYW131081:JYW131092 KIS131081:KIS131092 KSO131081:KSO131092 LCK131081:LCK131092 LMG131081:LMG131092 LWC131081:LWC131092 MFY131081:MFY131092 MPU131081:MPU131092 MZQ131081:MZQ131092 NJM131081:NJM131092 NTI131081:NTI131092 ODE131081:ODE131092 ONA131081:ONA131092 OWW131081:OWW131092 PGS131081:PGS131092 PQO131081:PQO131092 QAK131081:QAK131092 QKG131081:QKG131092 QUC131081:QUC131092 RDY131081:RDY131092 RNU131081:RNU131092 RXQ131081:RXQ131092 SHM131081:SHM131092 SRI131081:SRI131092 TBE131081:TBE131092 TLA131081:TLA131092 TUW131081:TUW131092 UES131081:UES131092 UOO131081:UOO131092 UYK131081:UYK131092 VIG131081:VIG131092 VSC131081:VSC131092 WBY131081:WBY131092 WLU131081:WLU131092 WVQ131081:WVQ131092 I196617:I196628 JE196617:JE196628 TA196617:TA196628 ACW196617:ACW196628 AMS196617:AMS196628 AWO196617:AWO196628 BGK196617:BGK196628 BQG196617:BQG196628 CAC196617:CAC196628 CJY196617:CJY196628 CTU196617:CTU196628 DDQ196617:DDQ196628 DNM196617:DNM196628 DXI196617:DXI196628 EHE196617:EHE196628 ERA196617:ERA196628 FAW196617:FAW196628 FKS196617:FKS196628 FUO196617:FUO196628 GEK196617:GEK196628 GOG196617:GOG196628 GYC196617:GYC196628 HHY196617:HHY196628 HRU196617:HRU196628 IBQ196617:IBQ196628 ILM196617:ILM196628 IVI196617:IVI196628 JFE196617:JFE196628 JPA196617:JPA196628 JYW196617:JYW196628 KIS196617:KIS196628 KSO196617:KSO196628 LCK196617:LCK196628 LMG196617:LMG196628 LWC196617:LWC196628 MFY196617:MFY196628 MPU196617:MPU196628 MZQ196617:MZQ196628 NJM196617:NJM196628 NTI196617:NTI196628 ODE196617:ODE196628 ONA196617:ONA196628 OWW196617:OWW196628 PGS196617:PGS196628 PQO196617:PQO196628 QAK196617:QAK196628 QKG196617:QKG196628 QUC196617:QUC196628 RDY196617:RDY196628 RNU196617:RNU196628 RXQ196617:RXQ196628 SHM196617:SHM196628 SRI196617:SRI196628 TBE196617:TBE196628 TLA196617:TLA196628 TUW196617:TUW196628 UES196617:UES196628 UOO196617:UOO196628 UYK196617:UYK196628 VIG196617:VIG196628 VSC196617:VSC196628 WBY196617:WBY196628 WLU196617:WLU196628 WVQ196617:WVQ196628 I262153:I262164 JE262153:JE262164 TA262153:TA262164 ACW262153:ACW262164 AMS262153:AMS262164 AWO262153:AWO262164 BGK262153:BGK262164 BQG262153:BQG262164 CAC262153:CAC262164 CJY262153:CJY262164 CTU262153:CTU262164 DDQ262153:DDQ262164 DNM262153:DNM262164 DXI262153:DXI262164 EHE262153:EHE262164 ERA262153:ERA262164 FAW262153:FAW262164 FKS262153:FKS262164 FUO262153:FUO262164 GEK262153:GEK262164 GOG262153:GOG262164 GYC262153:GYC262164 HHY262153:HHY262164 HRU262153:HRU262164 IBQ262153:IBQ262164 ILM262153:ILM262164 IVI262153:IVI262164 JFE262153:JFE262164 JPA262153:JPA262164 JYW262153:JYW262164 KIS262153:KIS262164 KSO262153:KSO262164 LCK262153:LCK262164 LMG262153:LMG262164 LWC262153:LWC262164 MFY262153:MFY262164 MPU262153:MPU262164 MZQ262153:MZQ262164 NJM262153:NJM262164 NTI262153:NTI262164 ODE262153:ODE262164 ONA262153:ONA262164 OWW262153:OWW262164 PGS262153:PGS262164 PQO262153:PQO262164 QAK262153:QAK262164 QKG262153:QKG262164 QUC262153:QUC262164 RDY262153:RDY262164 RNU262153:RNU262164 RXQ262153:RXQ262164 SHM262153:SHM262164 SRI262153:SRI262164 TBE262153:TBE262164 TLA262153:TLA262164 TUW262153:TUW262164 UES262153:UES262164 UOO262153:UOO262164 UYK262153:UYK262164 VIG262153:VIG262164 VSC262153:VSC262164 WBY262153:WBY262164 WLU262153:WLU262164 WVQ262153:WVQ262164 I327689:I327700 JE327689:JE327700 TA327689:TA327700 ACW327689:ACW327700 AMS327689:AMS327700 AWO327689:AWO327700 BGK327689:BGK327700 BQG327689:BQG327700 CAC327689:CAC327700 CJY327689:CJY327700 CTU327689:CTU327700 DDQ327689:DDQ327700 DNM327689:DNM327700 DXI327689:DXI327700 EHE327689:EHE327700 ERA327689:ERA327700 FAW327689:FAW327700 FKS327689:FKS327700 FUO327689:FUO327700 GEK327689:GEK327700 GOG327689:GOG327700 GYC327689:GYC327700 HHY327689:HHY327700 HRU327689:HRU327700 IBQ327689:IBQ327700 ILM327689:ILM327700 IVI327689:IVI327700 JFE327689:JFE327700 JPA327689:JPA327700 JYW327689:JYW327700 KIS327689:KIS327700 KSO327689:KSO327700 LCK327689:LCK327700 LMG327689:LMG327700 LWC327689:LWC327700 MFY327689:MFY327700 MPU327689:MPU327700 MZQ327689:MZQ327700 NJM327689:NJM327700 NTI327689:NTI327700 ODE327689:ODE327700 ONA327689:ONA327700 OWW327689:OWW327700 PGS327689:PGS327700 PQO327689:PQO327700 QAK327689:QAK327700 QKG327689:QKG327700 QUC327689:QUC327700 RDY327689:RDY327700 RNU327689:RNU327700 RXQ327689:RXQ327700 SHM327689:SHM327700 SRI327689:SRI327700 TBE327689:TBE327700 TLA327689:TLA327700 TUW327689:TUW327700 UES327689:UES327700 UOO327689:UOO327700 UYK327689:UYK327700 VIG327689:VIG327700 VSC327689:VSC327700 WBY327689:WBY327700 WLU327689:WLU327700 WVQ327689:WVQ327700 I393225:I393236 JE393225:JE393236 TA393225:TA393236 ACW393225:ACW393236 AMS393225:AMS393236 AWO393225:AWO393236 BGK393225:BGK393236 BQG393225:BQG393236 CAC393225:CAC393236 CJY393225:CJY393236 CTU393225:CTU393236 DDQ393225:DDQ393236 DNM393225:DNM393236 DXI393225:DXI393236 EHE393225:EHE393236 ERA393225:ERA393236 FAW393225:FAW393236 FKS393225:FKS393236 FUO393225:FUO393236 GEK393225:GEK393236 GOG393225:GOG393236 GYC393225:GYC393236 HHY393225:HHY393236 HRU393225:HRU393236 IBQ393225:IBQ393236 ILM393225:ILM393236 IVI393225:IVI393236 JFE393225:JFE393236 JPA393225:JPA393236 JYW393225:JYW393236 KIS393225:KIS393236 KSO393225:KSO393236 LCK393225:LCK393236 LMG393225:LMG393236 LWC393225:LWC393236 MFY393225:MFY393236 MPU393225:MPU393236 MZQ393225:MZQ393236 NJM393225:NJM393236 NTI393225:NTI393236 ODE393225:ODE393236 ONA393225:ONA393236 OWW393225:OWW393236 PGS393225:PGS393236 PQO393225:PQO393236 QAK393225:QAK393236 QKG393225:QKG393236 QUC393225:QUC393236 RDY393225:RDY393236 RNU393225:RNU393236 RXQ393225:RXQ393236 SHM393225:SHM393236 SRI393225:SRI393236 TBE393225:TBE393236 TLA393225:TLA393236 TUW393225:TUW393236 UES393225:UES393236 UOO393225:UOO393236 UYK393225:UYK393236 VIG393225:VIG393236 VSC393225:VSC393236 WBY393225:WBY393236 WLU393225:WLU393236 WVQ393225:WVQ393236 I458761:I458772 JE458761:JE458772 TA458761:TA458772 ACW458761:ACW458772 AMS458761:AMS458772 AWO458761:AWO458772 BGK458761:BGK458772 BQG458761:BQG458772 CAC458761:CAC458772 CJY458761:CJY458772 CTU458761:CTU458772 DDQ458761:DDQ458772 DNM458761:DNM458772 DXI458761:DXI458772 EHE458761:EHE458772 ERA458761:ERA458772 FAW458761:FAW458772 FKS458761:FKS458772 FUO458761:FUO458772 GEK458761:GEK458772 GOG458761:GOG458772 GYC458761:GYC458772 HHY458761:HHY458772 HRU458761:HRU458772 IBQ458761:IBQ458772 ILM458761:ILM458772 IVI458761:IVI458772 JFE458761:JFE458772 JPA458761:JPA458772 JYW458761:JYW458772 KIS458761:KIS458772 KSO458761:KSO458772 LCK458761:LCK458772 LMG458761:LMG458772 LWC458761:LWC458772 MFY458761:MFY458772 MPU458761:MPU458772 MZQ458761:MZQ458772 NJM458761:NJM458772 NTI458761:NTI458772 ODE458761:ODE458772 ONA458761:ONA458772 OWW458761:OWW458772 PGS458761:PGS458772 PQO458761:PQO458772 QAK458761:QAK458772 QKG458761:QKG458772 QUC458761:QUC458772 RDY458761:RDY458772 RNU458761:RNU458772 RXQ458761:RXQ458772 SHM458761:SHM458772 SRI458761:SRI458772 TBE458761:TBE458772 TLA458761:TLA458772 TUW458761:TUW458772 UES458761:UES458772 UOO458761:UOO458772 UYK458761:UYK458772 VIG458761:VIG458772 VSC458761:VSC458772 WBY458761:WBY458772 WLU458761:WLU458772 WVQ458761:WVQ458772 I524297:I524308 JE524297:JE524308 TA524297:TA524308 ACW524297:ACW524308 AMS524297:AMS524308 AWO524297:AWO524308 BGK524297:BGK524308 BQG524297:BQG524308 CAC524297:CAC524308 CJY524297:CJY524308 CTU524297:CTU524308 DDQ524297:DDQ524308 DNM524297:DNM524308 DXI524297:DXI524308 EHE524297:EHE524308 ERA524297:ERA524308 FAW524297:FAW524308 FKS524297:FKS524308 FUO524297:FUO524308 GEK524297:GEK524308 GOG524297:GOG524308 GYC524297:GYC524308 HHY524297:HHY524308 HRU524297:HRU524308 IBQ524297:IBQ524308 ILM524297:ILM524308 IVI524297:IVI524308 JFE524297:JFE524308 JPA524297:JPA524308 JYW524297:JYW524308 KIS524297:KIS524308 KSO524297:KSO524308 LCK524297:LCK524308 LMG524297:LMG524308 LWC524297:LWC524308 MFY524297:MFY524308 MPU524297:MPU524308 MZQ524297:MZQ524308 NJM524297:NJM524308 NTI524297:NTI524308 ODE524297:ODE524308 ONA524297:ONA524308 OWW524297:OWW524308 PGS524297:PGS524308 PQO524297:PQO524308 QAK524297:QAK524308 QKG524297:QKG524308 QUC524297:QUC524308 RDY524297:RDY524308 RNU524297:RNU524308 RXQ524297:RXQ524308 SHM524297:SHM524308 SRI524297:SRI524308 TBE524297:TBE524308 TLA524297:TLA524308 TUW524297:TUW524308 UES524297:UES524308 UOO524297:UOO524308 UYK524297:UYK524308 VIG524297:VIG524308 VSC524297:VSC524308 WBY524297:WBY524308 WLU524297:WLU524308 WVQ524297:WVQ524308 I589833:I589844 JE589833:JE589844 TA589833:TA589844 ACW589833:ACW589844 AMS589833:AMS589844 AWO589833:AWO589844 BGK589833:BGK589844 BQG589833:BQG589844 CAC589833:CAC589844 CJY589833:CJY589844 CTU589833:CTU589844 DDQ589833:DDQ589844 DNM589833:DNM589844 DXI589833:DXI589844 EHE589833:EHE589844 ERA589833:ERA589844 FAW589833:FAW589844 FKS589833:FKS589844 FUO589833:FUO589844 GEK589833:GEK589844 GOG589833:GOG589844 GYC589833:GYC589844 HHY589833:HHY589844 HRU589833:HRU589844 IBQ589833:IBQ589844 ILM589833:ILM589844 IVI589833:IVI589844 JFE589833:JFE589844 JPA589833:JPA589844 JYW589833:JYW589844 KIS589833:KIS589844 KSO589833:KSO589844 LCK589833:LCK589844 LMG589833:LMG589844 LWC589833:LWC589844 MFY589833:MFY589844 MPU589833:MPU589844 MZQ589833:MZQ589844 NJM589833:NJM589844 NTI589833:NTI589844 ODE589833:ODE589844 ONA589833:ONA589844 OWW589833:OWW589844 PGS589833:PGS589844 PQO589833:PQO589844 QAK589833:QAK589844 QKG589833:QKG589844 QUC589833:QUC589844 RDY589833:RDY589844 RNU589833:RNU589844 RXQ589833:RXQ589844 SHM589833:SHM589844 SRI589833:SRI589844 TBE589833:TBE589844 TLA589833:TLA589844 TUW589833:TUW589844 UES589833:UES589844 UOO589833:UOO589844 UYK589833:UYK589844 VIG589833:VIG589844 VSC589833:VSC589844 WBY589833:WBY589844 WLU589833:WLU589844 WVQ589833:WVQ589844 I655369:I655380 JE655369:JE655380 TA655369:TA655380 ACW655369:ACW655380 AMS655369:AMS655380 AWO655369:AWO655380 BGK655369:BGK655380 BQG655369:BQG655380 CAC655369:CAC655380 CJY655369:CJY655380 CTU655369:CTU655380 DDQ655369:DDQ655380 DNM655369:DNM655380 DXI655369:DXI655380 EHE655369:EHE655380 ERA655369:ERA655380 FAW655369:FAW655380 FKS655369:FKS655380 FUO655369:FUO655380 GEK655369:GEK655380 GOG655369:GOG655380 GYC655369:GYC655380 HHY655369:HHY655380 HRU655369:HRU655380 IBQ655369:IBQ655380 ILM655369:ILM655380 IVI655369:IVI655380 JFE655369:JFE655380 JPA655369:JPA655380 JYW655369:JYW655380 KIS655369:KIS655380 KSO655369:KSO655380 LCK655369:LCK655380 LMG655369:LMG655380 LWC655369:LWC655380 MFY655369:MFY655380 MPU655369:MPU655380 MZQ655369:MZQ655380 NJM655369:NJM655380 NTI655369:NTI655380 ODE655369:ODE655380 ONA655369:ONA655380 OWW655369:OWW655380 PGS655369:PGS655380 PQO655369:PQO655380 QAK655369:QAK655380 QKG655369:QKG655380 QUC655369:QUC655380 RDY655369:RDY655380 RNU655369:RNU655380 RXQ655369:RXQ655380 SHM655369:SHM655380 SRI655369:SRI655380 TBE655369:TBE655380 TLA655369:TLA655380 TUW655369:TUW655380 UES655369:UES655380 UOO655369:UOO655380 UYK655369:UYK655380 VIG655369:VIG655380 VSC655369:VSC655380 WBY655369:WBY655380 WLU655369:WLU655380 WVQ655369:WVQ655380 I720905:I720916 JE720905:JE720916 TA720905:TA720916 ACW720905:ACW720916 AMS720905:AMS720916 AWO720905:AWO720916 BGK720905:BGK720916 BQG720905:BQG720916 CAC720905:CAC720916 CJY720905:CJY720916 CTU720905:CTU720916 DDQ720905:DDQ720916 DNM720905:DNM720916 DXI720905:DXI720916 EHE720905:EHE720916 ERA720905:ERA720916 FAW720905:FAW720916 FKS720905:FKS720916 FUO720905:FUO720916 GEK720905:GEK720916 GOG720905:GOG720916 GYC720905:GYC720916 HHY720905:HHY720916 HRU720905:HRU720916 IBQ720905:IBQ720916 ILM720905:ILM720916 IVI720905:IVI720916 JFE720905:JFE720916 JPA720905:JPA720916 JYW720905:JYW720916 KIS720905:KIS720916 KSO720905:KSO720916 LCK720905:LCK720916 LMG720905:LMG720916 LWC720905:LWC720916 MFY720905:MFY720916 MPU720905:MPU720916 MZQ720905:MZQ720916 NJM720905:NJM720916 NTI720905:NTI720916 ODE720905:ODE720916 ONA720905:ONA720916 OWW720905:OWW720916 PGS720905:PGS720916 PQO720905:PQO720916 QAK720905:QAK720916 QKG720905:QKG720916 QUC720905:QUC720916 RDY720905:RDY720916 RNU720905:RNU720916 RXQ720905:RXQ720916 SHM720905:SHM720916 SRI720905:SRI720916 TBE720905:TBE720916 TLA720905:TLA720916 TUW720905:TUW720916 UES720905:UES720916 UOO720905:UOO720916 UYK720905:UYK720916 VIG720905:VIG720916 VSC720905:VSC720916 WBY720905:WBY720916 WLU720905:WLU720916 WVQ720905:WVQ720916 I786441:I786452 JE786441:JE786452 TA786441:TA786452 ACW786441:ACW786452 AMS786441:AMS786452 AWO786441:AWO786452 BGK786441:BGK786452 BQG786441:BQG786452 CAC786441:CAC786452 CJY786441:CJY786452 CTU786441:CTU786452 DDQ786441:DDQ786452 DNM786441:DNM786452 DXI786441:DXI786452 EHE786441:EHE786452 ERA786441:ERA786452 FAW786441:FAW786452 FKS786441:FKS786452 FUO786441:FUO786452 GEK786441:GEK786452 GOG786441:GOG786452 GYC786441:GYC786452 HHY786441:HHY786452 HRU786441:HRU786452 IBQ786441:IBQ786452 ILM786441:ILM786452 IVI786441:IVI786452 JFE786441:JFE786452 JPA786441:JPA786452 JYW786441:JYW786452 KIS786441:KIS786452 KSO786441:KSO786452 LCK786441:LCK786452 LMG786441:LMG786452 LWC786441:LWC786452 MFY786441:MFY786452 MPU786441:MPU786452 MZQ786441:MZQ786452 NJM786441:NJM786452 NTI786441:NTI786452 ODE786441:ODE786452 ONA786441:ONA786452 OWW786441:OWW786452 PGS786441:PGS786452 PQO786441:PQO786452 QAK786441:QAK786452 QKG786441:QKG786452 QUC786441:QUC786452 RDY786441:RDY786452 RNU786441:RNU786452 RXQ786441:RXQ786452 SHM786441:SHM786452 SRI786441:SRI786452 TBE786441:TBE786452 TLA786441:TLA786452 TUW786441:TUW786452 UES786441:UES786452 UOO786441:UOO786452 UYK786441:UYK786452 VIG786441:VIG786452 VSC786441:VSC786452 WBY786441:WBY786452 WLU786441:WLU786452 WVQ786441:WVQ786452 I851977:I851988 JE851977:JE851988 TA851977:TA851988 ACW851977:ACW851988 AMS851977:AMS851988 AWO851977:AWO851988 BGK851977:BGK851988 BQG851977:BQG851988 CAC851977:CAC851988 CJY851977:CJY851988 CTU851977:CTU851988 DDQ851977:DDQ851988 DNM851977:DNM851988 DXI851977:DXI851988 EHE851977:EHE851988 ERA851977:ERA851988 FAW851977:FAW851988 FKS851977:FKS851988 FUO851977:FUO851988 GEK851977:GEK851988 GOG851977:GOG851988 GYC851977:GYC851988 HHY851977:HHY851988 HRU851977:HRU851988 IBQ851977:IBQ851988 ILM851977:ILM851988 IVI851977:IVI851988 JFE851977:JFE851988 JPA851977:JPA851988 JYW851977:JYW851988 KIS851977:KIS851988 KSO851977:KSO851988 LCK851977:LCK851988 LMG851977:LMG851988 LWC851977:LWC851988 MFY851977:MFY851988 MPU851977:MPU851988 MZQ851977:MZQ851988 NJM851977:NJM851988 NTI851977:NTI851988 ODE851977:ODE851988 ONA851977:ONA851988 OWW851977:OWW851988 PGS851977:PGS851988 PQO851977:PQO851988 QAK851977:QAK851988 QKG851977:QKG851988 QUC851977:QUC851988 RDY851977:RDY851988 RNU851977:RNU851988 RXQ851977:RXQ851988 SHM851977:SHM851988 SRI851977:SRI851988 TBE851977:TBE851988 TLA851977:TLA851988 TUW851977:TUW851988 UES851977:UES851988 UOO851977:UOO851988 UYK851977:UYK851988 VIG851977:VIG851988 VSC851977:VSC851988 WBY851977:WBY851988 WLU851977:WLU851988 WVQ851977:WVQ851988 I917513:I917524 JE917513:JE917524 TA917513:TA917524 ACW917513:ACW917524 AMS917513:AMS917524 AWO917513:AWO917524 BGK917513:BGK917524 BQG917513:BQG917524 CAC917513:CAC917524 CJY917513:CJY917524 CTU917513:CTU917524 DDQ917513:DDQ917524 DNM917513:DNM917524 DXI917513:DXI917524 EHE917513:EHE917524 ERA917513:ERA917524 FAW917513:FAW917524 FKS917513:FKS917524 FUO917513:FUO917524 GEK917513:GEK917524 GOG917513:GOG917524 GYC917513:GYC917524 HHY917513:HHY917524 HRU917513:HRU917524 IBQ917513:IBQ917524 ILM917513:ILM917524 IVI917513:IVI917524 JFE917513:JFE917524 JPA917513:JPA917524 JYW917513:JYW917524 KIS917513:KIS917524 KSO917513:KSO917524 LCK917513:LCK917524 LMG917513:LMG917524 LWC917513:LWC917524 MFY917513:MFY917524 MPU917513:MPU917524 MZQ917513:MZQ917524 NJM917513:NJM917524 NTI917513:NTI917524 ODE917513:ODE917524 ONA917513:ONA917524 OWW917513:OWW917524 PGS917513:PGS917524 PQO917513:PQO917524 QAK917513:QAK917524 QKG917513:QKG917524 QUC917513:QUC917524 RDY917513:RDY917524 RNU917513:RNU917524 RXQ917513:RXQ917524 SHM917513:SHM917524 SRI917513:SRI917524 TBE917513:TBE917524 TLA917513:TLA917524 TUW917513:TUW917524 UES917513:UES917524 UOO917513:UOO917524 UYK917513:UYK917524 VIG917513:VIG917524 VSC917513:VSC917524 WBY917513:WBY917524 WLU917513:WLU917524 WVQ917513:WVQ917524 I983049:I983060 JE983049:JE983060 TA983049:TA983060 ACW983049:ACW983060 AMS983049:AMS983060 AWO983049:AWO983060 BGK983049:BGK983060 BQG983049:BQG983060 CAC983049:CAC983060 CJY983049:CJY983060 CTU983049:CTU983060 DDQ983049:DDQ983060 DNM983049:DNM983060 DXI983049:DXI983060 EHE983049:EHE983060 ERA983049:ERA983060 FAW983049:FAW983060 FKS983049:FKS983060 FUO983049:FUO983060 GEK983049:GEK983060 GOG983049:GOG983060 GYC983049:GYC983060 HHY983049:HHY983060 HRU983049:HRU983060 IBQ983049:IBQ983060 ILM983049:ILM983060 IVI983049:IVI983060 JFE983049:JFE983060 JPA983049:JPA983060 JYW983049:JYW983060 KIS983049:KIS983060 KSO983049:KSO983060 LCK983049:LCK983060 LMG983049:LMG983060 LWC983049:LWC983060 MFY983049:MFY983060 MPU983049:MPU983060 MZQ983049:MZQ983060 NJM983049:NJM983060 NTI983049:NTI983060 ODE983049:ODE983060 ONA983049:ONA983060 OWW983049:OWW983060 PGS983049:PGS983060 PQO983049:PQO983060 QAK983049:QAK983060 QKG983049:QKG983060 QUC983049:QUC983060 RDY983049:RDY983060 RNU983049:RNU983060 RXQ983049:RXQ983060 SHM983049:SHM983060 SRI983049:SRI983060 TBE983049:TBE983060 TLA983049:TLA983060 TUW983049:TUW983060 UES983049:UES983060 UOO983049:UOO983060 UYK983049:UYK983060 VIG983049:VIG983060 VSC983049:VSC983060 WBY983049:WBY983060 WLU983049:WLU983060 WVQ983049:WVQ983060 I57:I69 JE57:JE69 TA57:TA69 ACW57:ACW69 AMS57:AMS69 AWO57:AWO69 BGK57:BGK69 BQG57:BQG69 CAC57:CAC69 CJY57:CJY69 CTU57:CTU69 DDQ57:DDQ69 DNM57:DNM69 DXI57:DXI69 EHE57:EHE69 ERA57:ERA69 FAW57:FAW69 FKS57:FKS69 FUO57:FUO69 GEK57:GEK69 GOG57:GOG69 GYC57:GYC69 HHY57:HHY69 HRU57:HRU69 IBQ57:IBQ69 ILM57:ILM69 IVI57:IVI69 JFE57:JFE69 JPA57:JPA69 JYW57:JYW69 KIS57:KIS69 KSO57:KSO69 LCK57:LCK69 LMG57:LMG69 LWC57:LWC69 MFY57:MFY69 MPU57:MPU69 MZQ57:MZQ69 NJM57:NJM69 NTI57:NTI69 ODE57:ODE69 ONA57:ONA69 OWW57:OWW69 PGS57:PGS69 PQO57:PQO69 QAK57:QAK69 QKG57:QKG69 QUC57:QUC69 RDY57:RDY69 RNU57:RNU69 RXQ57:RXQ69 SHM57:SHM69 SRI57:SRI69 TBE57:TBE69 TLA57:TLA69 TUW57:TUW69 UES57:UES69 UOO57:UOO69 UYK57:UYK69 VIG57:VIG69 VSC57:VSC69 WBY57:WBY69 WLU57:WLU69 WVQ57:WVQ69 I65593:I65605 JE65593:JE65605 TA65593:TA65605 ACW65593:ACW65605 AMS65593:AMS65605 AWO65593:AWO65605 BGK65593:BGK65605 BQG65593:BQG65605 CAC65593:CAC65605 CJY65593:CJY65605 CTU65593:CTU65605 DDQ65593:DDQ65605 DNM65593:DNM65605 DXI65593:DXI65605 EHE65593:EHE65605 ERA65593:ERA65605 FAW65593:FAW65605 FKS65593:FKS65605 FUO65593:FUO65605 GEK65593:GEK65605 GOG65593:GOG65605 GYC65593:GYC65605 HHY65593:HHY65605 HRU65593:HRU65605 IBQ65593:IBQ65605 ILM65593:ILM65605 IVI65593:IVI65605 JFE65593:JFE65605 JPA65593:JPA65605 JYW65593:JYW65605 KIS65593:KIS65605 KSO65593:KSO65605 LCK65593:LCK65605 LMG65593:LMG65605 LWC65593:LWC65605 MFY65593:MFY65605 MPU65593:MPU65605 MZQ65593:MZQ65605 NJM65593:NJM65605 NTI65593:NTI65605 ODE65593:ODE65605 ONA65593:ONA65605 OWW65593:OWW65605 PGS65593:PGS65605 PQO65593:PQO65605 QAK65593:QAK65605 QKG65593:QKG65605 QUC65593:QUC65605 RDY65593:RDY65605 RNU65593:RNU65605 RXQ65593:RXQ65605 SHM65593:SHM65605 SRI65593:SRI65605 TBE65593:TBE65605 TLA65593:TLA65605 TUW65593:TUW65605 UES65593:UES65605 UOO65593:UOO65605 UYK65593:UYK65605 VIG65593:VIG65605 VSC65593:VSC65605 WBY65593:WBY65605 WLU65593:WLU65605 WVQ65593:WVQ65605 I131129:I131141 JE131129:JE131141 TA131129:TA131141 ACW131129:ACW131141 AMS131129:AMS131141 AWO131129:AWO131141 BGK131129:BGK131141 BQG131129:BQG131141 CAC131129:CAC131141 CJY131129:CJY131141 CTU131129:CTU131141 DDQ131129:DDQ131141 DNM131129:DNM131141 DXI131129:DXI131141 EHE131129:EHE131141 ERA131129:ERA131141 FAW131129:FAW131141 FKS131129:FKS131141 FUO131129:FUO131141 GEK131129:GEK131141 GOG131129:GOG131141 GYC131129:GYC131141 HHY131129:HHY131141 HRU131129:HRU131141 IBQ131129:IBQ131141 ILM131129:ILM131141 IVI131129:IVI131141 JFE131129:JFE131141 JPA131129:JPA131141 JYW131129:JYW131141 KIS131129:KIS131141 KSO131129:KSO131141 LCK131129:LCK131141 LMG131129:LMG131141 LWC131129:LWC131141 MFY131129:MFY131141 MPU131129:MPU131141 MZQ131129:MZQ131141 NJM131129:NJM131141 NTI131129:NTI131141 ODE131129:ODE131141 ONA131129:ONA131141 OWW131129:OWW131141 PGS131129:PGS131141 PQO131129:PQO131141 QAK131129:QAK131141 QKG131129:QKG131141 QUC131129:QUC131141 RDY131129:RDY131141 RNU131129:RNU131141 RXQ131129:RXQ131141 SHM131129:SHM131141 SRI131129:SRI131141 TBE131129:TBE131141 TLA131129:TLA131141 TUW131129:TUW131141 UES131129:UES131141 UOO131129:UOO131141 UYK131129:UYK131141 VIG131129:VIG131141 VSC131129:VSC131141 WBY131129:WBY131141 WLU131129:WLU131141 WVQ131129:WVQ131141 I196665:I196677 JE196665:JE196677 TA196665:TA196677 ACW196665:ACW196677 AMS196665:AMS196677 AWO196665:AWO196677 BGK196665:BGK196677 BQG196665:BQG196677 CAC196665:CAC196677 CJY196665:CJY196677 CTU196665:CTU196677 DDQ196665:DDQ196677 DNM196665:DNM196677 DXI196665:DXI196677 EHE196665:EHE196677 ERA196665:ERA196677 FAW196665:FAW196677 FKS196665:FKS196677 FUO196665:FUO196677 GEK196665:GEK196677 GOG196665:GOG196677 GYC196665:GYC196677 HHY196665:HHY196677 HRU196665:HRU196677 IBQ196665:IBQ196677 ILM196665:ILM196677 IVI196665:IVI196677 JFE196665:JFE196677 JPA196665:JPA196677 JYW196665:JYW196677 KIS196665:KIS196677 KSO196665:KSO196677 LCK196665:LCK196677 LMG196665:LMG196677 LWC196665:LWC196677 MFY196665:MFY196677 MPU196665:MPU196677 MZQ196665:MZQ196677 NJM196665:NJM196677 NTI196665:NTI196677 ODE196665:ODE196677 ONA196665:ONA196677 OWW196665:OWW196677 PGS196665:PGS196677 PQO196665:PQO196677 QAK196665:QAK196677 QKG196665:QKG196677 QUC196665:QUC196677 RDY196665:RDY196677 RNU196665:RNU196677 RXQ196665:RXQ196677 SHM196665:SHM196677 SRI196665:SRI196677 TBE196665:TBE196677 TLA196665:TLA196677 TUW196665:TUW196677 UES196665:UES196677 UOO196665:UOO196677 UYK196665:UYK196677 VIG196665:VIG196677 VSC196665:VSC196677 WBY196665:WBY196677 WLU196665:WLU196677 WVQ196665:WVQ196677 I262201:I262213 JE262201:JE262213 TA262201:TA262213 ACW262201:ACW262213 AMS262201:AMS262213 AWO262201:AWO262213 BGK262201:BGK262213 BQG262201:BQG262213 CAC262201:CAC262213 CJY262201:CJY262213 CTU262201:CTU262213 DDQ262201:DDQ262213 DNM262201:DNM262213 DXI262201:DXI262213 EHE262201:EHE262213 ERA262201:ERA262213 FAW262201:FAW262213 FKS262201:FKS262213 FUO262201:FUO262213 GEK262201:GEK262213 GOG262201:GOG262213 GYC262201:GYC262213 HHY262201:HHY262213 HRU262201:HRU262213 IBQ262201:IBQ262213 ILM262201:ILM262213 IVI262201:IVI262213 JFE262201:JFE262213 JPA262201:JPA262213 JYW262201:JYW262213 KIS262201:KIS262213 KSO262201:KSO262213 LCK262201:LCK262213 LMG262201:LMG262213 LWC262201:LWC262213 MFY262201:MFY262213 MPU262201:MPU262213 MZQ262201:MZQ262213 NJM262201:NJM262213 NTI262201:NTI262213 ODE262201:ODE262213 ONA262201:ONA262213 OWW262201:OWW262213 PGS262201:PGS262213 PQO262201:PQO262213 QAK262201:QAK262213 QKG262201:QKG262213 QUC262201:QUC262213 RDY262201:RDY262213 RNU262201:RNU262213 RXQ262201:RXQ262213 SHM262201:SHM262213 SRI262201:SRI262213 TBE262201:TBE262213 TLA262201:TLA262213 TUW262201:TUW262213 UES262201:UES262213 UOO262201:UOO262213 UYK262201:UYK262213 VIG262201:VIG262213 VSC262201:VSC262213 WBY262201:WBY262213 WLU262201:WLU262213 WVQ262201:WVQ262213 I327737:I327749 JE327737:JE327749 TA327737:TA327749 ACW327737:ACW327749 AMS327737:AMS327749 AWO327737:AWO327749 BGK327737:BGK327749 BQG327737:BQG327749 CAC327737:CAC327749 CJY327737:CJY327749 CTU327737:CTU327749 DDQ327737:DDQ327749 DNM327737:DNM327749 DXI327737:DXI327749 EHE327737:EHE327749 ERA327737:ERA327749 FAW327737:FAW327749 FKS327737:FKS327749 FUO327737:FUO327749 GEK327737:GEK327749 GOG327737:GOG327749 GYC327737:GYC327749 HHY327737:HHY327749 HRU327737:HRU327749 IBQ327737:IBQ327749 ILM327737:ILM327749 IVI327737:IVI327749 JFE327737:JFE327749 JPA327737:JPA327749 JYW327737:JYW327749 KIS327737:KIS327749 KSO327737:KSO327749 LCK327737:LCK327749 LMG327737:LMG327749 LWC327737:LWC327749 MFY327737:MFY327749 MPU327737:MPU327749 MZQ327737:MZQ327749 NJM327737:NJM327749 NTI327737:NTI327749 ODE327737:ODE327749 ONA327737:ONA327749 OWW327737:OWW327749 PGS327737:PGS327749 PQO327737:PQO327749 QAK327737:QAK327749 QKG327737:QKG327749 QUC327737:QUC327749 RDY327737:RDY327749 RNU327737:RNU327749 RXQ327737:RXQ327749 SHM327737:SHM327749 SRI327737:SRI327749 TBE327737:TBE327749 TLA327737:TLA327749 TUW327737:TUW327749 UES327737:UES327749 UOO327737:UOO327749 UYK327737:UYK327749 VIG327737:VIG327749 VSC327737:VSC327749 WBY327737:WBY327749 WLU327737:WLU327749 WVQ327737:WVQ327749 I393273:I393285 JE393273:JE393285 TA393273:TA393285 ACW393273:ACW393285 AMS393273:AMS393285 AWO393273:AWO393285 BGK393273:BGK393285 BQG393273:BQG393285 CAC393273:CAC393285 CJY393273:CJY393285 CTU393273:CTU393285 DDQ393273:DDQ393285 DNM393273:DNM393285 DXI393273:DXI393285 EHE393273:EHE393285 ERA393273:ERA393285 FAW393273:FAW393285 FKS393273:FKS393285 FUO393273:FUO393285 GEK393273:GEK393285 GOG393273:GOG393285 GYC393273:GYC393285 HHY393273:HHY393285 HRU393273:HRU393285 IBQ393273:IBQ393285 ILM393273:ILM393285 IVI393273:IVI393285 JFE393273:JFE393285 JPA393273:JPA393285 JYW393273:JYW393285 KIS393273:KIS393285 KSO393273:KSO393285 LCK393273:LCK393285 LMG393273:LMG393285 LWC393273:LWC393285 MFY393273:MFY393285 MPU393273:MPU393285 MZQ393273:MZQ393285 NJM393273:NJM393285 NTI393273:NTI393285 ODE393273:ODE393285 ONA393273:ONA393285 OWW393273:OWW393285 PGS393273:PGS393285 PQO393273:PQO393285 QAK393273:QAK393285 QKG393273:QKG393285 QUC393273:QUC393285 RDY393273:RDY393285 RNU393273:RNU393285 RXQ393273:RXQ393285 SHM393273:SHM393285 SRI393273:SRI393285 TBE393273:TBE393285 TLA393273:TLA393285 TUW393273:TUW393285 UES393273:UES393285 UOO393273:UOO393285 UYK393273:UYK393285 VIG393273:VIG393285 VSC393273:VSC393285 WBY393273:WBY393285 WLU393273:WLU393285 WVQ393273:WVQ393285 I458809:I458821 JE458809:JE458821 TA458809:TA458821 ACW458809:ACW458821 AMS458809:AMS458821 AWO458809:AWO458821 BGK458809:BGK458821 BQG458809:BQG458821 CAC458809:CAC458821 CJY458809:CJY458821 CTU458809:CTU458821 DDQ458809:DDQ458821 DNM458809:DNM458821 DXI458809:DXI458821 EHE458809:EHE458821 ERA458809:ERA458821 FAW458809:FAW458821 FKS458809:FKS458821 FUO458809:FUO458821 GEK458809:GEK458821 GOG458809:GOG458821 GYC458809:GYC458821 HHY458809:HHY458821 HRU458809:HRU458821 IBQ458809:IBQ458821 ILM458809:ILM458821 IVI458809:IVI458821 JFE458809:JFE458821 JPA458809:JPA458821 JYW458809:JYW458821 KIS458809:KIS458821 KSO458809:KSO458821 LCK458809:LCK458821 LMG458809:LMG458821 LWC458809:LWC458821 MFY458809:MFY458821 MPU458809:MPU458821 MZQ458809:MZQ458821 NJM458809:NJM458821 NTI458809:NTI458821 ODE458809:ODE458821 ONA458809:ONA458821 OWW458809:OWW458821 PGS458809:PGS458821 PQO458809:PQO458821 QAK458809:QAK458821 QKG458809:QKG458821 QUC458809:QUC458821 RDY458809:RDY458821 RNU458809:RNU458821 RXQ458809:RXQ458821 SHM458809:SHM458821 SRI458809:SRI458821 TBE458809:TBE458821 TLA458809:TLA458821 TUW458809:TUW458821 UES458809:UES458821 UOO458809:UOO458821 UYK458809:UYK458821 VIG458809:VIG458821 VSC458809:VSC458821 WBY458809:WBY458821 WLU458809:WLU458821 WVQ458809:WVQ458821 I524345:I524357 JE524345:JE524357 TA524345:TA524357 ACW524345:ACW524357 AMS524345:AMS524357 AWO524345:AWO524357 BGK524345:BGK524357 BQG524345:BQG524357 CAC524345:CAC524357 CJY524345:CJY524357 CTU524345:CTU524357 DDQ524345:DDQ524357 DNM524345:DNM524357 DXI524345:DXI524357 EHE524345:EHE524357 ERA524345:ERA524357 FAW524345:FAW524357 FKS524345:FKS524357 FUO524345:FUO524357 GEK524345:GEK524357 GOG524345:GOG524357 GYC524345:GYC524357 HHY524345:HHY524357 HRU524345:HRU524357 IBQ524345:IBQ524357 ILM524345:ILM524357 IVI524345:IVI524357 JFE524345:JFE524357 JPA524345:JPA524357 JYW524345:JYW524357 KIS524345:KIS524357 KSO524345:KSO524357 LCK524345:LCK524357 LMG524345:LMG524357 LWC524345:LWC524357 MFY524345:MFY524357 MPU524345:MPU524357 MZQ524345:MZQ524357 NJM524345:NJM524357 NTI524345:NTI524357 ODE524345:ODE524357 ONA524345:ONA524357 OWW524345:OWW524357 PGS524345:PGS524357 PQO524345:PQO524357 QAK524345:QAK524357 QKG524345:QKG524357 QUC524345:QUC524357 RDY524345:RDY524357 RNU524345:RNU524357 RXQ524345:RXQ524357 SHM524345:SHM524357 SRI524345:SRI524357 TBE524345:TBE524357 TLA524345:TLA524357 TUW524345:TUW524357 UES524345:UES524357 UOO524345:UOO524357 UYK524345:UYK524357 VIG524345:VIG524357 VSC524345:VSC524357 WBY524345:WBY524357 WLU524345:WLU524357 WVQ524345:WVQ524357 I589881:I589893 JE589881:JE589893 TA589881:TA589893 ACW589881:ACW589893 AMS589881:AMS589893 AWO589881:AWO589893 BGK589881:BGK589893 BQG589881:BQG589893 CAC589881:CAC589893 CJY589881:CJY589893 CTU589881:CTU589893 DDQ589881:DDQ589893 DNM589881:DNM589893 DXI589881:DXI589893 EHE589881:EHE589893 ERA589881:ERA589893 FAW589881:FAW589893 FKS589881:FKS589893 FUO589881:FUO589893 GEK589881:GEK589893 GOG589881:GOG589893 GYC589881:GYC589893 HHY589881:HHY589893 HRU589881:HRU589893 IBQ589881:IBQ589893 ILM589881:ILM589893 IVI589881:IVI589893 JFE589881:JFE589893 JPA589881:JPA589893 JYW589881:JYW589893 KIS589881:KIS589893 KSO589881:KSO589893 LCK589881:LCK589893 LMG589881:LMG589893 LWC589881:LWC589893 MFY589881:MFY589893 MPU589881:MPU589893 MZQ589881:MZQ589893 NJM589881:NJM589893 NTI589881:NTI589893 ODE589881:ODE589893 ONA589881:ONA589893 OWW589881:OWW589893 PGS589881:PGS589893 PQO589881:PQO589893 QAK589881:QAK589893 QKG589881:QKG589893 QUC589881:QUC589893 RDY589881:RDY589893 RNU589881:RNU589893 RXQ589881:RXQ589893 SHM589881:SHM589893 SRI589881:SRI589893 TBE589881:TBE589893 TLA589881:TLA589893 TUW589881:TUW589893 UES589881:UES589893 UOO589881:UOO589893 UYK589881:UYK589893 VIG589881:VIG589893 VSC589881:VSC589893 WBY589881:WBY589893 WLU589881:WLU589893 WVQ589881:WVQ589893 I655417:I655429 JE655417:JE655429 TA655417:TA655429 ACW655417:ACW655429 AMS655417:AMS655429 AWO655417:AWO655429 BGK655417:BGK655429 BQG655417:BQG655429 CAC655417:CAC655429 CJY655417:CJY655429 CTU655417:CTU655429 DDQ655417:DDQ655429 DNM655417:DNM655429 DXI655417:DXI655429 EHE655417:EHE655429 ERA655417:ERA655429 FAW655417:FAW655429 FKS655417:FKS655429 FUO655417:FUO655429 GEK655417:GEK655429 GOG655417:GOG655429 GYC655417:GYC655429 HHY655417:HHY655429 HRU655417:HRU655429 IBQ655417:IBQ655429 ILM655417:ILM655429 IVI655417:IVI655429 JFE655417:JFE655429 JPA655417:JPA655429 JYW655417:JYW655429 KIS655417:KIS655429 KSO655417:KSO655429 LCK655417:LCK655429 LMG655417:LMG655429 LWC655417:LWC655429 MFY655417:MFY655429 MPU655417:MPU655429 MZQ655417:MZQ655429 NJM655417:NJM655429 NTI655417:NTI655429 ODE655417:ODE655429 ONA655417:ONA655429 OWW655417:OWW655429 PGS655417:PGS655429 PQO655417:PQO655429 QAK655417:QAK655429 QKG655417:QKG655429 QUC655417:QUC655429 RDY655417:RDY655429 RNU655417:RNU655429 RXQ655417:RXQ655429 SHM655417:SHM655429 SRI655417:SRI655429 TBE655417:TBE655429 TLA655417:TLA655429 TUW655417:TUW655429 UES655417:UES655429 UOO655417:UOO655429 UYK655417:UYK655429 VIG655417:VIG655429 VSC655417:VSC655429 WBY655417:WBY655429 WLU655417:WLU655429 WVQ655417:WVQ655429 I720953:I720965 JE720953:JE720965 TA720953:TA720965 ACW720953:ACW720965 AMS720953:AMS720965 AWO720953:AWO720965 BGK720953:BGK720965 BQG720953:BQG720965 CAC720953:CAC720965 CJY720953:CJY720965 CTU720953:CTU720965 DDQ720953:DDQ720965 DNM720953:DNM720965 DXI720953:DXI720965 EHE720953:EHE720965 ERA720953:ERA720965 FAW720953:FAW720965 FKS720953:FKS720965 FUO720953:FUO720965 GEK720953:GEK720965 GOG720953:GOG720965 GYC720953:GYC720965 HHY720953:HHY720965 HRU720953:HRU720965 IBQ720953:IBQ720965 ILM720953:ILM720965 IVI720953:IVI720965 JFE720953:JFE720965 JPA720953:JPA720965 JYW720953:JYW720965 KIS720953:KIS720965 KSO720953:KSO720965 LCK720953:LCK720965 LMG720953:LMG720965 LWC720953:LWC720965 MFY720953:MFY720965 MPU720953:MPU720965 MZQ720953:MZQ720965 NJM720953:NJM720965 NTI720953:NTI720965 ODE720953:ODE720965 ONA720953:ONA720965 OWW720953:OWW720965 PGS720953:PGS720965 PQO720953:PQO720965 QAK720953:QAK720965 QKG720953:QKG720965 QUC720953:QUC720965 RDY720953:RDY720965 RNU720953:RNU720965 RXQ720953:RXQ720965 SHM720953:SHM720965 SRI720953:SRI720965 TBE720953:TBE720965 TLA720953:TLA720965 TUW720953:TUW720965 UES720953:UES720965 UOO720953:UOO720965 UYK720953:UYK720965 VIG720953:VIG720965 VSC720953:VSC720965 WBY720953:WBY720965 WLU720953:WLU720965 WVQ720953:WVQ720965 I786489:I786501 JE786489:JE786501 TA786489:TA786501 ACW786489:ACW786501 AMS786489:AMS786501 AWO786489:AWO786501 BGK786489:BGK786501 BQG786489:BQG786501 CAC786489:CAC786501 CJY786489:CJY786501 CTU786489:CTU786501 DDQ786489:DDQ786501 DNM786489:DNM786501 DXI786489:DXI786501 EHE786489:EHE786501 ERA786489:ERA786501 FAW786489:FAW786501 FKS786489:FKS786501 FUO786489:FUO786501 GEK786489:GEK786501 GOG786489:GOG786501 GYC786489:GYC786501 HHY786489:HHY786501 HRU786489:HRU786501 IBQ786489:IBQ786501 ILM786489:ILM786501 IVI786489:IVI786501 JFE786489:JFE786501 JPA786489:JPA786501 JYW786489:JYW786501 KIS786489:KIS786501 KSO786489:KSO786501 LCK786489:LCK786501 LMG786489:LMG786501 LWC786489:LWC786501 MFY786489:MFY786501 MPU786489:MPU786501 MZQ786489:MZQ786501 NJM786489:NJM786501 NTI786489:NTI786501 ODE786489:ODE786501 ONA786489:ONA786501 OWW786489:OWW786501 PGS786489:PGS786501 PQO786489:PQO786501 QAK786489:QAK786501 QKG786489:QKG786501 QUC786489:QUC786501 RDY786489:RDY786501 RNU786489:RNU786501 RXQ786489:RXQ786501 SHM786489:SHM786501 SRI786489:SRI786501 TBE786489:TBE786501 TLA786489:TLA786501 TUW786489:TUW786501 UES786489:UES786501 UOO786489:UOO786501 UYK786489:UYK786501 VIG786489:VIG786501 VSC786489:VSC786501 WBY786489:WBY786501 WLU786489:WLU786501 WVQ786489:WVQ786501 I852025:I852037 JE852025:JE852037 TA852025:TA852037 ACW852025:ACW852037 AMS852025:AMS852037 AWO852025:AWO852037 BGK852025:BGK852037 BQG852025:BQG852037 CAC852025:CAC852037 CJY852025:CJY852037 CTU852025:CTU852037 DDQ852025:DDQ852037 DNM852025:DNM852037 DXI852025:DXI852037 EHE852025:EHE852037 ERA852025:ERA852037 FAW852025:FAW852037 FKS852025:FKS852037 FUO852025:FUO852037 GEK852025:GEK852037 GOG852025:GOG852037 GYC852025:GYC852037 HHY852025:HHY852037 HRU852025:HRU852037 IBQ852025:IBQ852037 ILM852025:ILM852037 IVI852025:IVI852037 JFE852025:JFE852037 JPA852025:JPA852037 JYW852025:JYW852037 KIS852025:KIS852037 KSO852025:KSO852037 LCK852025:LCK852037 LMG852025:LMG852037 LWC852025:LWC852037 MFY852025:MFY852037 MPU852025:MPU852037 MZQ852025:MZQ852037 NJM852025:NJM852037 NTI852025:NTI852037 ODE852025:ODE852037 ONA852025:ONA852037 OWW852025:OWW852037 PGS852025:PGS852037 PQO852025:PQO852037 QAK852025:QAK852037 QKG852025:QKG852037 QUC852025:QUC852037 RDY852025:RDY852037 RNU852025:RNU852037 RXQ852025:RXQ852037 SHM852025:SHM852037 SRI852025:SRI852037 TBE852025:TBE852037 TLA852025:TLA852037 TUW852025:TUW852037 UES852025:UES852037 UOO852025:UOO852037 UYK852025:UYK852037 VIG852025:VIG852037 VSC852025:VSC852037 WBY852025:WBY852037 WLU852025:WLU852037 WVQ852025:WVQ852037 I917561:I917573 JE917561:JE917573 TA917561:TA917573 ACW917561:ACW917573 AMS917561:AMS917573 AWO917561:AWO917573 BGK917561:BGK917573 BQG917561:BQG917573 CAC917561:CAC917573 CJY917561:CJY917573 CTU917561:CTU917573 DDQ917561:DDQ917573 DNM917561:DNM917573 DXI917561:DXI917573 EHE917561:EHE917573 ERA917561:ERA917573 FAW917561:FAW917573 FKS917561:FKS917573 FUO917561:FUO917573 GEK917561:GEK917573 GOG917561:GOG917573 GYC917561:GYC917573 HHY917561:HHY917573 HRU917561:HRU917573 IBQ917561:IBQ917573 ILM917561:ILM917573 IVI917561:IVI917573 JFE917561:JFE917573 JPA917561:JPA917573 JYW917561:JYW917573 KIS917561:KIS917573 KSO917561:KSO917573 LCK917561:LCK917573 LMG917561:LMG917573 LWC917561:LWC917573 MFY917561:MFY917573 MPU917561:MPU917573 MZQ917561:MZQ917573 NJM917561:NJM917573 NTI917561:NTI917573 ODE917561:ODE917573 ONA917561:ONA917573 OWW917561:OWW917573 PGS917561:PGS917573 PQO917561:PQO917573 QAK917561:QAK917573 QKG917561:QKG917573 QUC917561:QUC917573 RDY917561:RDY917573 RNU917561:RNU917573 RXQ917561:RXQ917573 SHM917561:SHM917573 SRI917561:SRI917573 TBE917561:TBE917573 TLA917561:TLA917573 TUW917561:TUW917573 UES917561:UES917573 UOO917561:UOO917573 UYK917561:UYK917573 VIG917561:VIG917573 VSC917561:VSC917573 WBY917561:WBY917573 WLU917561:WLU917573 WVQ917561:WVQ917573 I983097:I983109 JE983097:JE983109 TA983097:TA983109 ACW983097:ACW983109 AMS983097:AMS983109 AWO983097:AWO983109 BGK983097:BGK983109 BQG983097:BQG983109 CAC983097:CAC983109 CJY983097:CJY983109 CTU983097:CTU983109 DDQ983097:DDQ983109 DNM983097:DNM983109 DXI983097:DXI983109 EHE983097:EHE983109 ERA983097:ERA983109 FAW983097:FAW983109 FKS983097:FKS983109 FUO983097:FUO983109 GEK983097:GEK983109 GOG983097:GOG983109 GYC983097:GYC983109 HHY983097:HHY983109 HRU983097:HRU983109 IBQ983097:IBQ983109 ILM983097:ILM983109 IVI983097:IVI983109 JFE983097:JFE983109 JPA983097:JPA983109 JYW983097:JYW983109 KIS983097:KIS983109 KSO983097:KSO983109 LCK983097:LCK983109 LMG983097:LMG983109 LWC983097:LWC983109 MFY983097:MFY983109 MPU983097:MPU983109 MZQ983097:MZQ983109 NJM983097:NJM983109 NTI983097:NTI983109 ODE983097:ODE983109 ONA983097:ONA983109 OWW983097:OWW983109 PGS983097:PGS983109 PQO983097:PQO983109 QAK983097:QAK983109 QKG983097:QKG983109 QUC983097:QUC983109 RDY983097:RDY983109 RNU983097:RNU983109 RXQ983097:RXQ983109 SHM983097:SHM983109 SRI983097:SRI983109 TBE983097:TBE983109 TLA983097:TLA983109 TUW983097:TUW983109 UES983097:UES983109 UOO983097:UOO983109 UYK983097:UYK983109 VIG983097:VIG983109 VSC983097:VSC983109 WBY983097:WBY983109 WLU983097:WLU983109 WVQ983097:WVQ983109 I22:I55 JE22:JE55 TA22:TA55 ACW22:ACW55 AMS22:AMS55 AWO22:AWO55 BGK22:BGK55 BQG22:BQG55 CAC22:CAC55 CJY22:CJY55 CTU22:CTU55 DDQ22:DDQ55 DNM22:DNM55 DXI22:DXI55 EHE22:EHE55 ERA22:ERA55 FAW22:FAW55 FKS22:FKS55 FUO22:FUO55 GEK22:GEK55 GOG22:GOG55 GYC22:GYC55 HHY22:HHY55 HRU22:HRU55 IBQ22:IBQ55 ILM22:ILM55 IVI22:IVI55 JFE22:JFE55 JPA22:JPA55 JYW22:JYW55 KIS22:KIS55 KSO22:KSO55 LCK22:LCK55 LMG22:LMG55 LWC22:LWC55 MFY22:MFY55 MPU22:MPU55 MZQ22:MZQ55 NJM22:NJM55 NTI22:NTI55 ODE22:ODE55 ONA22:ONA55 OWW22:OWW55 PGS22:PGS55 PQO22:PQO55 QAK22:QAK55 QKG22:QKG55 QUC22:QUC55 RDY22:RDY55 RNU22:RNU55 RXQ22:RXQ55 SHM22:SHM55 SRI22:SRI55 TBE22:TBE55 TLA22:TLA55 TUW22:TUW55 UES22:UES55 UOO22:UOO55 UYK22:UYK55 VIG22:VIG55 VSC22:VSC55 WBY22:WBY55 WLU22:WLU55 WVQ22:WVQ55 I65558:I65591 JE65558:JE65591 TA65558:TA65591 ACW65558:ACW65591 AMS65558:AMS65591 AWO65558:AWO65591 BGK65558:BGK65591 BQG65558:BQG65591 CAC65558:CAC65591 CJY65558:CJY65591 CTU65558:CTU65591 DDQ65558:DDQ65591 DNM65558:DNM65591 DXI65558:DXI65591 EHE65558:EHE65591 ERA65558:ERA65591 FAW65558:FAW65591 FKS65558:FKS65591 FUO65558:FUO65591 GEK65558:GEK65591 GOG65558:GOG65591 GYC65558:GYC65591 HHY65558:HHY65591 HRU65558:HRU65591 IBQ65558:IBQ65591 ILM65558:ILM65591 IVI65558:IVI65591 JFE65558:JFE65591 JPA65558:JPA65591 JYW65558:JYW65591 KIS65558:KIS65591 KSO65558:KSO65591 LCK65558:LCK65591 LMG65558:LMG65591 LWC65558:LWC65591 MFY65558:MFY65591 MPU65558:MPU65591 MZQ65558:MZQ65591 NJM65558:NJM65591 NTI65558:NTI65591 ODE65558:ODE65591 ONA65558:ONA65591 OWW65558:OWW65591 PGS65558:PGS65591 PQO65558:PQO65591 QAK65558:QAK65591 QKG65558:QKG65591 QUC65558:QUC65591 RDY65558:RDY65591 RNU65558:RNU65591 RXQ65558:RXQ65591 SHM65558:SHM65591 SRI65558:SRI65591 TBE65558:TBE65591 TLA65558:TLA65591 TUW65558:TUW65591 UES65558:UES65591 UOO65558:UOO65591 UYK65558:UYK65591 VIG65558:VIG65591 VSC65558:VSC65591 WBY65558:WBY65591 WLU65558:WLU65591 WVQ65558:WVQ65591 I131094:I131127 JE131094:JE131127 TA131094:TA131127 ACW131094:ACW131127 AMS131094:AMS131127 AWO131094:AWO131127 BGK131094:BGK131127 BQG131094:BQG131127 CAC131094:CAC131127 CJY131094:CJY131127 CTU131094:CTU131127 DDQ131094:DDQ131127 DNM131094:DNM131127 DXI131094:DXI131127 EHE131094:EHE131127 ERA131094:ERA131127 FAW131094:FAW131127 FKS131094:FKS131127 FUO131094:FUO131127 GEK131094:GEK131127 GOG131094:GOG131127 GYC131094:GYC131127 HHY131094:HHY131127 HRU131094:HRU131127 IBQ131094:IBQ131127 ILM131094:ILM131127 IVI131094:IVI131127 JFE131094:JFE131127 JPA131094:JPA131127 JYW131094:JYW131127 KIS131094:KIS131127 KSO131094:KSO131127 LCK131094:LCK131127 LMG131094:LMG131127 LWC131094:LWC131127 MFY131094:MFY131127 MPU131094:MPU131127 MZQ131094:MZQ131127 NJM131094:NJM131127 NTI131094:NTI131127 ODE131094:ODE131127 ONA131094:ONA131127 OWW131094:OWW131127 PGS131094:PGS131127 PQO131094:PQO131127 QAK131094:QAK131127 QKG131094:QKG131127 QUC131094:QUC131127 RDY131094:RDY131127 RNU131094:RNU131127 RXQ131094:RXQ131127 SHM131094:SHM131127 SRI131094:SRI131127 TBE131094:TBE131127 TLA131094:TLA131127 TUW131094:TUW131127 UES131094:UES131127 UOO131094:UOO131127 UYK131094:UYK131127 VIG131094:VIG131127 VSC131094:VSC131127 WBY131094:WBY131127 WLU131094:WLU131127 WVQ131094:WVQ131127 I196630:I196663 JE196630:JE196663 TA196630:TA196663 ACW196630:ACW196663 AMS196630:AMS196663 AWO196630:AWO196663 BGK196630:BGK196663 BQG196630:BQG196663 CAC196630:CAC196663 CJY196630:CJY196663 CTU196630:CTU196663 DDQ196630:DDQ196663 DNM196630:DNM196663 DXI196630:DXI196663 EHE196630:EHE196663 ERA196630:ERA196663 FAW196630:FAW196663 FKS196630:FKS196663 FUO196630:FUO196663 GEK196630:GEK196663 GOG196630:GOG196663 GYC196630:GYC196663 HHY196630:HHY196663 HRU196630:HRU196663 IBQ196630:IBQ196663 ILM196630:ILM196663 IVI196630:IVI196663 JFE196630:JFE196663 JPA196630:JPA196663 JYW196630:JYW196663 KIS196630:KIS196663 KSO196630:KSO196663 LCK196630:LCK196663 LMG196630:LMG196663 LWC196630:LWC196663 MFY196630:MFY196663 MPU196630:MPU196663 MZQ196630:MZQ196663 NJM196630:NJM196663 NTI196630:NTI196663 ODE196630:ODE196663 ONA196630:ONA196663 OWW196630:OWW196663 PGS196630:PGS196663 PQO196630:PQO196663 QAK196630:QAK196663 QKG196630:QKG196663 QUC196630:QUC196663 RDY196630:RDY196663 RNU196630:RNU196663 RXQ196630:RXQ196663 SHM196630:SHM196663 SRI196630:SRI196663 TBE196630:TBE196663 TLA196630:TLA196663 TUW196630:TUW196663 UES196630:UES196663 UOO196630:UOO196663 UYK196630:UYK196663 VIG196630:VIG196663 VSC196630:VSC196663 WBY196630:WBY196663 WLU196630:WLU196663 WVQ196630:WVQ196663 I262166:I262199 JE262166:JE262199 TA262166:TA262199 ACW262166:ACW262199 AMS262166:AMS262199 AWO262166:AWO262199 BGK262166:BGK262199 BQG262166:BQG262199 CAC262166:CAC262199 CJY262166:CJY262199 CTU262166:CTU262199 DDQ262166:DDQ262199 DNM262166:DNM262199 DXI262166:DXI262199 EHE262166:EHE262199 ERA262166:ERA262199 FAW262166:FAW262199 FKS262166:FKS262199 FUO262166:FUO262199 GEK262166:GEK262199 GOG262166:GOG262199 GYC262166:GYC262199 HHY262166:HHY262199 HRU262166:HRU262199 IBQ262166:IBQ262199 ILM262166:ILM262199 IVI262166:IVI262199 JFE262166:JFE262199 JPA262166:JPA262199 JYW262166:JYW262199 KIS262166:KIS262199 KSO262166:KSO262199 LCK262166:LCK262199 LMG262166:LMG262199 LWC262166:LWC262199 MFY262166:MFY262199 MPU262166:MPU262199 MZQ262166:MZQ262199 NJM262166:NJM262199 NTI262166:NTI262199 ODE262166:ODE262199 ONA262166:ONA262199 OWW262166:OWW262199 PGS262166:PGS262199 PQO262166:PQO262199 QAK262166:QAK262199 QKG262166:QKG262199 QUC262166:QUC262199 RDY262166:RDY262199 RNU262166:RNU262199 RXQ262166:RXQ262199 SHM262166:SHM262199 SRI262166:SRI262199 TBE262166:TBE262199 TLA262166:TLA262199 TUW262166:TUW262199 UES262166:UES262199 UOO262166:UOO262199 UYK262166:UYK262199 VIG262166:VIG262199 VSC262166:VSC262199 WBY262166:WBY262199 WLU262166:WLU262199 WVQ262166:WVQ262199 I327702:I327735 JE327702:JE327735 TA327702:TA327735 ACW327702:ACW327735 AMS327702:AMS327735 AWO327702:AWO327735 BGK327702:BGK327735 BQG327702:BQG327735 CAC327702:CAC327735 CJY327702:CJY327735 CTU327702:CTU327735 DDQ327702:DDQ327735 DNM327702:DNM327735 DXI327702:DXI327735 EHE327702:EHE327735 ERA327702:ERA327735 FAW327702:FAW327735 FKS327702:FKS327735 FUO327702:FUO327735 GEK327702:GEK327735 GOG327702:GOG327735 GYC327702:GYC327735 HHY327702:HHY327735 HRU327702:HRU327735 IBQ327702:IBQ327735 ILM327702:ILM327735 IVI327702:IVI327735 JFE327702:JFE327735 JPA327702:JPA327735 JYW327702:JYW327735 KIS327702:KIS327735 KSO327702:KSO327735 LCK327702:LCK327735 LMG327702:LMG327735 LWC327702:LWC327735 MFY327702:MFY327735 MPU327702:MPU327735 MZQ327702:MZQ327735 NJM327702:NJM327735 NTI327702:NTI327735 ODE327702:ODE327735 ONA327702:ONA327735 OWW327702:OWW327735 PGS327702:PGS327735 PQO327702:PQO327735 QAK327702:QAK327735 QKG327702:QKG327735 QUC327702:QUC327735 RDY327702:RDY327735 RNU327702:RNU327735 RXQ327702:RXQ327735 SHM327702:SHM327735 SRI327702:SRI327735 TBE327702:TBE327735 TLA327702:TLA327735 TUW327702:TUW327735 UES327702:UES327735 UOO327702:UOO327735 UYK327702:UYK327735 VIG327702:VIG327735 VSC327702:VSC327735 WBY327702:WBY327735 WLU327702:WLU327735 WVQ327702:WVQ327735 I393238:I393271 JE393238:JE393271 TA393238:TA393271 ACW393238:ACW393271 AMS393238:AMS393271 AWO393238:AWO393271 BGK393238:BGK393271 BQG393238:BQG393271 CAC393238:CAC393271 CJY393238:CJY393271 CTU393238:CTU393271 DDQ393238:DDQ393271 DNM393238:DNM393271 DXI393238:DXI393271 EHE393238:EHE393271 ERA393238:ERA393271 FAW393238:FAW393271 FKS393238:FKS393271 FUO393238:FUO393271 GEK393238:GEK393271 GOG393238:GOG393271 GYC393238:GYC393271 HHY393238:HHY393271 HRU393238:HRU393271 IBQ393238:IBQ393271 ILM393238:ILM393271 IVI393238:IVI393271 JFE393238:JFE393271 JPA393238:JPA393271 JYW393238:JYW393271 KIS393238:KIS393271 KSO393238:KSO393271 LCK393238:LCK393271 LMG393238:LMG393271 LWC393238:LWC393271 MFY393238:MFY393271 MPU393238:MPU393271 MZQ393238:MZQ393271 NJM393238:NJM393271 NTI393238:NTI393271 ODE393238:ODE393271 ONA393238:ONA393271 OWW393238:OWW393271 PGS393238:PGS393271 PQO393238:PQO393271 QAK393238:QAK393271 QKG393238:QKG393271 QUC393238:QUC393271 RDY393238:RDY393271 RNU393238:RNU393271 RXQ393238:RXQ393271 SHM393238:SHM393271 SRI393238:SRI393271 TBE393238:TBE393271 TLA393238:TLA393271 TUW393238:TUW393271 UES393238:UES393271 UOO393238:UOO393271 UYK393238:UYK393271 VIG393238:VIG393271 VSC393238:VSC393271 WBY393238:WBY393271 WLU393238:WLU393271 WVQ393238:WVQ393271 I458774:I458807 JE458774:JE458807 TA458774:TA458807 ACW458774:ACW458807 AMS458774:AMS458807 AWO458774:AWO458807 BGK458774:BGK458807 BQG458774:BQG458807 CAC458774:CAC458807 CJY458774:CJY458807 CTU458774:CTU458807 DDQ458774:DDQ458807 DNM458774:DNM458807 DXI458774:DXI458807 EHE458774:EHE458807 ERA458774:ERA458807 FAW458774:FAW458807 FKS458774:FKS458807 FUO458774:FUO458807 GEK458774:GEK458807 GOG458774:GOG458807 GYC458774:GYC458807 HHY458774:HHY458807 HRU458774:HRU458807 IBQ458774:IBQ458807 ILM458774:ILM458807 IVI458774:IVI458807 JFE458774:JFE458807 JPA458774:JPA458807 JYW458774:JYW458807 KIS458774:KIS458807 KSO458774:KSO458807 LCK458774:LCK458807 LMG458774:LMG458807 LWC458774:LWC458807 MFY458774:MFY458807 MPU458774:MPU458807 MZQ458774:MZQ458807 NJM458774:NJM458807 NTI458774:NTI458807 ODE458774:ODE458807 ONA458774:ONA458807 OWW458774:OWW458807 PGS458774:PGS458807 PQO458774:PQO458807 QAK458774:QAK458807 QKG458774:QKG458807 QUC458774:QUC458807 RDY458774:RDY458807 RNU458774:RNU458807 RXQ458774:RXQ458807 SHM458774:SHM458807 SRI458774:SRI458807 TBE458774:TBE458807 TLA458774:TLA458807 TUW458774:TUW458807 UES458774:UES458807 UOO458774:UOO458807 UYK458774:UYK458807 VIG458774:VIG458807 VSC458774:VSC458807 WBY458774:WBY458807 WLU458774:WLU458807 WVQ458774:WVQ458807 I524310:I524343 JE524310:JE524343 TA524310:TA524343 ACW524310:ACW524343 AMS524310:AMS524343 AWO524310:AWO524343 BGK524310:BGK524343 BQG524310:BQG524343 CAC524310:CAC524343 CJY524310:CJY524343 CTU524310:CTU524343 DDQ524310:DDQ524343 DNM524310:DNM524343 DXI524310:DXI524343 EHE524310:EHE524343 ERA524310:ERA524343 FAW524310:FAW524343 FKS524310:FKS524343 FUO524310:FUO524343 GEK524310:GEK524343 GOG524310:GOG524343 GYC524310:GYC524343 HHY524310:HHY524343 HRU524310:HRU524343 IBQ524310:IBQ524343 ILM524310:ILM524343 IVI524310:IVI524343 JFE524310:JFE524343 JPA524310:JPA524343 JYW524310:JYW524343 KIS524310:KIS524343 KSO524310:KSO524343 LCK524310:LCK524343 LMG524310:LMG524343 LWC524310:LWC524343 MFY524310:MFY524343 MPU524310:MPU524343 MZQ524310:MZQ524343 NJM524310:NJM524343 NTI524310:NTI524343 ODE524310:ODE524343 ONA524310:ONA524343 OWW524310:OWW524343 PGS524310:PGS524343 PQO524310:PQO524343 QAK524310:QAK524343 QKG524310:QKG524343 QUC524310:QUC524343 RDY524310:RDY524343 RNU524310:RNU524343 RXQ524310:RXQ524343 SHM524310:SHM524343 SRI524310:SRI524343 TBE524310:TBE524343 TLA524310:TLA524343 TUW524310:TUW524343 UES524310:UES524343 UOO524310:UOO524343 UYK524310:UYK524343 VIG524310:VIG524343 VSC524310:VSC524343 WBY524310:WBY524343 WLU524310:WLU524343 WVQ524310:WVQ524343 I589846:I589879 JE589846:JE589879 TA589846:TA589879 ACW589846:ACW589879 AMS589846:AMS589879 AWO589846:AWO589879 BGK589846:BGK589879 BQG589846:BQG589879 CAC589846:CAC589879 CJY589846:CJY589879 CTU589846:CTU589879 DDQ589846:DDQ589879 DNM589846:DNM589879 DXI589846:DXI589879 EHE589846:EHE589879 ERA589846:ERA589879 FAW589846:FAW589879 FKS589846:FKS589879 FUO589846:FUO589879 GEK589846:GEK589879 GOG589846:GOG589879 GYC589846:GYC589879 HHY589846:HHY589879 HRU589846:HRU589879 IBQ589846:IBQ589879 ILM589846:ILM589879 IVI589846:IVI589879 JFE589846:JFE589879 JPA589846:JPA589879 JYW589846:JYW589879 KIS589846:KIS589879 KSO589846:KSO589879 LCK589846:LCK589879 LMG589846:LMG589879 LWC589846:LWC589879 MFY589846:MFY589879 MPU589846:MPU589879 MZQ589846:MZQ589879 NJM589846:NJM589879 NTI589846:NTI589879 ODE589846:ODE589879 ONA589846:ONA589879 OWW589846:OWW589879 PGS589846:PGS589879 PQO589846:PQO589879 QAK589846:QAK589879 QKG589846:QKG589879 QUC589846:QUC589879 RDY589846:RDY589879 RNU589846:RNU589879 RXQ589846:RXQ589879 SHM589846:SHM589879 SRI589846:SRI589879 TBE589846:TBE589879 TLA589846:TLA589879 TUW589846:TUW589879 UES589846:UES589879 UOO589846:UOO589879 UYK589846:UYK589879 VIG589846:VIG589879 VSC589846:VSC589879 WBY589846:WBY589879 WLU589846:WLU589879 WVQ589846:WVQ589879 I655382:I655415 JE655382:JE655415 TA655382:TA655415 ACW655382:ACW655415 AMS655382:AMS655415 AWO655382:AWO655415 BGK655382:BGK655415 BQG655382:BQG655415 CAC655382:CAC655415 CJY655382:CJY655415 CTU655382:CTU655415 DDQ655382:DDQ655415 DNM655382:DNM655415 DXI655382:DXI655415 EHE655382:EHE655415 ERA655382:ERA655415 FAW655382:FAW655415 FKS655382:FKS655415 FUO655382:FUO655415 GEK655382:GEK655415 GOG655382:GOG655415 GYC655382:GYC655415 HHY655382:HHY655415 HRU655382:HRU655415 IBQ655382:IBQ655415 ILM655382:ILM655415 IVI655382:IVI655415 JFE655382:JFE655415 JPA655382:JPA655415 JYW655382:JYW655415 KIS655382:KIS655415 KSO655382:KSO655415 LCK655382:LCK655415 LMG655382:LMG655415 LWC655382:LWC655415 MFY655382:MFY655415 MPU655382:MPU655415 MZQ655382:MZQ655415 NJM655382:NJM655415 NTI655382:NTI655415 ODE655382:ODE655415 ONA655382:ONA655415 OWW655382:OWW655415 PGS655382:PGS655415 PQO655382:PQO655415 QAK655382:QAK655415 QKG655382:QKG655415 QUC655382:QUC655415 RDY655382:RDY655415 RNU655382:RNU655415 RXQ655382:RXQ655415 SHM655382:SHM655415 SRI655382:SRI655415 TBE655382:TBE655415 TLA655382:TLA655415 TUW655382:TUW655415 UES655382:UES655415 UOO655382:UOO655415 UYK655382:UYK655415 VIG655382:VIG655415 VSC655382:VSC655415 WBY655382:WBY655415 WLU655382:WLU655415 WVQ655382:WVQ655415 I720918:I720951 JE720918:JE720951 TA720918:TA720951 ACW720918:ACW720951 AMS720918:AMS720951 AWO720918:AWO720951 BGK720918:BGK720951 BQG720918:BQG720951 CAC720918:CAC720951 CJY720918:CJY720951 CTU720918:CTU720951 DDQ720918:DDQ720951 DNM720918:DNM720951 DXI720918:DXI720951 EHE720918:EHE720951 ERA720918:ERA720951 FAW720918:FAW720951 FKS720918:FKS720951 FUO720918:FUO720951 GEK720918:GEK720951 GOG720918:GOG720951 GYC720918:GYC720951 HHY720918:HHY720951 HRU720918:HRU720951 IBQ720918:IBQ720951 ILM720918:ILM720951 IVI720918:IVI720951 JFE720918:JFE720951 JPA720918:JPA720951 JYW720918:JYW720951 KIS720918:KIS720951 KSO720918:KSO720951 LCK720918:LCK720951 LMG720918:LMG720951 LWC720918:LWC720951 MFY720918:MFY720951 MPU720918:MPU720951 MZQ720918:MZQ720951 NJM720918:NJM720951 NTI720918:NTI720951 ODE720918:ODE720951 ONA720918:ONA720951 OWW720918:OWW720951 PGS720918:PGS720951 PQO720918:PQO720951 QAK720918:QAK720951 QKG720918:QKG720951 QUC720918:QUC720951 RDY720918:RDY720951 RNU720918:RNU720951 RXQ720918:RXQ720951 SHM720918:SHM720951 SRI720918:SRI720951 TBE720918:TBE720951 TLA720918:TLA720951 TUW720918:TUW720951 UES720918:UES720951 UOO720918:UOO720951 UYK720918:UYK720951 VIG720918:VIG720951 VSC720918:VSC720951 WBY720918:WBY720951 WLU720918:WLU720951 WVQ720918:WVQ720951 I786454:I786487 JE786454:JE786487 TA786454:TA786487 ACW786454:ACW786487 AMS786454:AMS786487 AWO786454:AWO786487 BGK786454:BGK786487 BQG786454:BQG786487 CAC786454:CAC786487 CJY786454:CJY786487 CTU786454:CTU786487 DDQ786454:DDQ786487 DNM786454:DNM786487 DXI786454:DXI786487 EHE786454:EHE786487 ERA786454:ERA786487 FAW786454:FAW786487 FKS786454:FKS786487 FUO786454:FUO786487 GEK786454:GEK786487 GOG786454:GOG786487 GYC786454:GYC786487 HHY786454:HHY786487 HRU786454:HRU786487 IBQ786454:IBQ786487 ILM786454:ILM786487 IVI786454:IVI786487 JFE786454:JFE786487 JPA786454:JPA786487 JYW786454:JYW786487 KIS786454:KIS786487 KSO786454:KSO786487 LCK786454:LCK786487 LMG786454:LMG786487 LWC786454:LWC786487 MFY786454:MFY786487 MPU786454:MPU786487 MZQ786454:MZQ786487 NJM786454:NJM786487 NTI786454:NTI786487 ODE786454:ODE786487 ONA786454:ONA786487 OWW786454:OWW786487 PGS786454:PGS786487 PQO786454:PQO786487 QAK786454:QAK786487 QKG786454:QKG786487 QUC786454:QUC786487 RDY786454:RDY786487 RNU786454:RNU786487 RXQ786454:RXQ786487 SHM786454:SHM786487 SRI786454:SRI786487 TBE786454:TBE786487 TLA786454:TLA786487 TUW786454:TUW786487 UES786454:UES786487 UOO786454:UOO786487 UYK786454:UYK786487 VIG786454:VIG786487 VSC786454:VSC786487 WBY786454:WBY786487 WLU786454:WLU786487 WVQ786454:WVQ786487 I851990:I852023 JE851990:JE852023 TA851990:TA852023 ACW851990:ACW852023 AMS851990:AMS852023 AWO851990:AWO852023 BGK851990:BGK852023 BQG851990:BQG852023 CAC851990:CAC852023 CJY851990:CJY852023 CTU851990:CTU852023 DDQ851990:DDQ852023 DNM851990:DNM852023 DXI851990:DXI852023 EHE851990:EHE852023 ERA851990:ERA852023 FAW851990:FAW852023 FKS851990:FKS852023 FUO851990:FUO852023 GEK851990:GEK852023 GOG851990:GOG852023 GYC851990:GYC852023 HHY851990:HHY852023 HRU851990:HRU852023 IBQ851990:IBQ852023 ILM851990:ILM852023 IVI851990:IVI852023 JFE851990:JFE852023 JPA851990:JPA852023 JYW851990:JYW852023 KIS851990:KIS852023 KSO851990:KSO852023 LCK851990:LCK852023 LMG851990:LMG852023 LWC851990:LWC852023 MFY851990:MFY852023 MPU851990:MPU852023 MZQ851990:MZQ852023 NJM851990:NJM852023 NTI851990:NTI852023 ODE851990:ODE852023 ONA851990:ONA852023 OWW851990:OWW852023 PGS851990:PGS852023 PQO851990:PQO852023 QAK851990:QAK852023 QKG851990:QKG852023 QUC851990:QUC852023 RDY851990:RDY852023 RNU851990:RNU852023 RXQ851990:RXQ852023 SHM851990:SHM852023 SRI851990:SRI852023 TBE851990:TBE852023 TLA851990:TLA852023 TUW851990:TUW852023 UES851990:UES852023 UOO851990:UOO852023 UYK851990:UYK852023 VIG851990:VIG852023 VSC851990:VSC852023 WBY851990:WBY852023 WLU851990:WLU852023 WVQ851990:WVQ852023 I917526:I917559 JE917526:JE917559 TA917526:TA917559 ACW917526:ACW917559 AMS917526:AMS917559 AWO917526:AWO917559 BGK917526:BGK917559 BQG917526:BQG917559 CAC917526:CAC917559 CJY917526:CJY917559 CTU917526:CTU917559 DDQ917526:DDQ917559 DNM917526:DNM917559 DXI917526:DXI917559 EHE917526:EHE917559 ERA917526:ERA917559 FAW917526:FAW917559 FKS917526:FKS917559 FUO917526:FUO917559 GEK917526:GEK917559 GOG917526:GOG917559 GYC917526:GYC917559 HHY917526:HHY917559 HRU917526:HRU917559 IBQ917526:IBQ917559 ILM917526:ILM917559 IVI917526:IVI917559 JFE917526:JFE917559 JPA917526:JPA917559 JYW917526:JYW917559 KIS917526:KIS917559 KSO917526:KSO917559 LCK917526:LCK917559 LMG917526:LMG917559 LWC917526:LWC917559 MFY917526:MFY917559 MPU917526:MPU917559 MZQ917526:MZQ917559 NJM917526:NJM917559 NTI917526:NTI917559 ODE917526:ODE917559 ONA917526:ONA917559 OWW917526:OWW917559 PGS917526:PGS917559 PQO917526:PQO917559 QAK917526:QAK917559 QKG917526:QKG917559 QUC917526:QUC917559 RDY917526:RDY917559 RNU917526:RNU917559 RXQ917526:RXQ917559 SHM917526:SHM917559 SRI917526:SRI917559 TBE917526:TBE917559 TLA917526:TLA917559 TUW917526:TUW917559 UES917526:UES917559 UOO917526:UOO917559 UYK917526:UYK917559 VIG917526:VIG917559 VSC917526:VSC917559 WBY917526:WBY917559 WLU917526:WLU917559 WVQ917526:WVQ917559 I983062:I983095 JE983062:JE983095 TA983062:TA983095 ACW983062:ACW983095 AMS983062:AMS983095 AWO983062:AWO983095 BGK983062:BGK983095 BQG983062:BQG983095 CAC983062:CAC983095 CJY983062:CJY983095 CTU983062:CTU983095 DDQ983062:DDQ983095 DNM983062:DNM983095 DXI983062:DXI983095 EHE983062:EHE983095 ERA983062:ERA983095 FAW983062:FAW983095 FKS983062:FKS983095 FUO983062:FUO983095 GEK983062:GEK983095 GOG983062:GOG983095 GYC983062:GYC983095 HHY983062:HHY983095 HRU983062:HRU983095 IBQ983062:IBQ983095 ILM983062:ILM983095 IVI983062:IVI983095 JFE983062:JFE983095 JPA983062:JPA983095 JYW983062:JYW983095 KIS983062:KIS983095 KSO983062:KSO983095 LCK983062:LCK983095 LMG983062:LMG983095 LWC983062:LWC983095 MFY983062:MFY983095 MPU983062:MPU983095 MZQ983062:MZQ983095 NJM983062:NJM983095 NTI983062:NTI983095 ODE983062:ODE983095 ONA983062:ONA983095 OWW983062:OWW983095 PGS983062:PGS983095 PQO983062:PQO983095 QAK983062:QAK983095 QKG983062:QKG983095 QUC983062:QUC983095 RDY983062:RDY983095 RNU983062:RNU983095 RXQ983062:RXQ983095 SHM983062:SHM983095 SRI983062:SRI983095 TBE983062:TBE983095 TLA983062:TLA983095 TUW983062:TUW983095 UES983062:UES983095 UOO983062:UOO983095 UYK983062:UYK983095 VIG983062:VIG983095 VSC983062:VSC983095 WBY983062:WBY983095 WLU983062:WLU983095 WVQ983062:WVQ983095">
      <formula1>($X$78:$X$1148)</formula1>
    </dataValidation>
  </dataValidations>
  <pageMargins left="0.7" right="0.7" top="0.75" bottom="0.75" header="0.3" footer="0.3"/>
  <pageSetup paperSize="9" scale="57" fitToHeight="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AA44"/>
  <sheetViews>
    <sheetView zoomScale="75" zoomScaleNormal="75" zoomScalePageLayoutView="50" workbookViewId="0">
      <selection activeCell="I9" sqref="I9:I30"/>
    </sheetView>
  </sheetViews>
  <sheetFormatPr defaultRowHeight="12.75" x14ac:dyDescent="0.2"/>
  <cols>
    <col min="1" max="1" width="9.375" style="128" customWidth="1"/>
    <col min="2" max="2" width="6.75" style="128" customWidth="1"/>
    <col min="3" max="3" width="2" style="128" customWidth="1"/>
    <col min="4" max="4" width="6.75" style="128" hidden="1" customWidth="1"/>
    <col min="5" max="5" width="4.875" style="128" hidden="1" customWidth="1"/>
    <col min="6" max="6" width="24.25" style="128" customWidth="1"/>
    <col min="7" max="7" width="6.75" style="128" customWidth="1"/>
    <col min="8" max="8" width="2.25" style="128" customWidth="1"/>
    <col min="9" max="9" width="8.25" style="128" customWidth="1"/>
    <col min="10" max="10" width="2.375" style="128" customWidth="1"/>
    <col min="11" max="15" width="21.625" style="128" customWidth="1"/>
    <col min="16" max="16" width="2.375" style="128" customWidth="1"/>
    <col min="17" max="17" width="6.5" style="128" hidden="1" customWidth="1"/>
    <col min="18" max="18" width="10.625" style="128" hidden="1" customWidth="1"/>
    <col min="19" max="19" width="6.75" style="128" customWidth="1"/>
    <col min="20" max="20" width="2.375" style="128" customWidth="1"/>
    <col min="21" max="21" width="21.625" style="128" customWidth="1"/>
    <col min="22" max="23" width="9" style="128"/>
    <col min="24" max="24" width="8" style="128" customWidth="1"/>
    <col min="25" max="256" width="9" style="128"/>
    <col min="257" max="257" width="9.375" style="128" customWidth="1"/>
    <col min="258" max="258" width="6.75" style="128" customWidth="1"/>
    <col min="259" max="259" width="2" style="128" customWidth="1"/>
    <col min="260" max="261" width="0" style="128" hidden="1" customWidth="1"/>
    <col min="262" max="262" width="24.25" style="128" customWidth="1"/>
    <col min="263" max="263" width="6.75" style="128" customWidth="1"/>
    <col min="264" max="264" width="2.25" style="128" customWidth="1"/>
    <col min="265" max="265" width="8.25" style="128" customWidth="1"/>
    <col min="266" max="266" width="2.375" style="128" customWidth="1"/>
    <col min="267" max="271" width="21.625" style="128" customWidth="1"/>
    <col min="272" max="272" width="2.375" style="128" customWidth="1"/>
    <col min="273" max="274" width="0" style="128" hidden="1" customWidth="1"/>
    <col min="275" max="275" width="6.75" style="128" customWidth="1"/>
    <col min="276" max="276" width="2.375" style="128" customWidth="1"/>
    <col min="277" max="277" width="21.625" style="128" customWidth="1"/>
    <col min="278" max="279" width="9" style="128"/>
    <col min="280" max="280" width="8" style="128" customWidth="1"/>
    <col min="281" max="512" width="9" style="128"/>
    <col min="513" max="513" width="9.375" style="128" customWidth="1"/>
    <col min="514" max="514" width="6.75" style="128" customWidth="1"/>
    <col min="515" max="515" width="2" style="128" customWidth="1"/>
    <col min="516" max="517" width="0" style="128" hidden="1" customWidth="1"/>
    <col min="518" max="518" width="24.25" style="128" customWidth="1"/>
    <col min="519" max="519" width="6.75" style="128" customWidth="1"/>
    <col min="520" max="520" width="2.25" style="128" customWidth="1"/>
    <col min="521" max="521" width="8.25" style="128" customWidth="1"/>
    <col min="522" max="522" width="2.375" style="128" customWidth="1"/>
    <col min="523" max="527" width="21.625" style="128" customWidth="1"/>
    <col min="528" max="528" width="2.375" style="128" customWidth="1"/>
    <col min="529" max="530" width="0" style="128" hidden="1" customWidth="1"/>
    <col min="531" max="531" width="6.75" style="128" customWidth="1"/>
    <col min="532" max="532" width="2.375" style="128" customWidth="1"/>
    <col min="533" max="533" width="21.625" style="128" customWidth="1"/>
    <col min="534" max="535" width="9" style="128"/>
    <col min="536" max="536" width="8" style="128" customWidth="1"/>
    <col min="537" max="768" width="9" style="128"/>
    <col min="769" max="769" width="9.375" style="128" customWidth="1"/>
    <col min="770" max="770" width="6.75" style="128" customWidth="1"/>
    <col min="771" max="771" width="2" style="128" customWidth="1"/>
    <col min="772" max="773" width="0" style="128" hidden="1" customWidth="1"/>
    <col min="774" max="774" width="24.25" style="128" customWidth="1"/>
    <col min="775" max="775" width="6.75" style="128" customWidth="1"/>
    <col min="776" max="776" width="2.25" style="128" customWidth="1"/>
    <col min="777" max="777" width="8.25" style="128" customWidth="1"/>
    <col min="778" max="778" width="2.375" style="128" customWidth="1"/>
    <col min="779" max="783" width="21.625" style="128" customWidth="1"/>
    <col min="784" max="784" width="2.375" style="128" customWidth="1"/>
    <col min="785" max="786" width="0" style="128" hidden="1" customWidth="1"/>
    <col min="787" max="787" width="6.75" style="128" customWidth="1"/>
    <col min="788" max="788" width="2.375" style="128" customWidth="1"/>
    <col min="789" max="789" width="21.625" style="128" customWidth="1"/>
    <col min="790" max="791" width="9" style="128"/>
    <col min="792" max="792" width="8" style="128" customWidth="1"/>
    <col min="793" max="1024" width="9" style="128"/>
    <col min="1025" max="1025" width="9.375" style="128" customWidth="1"/>
    <col min="1026" max="1026" width="6.75" style="128" customWidth="1"/>
    <col min="1027" max="1027" width="2" style="128" customWidth="1"/>
    <col min="1028" max="1029" width="0" style="128" hidden="1" customWidth="1"/>
    <col min="1030" max="1030" width="24.25" style="128" customWidth="1"/>
    <col min="1031" max="1031" width="6.75" style="128" customWidth="1"/>
    <col min="1032" max="1032" width="2.25" style="128" customWidth="1"/>
    <col min="1033" max="1033" width="8.25" style="128" customWidth="1"/>
    <col min="1034" max="1034" width="2.375" style="128" customWidth="1"/>
    <col min="1035" max="1039" width="21.625" style="128" customWidth="1"/>
    <col min="1040" max="1040" width="2.375" style="128" customWidth="1"/>
    <col min="1041" max="1042" width="0" style="128" hidden="1" customWidth="1"/>
    <col min="1043" max="1043" width="6.75" style="128" customWidth="1"/>
    <col min="1044" max="1044" width="2.375" style="128" customWidth="1"/>
    <col min="1045" max="1045" width="21.625" style="128" customWidth="1"/>
    <col min="1046" max="1047" width="9" style="128"/>
    <col min="1048" max="1048" width="8" style="128" customWidth="1"/>
    <col min="1049" max="1280" width="9" style="128"/>
    <col min="1281" max="1281" width="9.375" style="128" customWidth="1"/>
    <col min="1282" max="1282" width="6.75" style="128" customWidth="1"/>
    <col min="1283" max="1283" width="2" style="128" customWidth="1"/>
    <col min="1284" max="1285" width="0" style="128" hidden="1" customWidth="1"/>
    <col min="1286" max="1286" width="24.25" style="128" customWidth="1"/>
    <col min="1287" max="1287" width="6.75" style="128" customWidth="1"/>
    <col min="1288" max="1288" width="2.25" style="128" customWidth="1"/>
    <col min="1289" max="1289" width="8.25" style="128" customWidth="1"/>
    <col min="1290" max="1290" width="2.375" style="128" customWidth="1"/>
    <col min="1291" max="1295" width="21.625" style="128" customWidth="1"/>
    <col min="1296" max="1296" width="2.375" style="128" customWidth="1"/>
    <col min="1297" max="1298" width="0" style="128" hidden="1" customWidth="1"/>
    <col min="1299" max="1299" width="6.75" style="128" customWidth="1"/>
    <col min="1300" max="1300" width="2.375" style="128" customWidth="1"/>
    <col min="1301" max="1301" width="21.625" style="128" customWidth="1"/>
    <col min="1302" max="1303" width="9" style="128"/>
    <col min="1304" max="1304" width="8" style="128" customWidth="1"/>
    <col min="1305" max="1536" width="9" style="128"/>
    <col min="1537" max="1537" width="9.375" style="128" customWidth="1"/>
    <col min="1538" max="1538" width="6.75" style="128" customWidth="1"/>
    <col min="1539" max="1539" width="2" style="128" customWidth="1"/>
    <col min="1540" max="1541" width="0" style="128" hidden="1" customWidth="1"/>
    <col min="1542" max="1542" width="24.25" style="128" customWidth="1"/>
    <col min="1543" max="1543" width="6.75" style="128" customWidth="1"/>
    <col min="1544" max="1544" width="2.25" style="128" customWidth="1"/>
    <col min="1545" max="1545" width="8.25" style="128" customWidth="1"/>
    <col min="1546" max="1546" width="2.375" style="128" customWidth="1"/>
    <col min="1547" max="1551" width="21.625" style="128" customWidth="1"/>
    <col min="1552" max="1552" width="2.375" style="128" customWidth="1"/>
    <col min="1553" max="1554" width="0" style="128" hidden="1" customWidth="1"/>
    <col min="1555" max="1555" width="6.75" style="128" customWidth="1"/>
    <col min="1556" max="1556" width="2.375" style="128" customWidth="1"/>
    <col min="1557" max="1557" width="21.625" style="128" customWidth="1"/>
    <col min="1558" max="1559" width="9" style="128"/>
    <col min="1560" max="1560" width="8" style="128" customWidth="1"/>
    <col min="1561" max="1792" width="9" style="128"/>
    <col min="1793" max="1793" width="9.375" style="128" customWidth="1"/>
    <col min="1794" max="1794" width="6.75" style="128" customWidth="1"/>
    <col min="1795" max="1795" width="2" style="128" customWidth="1"/>
    <col min="1796" max="1797" width="0" style="128" hidden="1" customWidth="1"/>
    <col min="1798" max="1798" width="24.25" style="128" customWidth="1"/>
    <col min="1799" max="1799" width="6.75" style="128" customWidth="1"/>
    <col min="1800" max="1800" width="2.25" style="128" customWidth="1"/>
    <col min="1801" max="1801" width="8.25" style="128" customWidth="1"/>
    <col min="1802" max="1802" width="2.375" style="128" customWidth="1"/>
    <col min="1803" max="1807" width="21.625" style="128" customWidth="1"/>
    <col min="1808" max="1808" width="2.375" style="128" customWidth="1"/>
    <col min="1809" max="1810" width="0" style="128" hidden="1" customWidth="1"/>
    <col min="1811" max="1811" width="6.75" style="128" customWidth="1"/>
    <col min="1812" max="1812" width="2.375" style="128" customWidth="1"/>
    <col min="1813" max="1813" width="21.625" style="128" customWidth="1"/>
    <col min="1814" max="1815" width="9" style="128"/>
    <col min="1816" max="1816" width="8" style="128" customWidth="1"/>
    <col min="1817" max="2048" width="9" style="128"/>
    <col min="2049" max="2049" width="9.375" style="128" customWidth="1"/>
    <col min="2050" max="2050" width="6.75" style="128" customWidth="1"/>
    <col min="2051" max="2051" width="2" style="128" customWidth="1"/>
    <col min="2052" max="2053" width="0" style="128" hidden="1" customWidth="1"/>
    <col min="2054" max="2054" width="24.25" style="128" customWidth="1"/>
    <col min="2055" max="2055" width="6.75" style="128" customWidth="1"/>
    <col min="2056" max="2056" width="2.25" style="128" customWidth="1"/>
    <col min="2057" max="2057" width="8.25" style="128" customWidth="1"/>
    <col min="2058" max="2058" width="2.375" style="128" customWidth="1"/>
    <col min="2059" max="2063" width="21.625" style="128" customWidth="1"/>
    <col min="2064" max="2064" width="2.375" style="128" customWidth="1"/>
    <col min="2065" max="2066" width="0" style="128" hidden="1" customWidth="1"/>
    <col min="2067" max="2067" width="6.75" style="128" customWidth="1"/>
    <col min="2068" max="2068" width="2.375" style="128" customWidth="1"/>
    <col min="2069" max="2069" width="21.625" style="128" customWidth="1"/>
    <col min="2070" max="2071" width="9" style="128"/>
    <col min="2072" max="2072" width="8" style="128" customWidth="1"/>
    <col min="2073" max="2304" width="9" style="128"/>
    <col min="2305" max="2305" width="9.375" style="128" customWidth="1"/>
    <col min="2306" max="2306" width="6.75" style="128" customWidth="1"/>
    <col min="2307" max="2307" width="2" style="128" customWidth="1"/>
    <col min="2308" max="2309" width="0" style="128" hidden="1" customWidth="1"/>
    <col min="2310" max="2310" width="24.25" style="128" customWidth="1"/>
    <col min="2311" max="2311" width="6.75" style="128" customWidth="1"/>
    <col min="2312" max="2312" width="2.25" style="128" customWidth="1"/>
    <col min="2313" max="2313" width="8.25" style="128" customWidth="1"/>
    <col min="2314" max="2314" width="2.375" style="128" customWidth="1"/>
    <col min="2315" max="2319" width="21.625" style="128" customWidth="1"/>
    <col min="2320" max="2320" width="2.375" style="128" customWidth="1"/>
    <col min="2321" max="2322" width="0" style="128" hidden="1" customWidth="1"/>
    <col min="2323" max="2323" width="6.75" style="128" customWidth="1"/>
    <col min="2324" max="2324" width="2.375" style="128" customWidth="1"/>
    <col min="2325" max="2325" width="21.625" style="128" customWidth="1"/>
    <col min="2326" max="2327" width="9" style="128"/>
    <col min="2328" max="2328" width="8" style="128" customWidth="1"/>
    <col min="2329" max="2560" width="9" style="128"/>
    <col min="2561" max="2561" width="9.375" style="128" customWidth="1"/>
    <col min="2562" max="2562" width="6.75" style="128" customWidth="1"/>
    <col min="2563" max="2563" width="2" style="128" customWidth="1"/>
    <col min="2564" max="2565" width="0" style="128" hidden="1" customWidth="1"/>
    <col min="2566" max="2566" width="24.25" style="128" customWidth="1"/>
    <col min="2567" max="2567" width="6.75" style="128" customWidth="1"/>
    <col min="2568" max="2568" width="2.25" style="128" customWidth="1"/>
    <col min="2569" max="2569" width="8.25" style="128" customWidth="1"/>
    <col min="2570" max="2570" width="2.375" style="128" customWidth="1"/>
    <col min="2571" max="2575" width="21.625" style="128" customWidth="1"/>
    <col min="2576" max="2576" width="2.375" style="128" customWidth="1"/>
    <col min="2577" max="2578" width="0" style="128" hidden="1" customWidth="1"/>
    <col min="2579" max="2579" width="6.75" style="128" customWidth="1"/>
    <col min="2580" max="2580" width="2.375" style="128" customWidth="1"/>
    <col min="2581" max="2581" width="21.625" style="128" customWidth="1"/>
    <col min="2582" max="2583" width="9" style="128"/>
    <col min="2584" max="2584" width="8" style="128" customWidth="1"/>
    <col min="2585" max="2816" width="9" style="128"/>
    <col min="2817" max="2817" width="9.375" style="128" customWidth="1"/>
    <col min="2818" max="2818" width="6.75" style="128" customWidth="1"/>
    <col min="2819" max="2819" width="2" style="128" customWidth="1"/>
    <col min="2820" max="2821" width="0" style="128" hidden="1" customWidth="1"/>
    <col min="2822" max="2822" width="24.25" style="128" customWidth="1"/>
    <col min="2823" max="2823" width="6.75" style="128" customWidth="1"/>
    <col min="2824" max="2824" width="2.25" style="128" customWidth="1"/>
    <col min="2825" max="2825" width="8.25" style="128" customWidth="1"/>
    <col min="2826" max="2826" width="2.375" style="128" customWidth="1"/>
    <col min="2827" max="2831" width="21.625" style="128" customWidth="1"/>
    <col min="2832" max="2832" width="2.375" style="128" customWidth="1"/>
    <col min="2833" max="2834" width="0" style="128" hidden="1" customWidth="1"/>
    <col min="2835" max="2835" width="6.75" style="128" customWidth="1"/>
    <col min="2836" max="2836" width="2.375" style="128" customWidth="1"/>
    <col min="2837" max="2837" width="21.625" style="128" customWidth="1"/>
    <col min="2838" max="2839" width="9" style="128"/>
    <col min="2840" max="2840" width="8" style="128" customWidth="1"/>
    <col min="2841" max="3072" width="9" style="128"/>
    <col min="3073" max="3073" width="9.375" style="128" customWidth="1"/>
    <col min="3074" max="3074" width="6.75" style="128" customWidth="1"/>
    <col min="3075" max="3075" width="2" style="128" customWidth="1"/>
    <col min="3076" max="3077" width="0" style="128" hidden="1" customWidth="1"/>
    <col min="3078" max="3078" width="24.25" style="128" customWidth="1"/>
    <col min="3079" max="3079" width="6.75" style="128" customWidth="1"/>
    <col min="3080" max="3080" width="2.25" style="128" customWidth="1"/>
    <col min="3081" max="3081" width="8.25" style="128" customWidth="1"/>
    <col min="3082" max="3082" width="2.375" style="128" customWidth="1"/>
    <col min="3083" max="3087" width="21.625" style="128" customWidth="1"/>
    <col min="3088" max="3088" width="2.375" style="128" customWidth="1"/>
    <col min="3089" max="3090" width="0" style="128" hidden="1" customWidth="1"/>
    <col min="3091" max="3091" width="6.75" style="128" customWidth="1"/>
    <col min="3092" max="3092" width="2.375" style="128" customWidth="1"/>
    <col min="3093" max="3093" width="21.625" style="128" customWidth="1"/>
    <col min="3094" max="3095" width="9" style="128"/>
    <col min="3096" max="3096" width="8" style="128" customWidth="1"/>
    <col min="3097" max="3328" width="9" style="128"/>
    <col min="3329" max="3329" width="9.375" style="128" customWidth="1"/>
    <col min="3330" max="3330" width="6.75" style="128" customWidth="1"/>
    <col min="3331" max="3331" width="2" style="128" customWidth="1"/>
    <col min="3332" max="3333" width="0" style="128" hidden="1" customWidth="1"/>
    <col min="3334" max="3334" width="24.25" style="128" customWidth="1"/>
    <col min="3335" max="3335" width="6.75" style="128" customWidth="1"/>
    <col min="3336" max="3336" width="2.25" style="128" customWidth="1"/>
    <col min="3337" max="3337" width="8.25" style="128" customWidth="1"/>
    <col min="3338" max="3338" width="2.375" style="128" customWidth="1"/>
    <col min="3339" max="3343" width="21.625" style="128" customWidth="1"/>
    <col min="3344" max="3344" width="2.375" style="128" customWidth="1"/>
    <col min="3345" max="3346" width="0" style="128" hidden="1" customWidth="1"/>
    <col min="3347" max="3347" width="6.75" style="128" customWidth="1"/>
    <col min="3348" max="3348" width="2.375" style="128" customWidth="1"/>
    <col min="3349" max="3349" width="21.625" style="128" customWidth="1"/>
    <col min="3350" max="3351" width="9" style="128"/>
    <col min="3352" max="3352" width="8" style="128" customWidth="1"/>
    <col min="3353" max="3584" width="9" style="128"/>
    <col min="3585" max="3585" width="9.375" style="128" customWidth="1"/>
    <col min="3586" max="3586" width="6.75" style="128" customWidth="1"/>
    <col min="3587" max="3587" width="2" style="128" customWidth="1"/>
    <col min="3588" max="3589" width="0" style="128" hidden="1" customWidth="1"/>
    <col min="3590" max="3590" width="24.25" style="128" customWidth="1"/>
    <col min="3591" max="3591" width="6.75" style="128" customWidth="1"/>
    <col min="3592" max="3592" width="2.25" style="128" customWidth="1"/>
    <col min="3593" max="3593" width="8.25" style="128" customWidth="1"/>
    <col min="3594" max="3594" width="2.375" style="128" customWidth="1"/>
    <col min="3595" max="3599" width="21.625" style="128" customWidth="1"/>
    <col min="3600" max="3600" width="2.375" style="128" customWidth="1"/>
    <col min="3601" max="3602" width="0" style="128" hidden="1" customWidth="1"/>
    <col min="3603" max="3603" width="6.75" style="128" customWidth="1"/>
    <col min="3604" max="3604" width="2.375" style="128" customWidth="1"/>
    <col min="3605" max="3605" width="21.625" style="128" customWidth="1"/>
    <col min="3606" max="3607" width="9" style="128"/>
    <col min="3608" max="3608" width="8" style="128" customWidth="1"/>
    <col min="3609" max="3840" width="9" style="128"/>
    <col min="3841" max="3841" width="9.375" style="128" customWidth="1"/>
    <col min="3842" max="3842" width="6.75" style="128" customWidth="1"/>
    <col min="3843" max="3843" width="2" style="128" customWidth="1"/>
    <col min="3844" max="3845" width="0" style="128" hidden="1" customWidth="1"/>
    <col min="3846" max="3846" width="24.25" style="128" customWidth="1"/>
    <col min="3847" max="3847" width="6.75" style="128" customWidth="1"/>
    <col min="3848" max="3848" width="2.25" style="128" customWidth="1"/>
    <col min="3849" max="3849" width="8.25" style="128" customWidth="1"/>
    <col min="3850" max="3850" width="2.375" style="128" customWidth="1"/>
    <col min="3851" max="3855" width="21.625" style="128" customWidth="1"/>
    <col min="3856" max="3856" width="2.375" style="128" customWidth="1"/>
    <col min="3857" max="3858" width="0" style="128" hidden="1" customWidth="1"/>
    <col min="3859" max="3859" width="6.75" style="128" customWidth="1"/>
    <col min="3860" max="3860" width="2.375" style="128" customWidth="1"/>
    <col min="3861" max="3861" width="21.625" style="128" customWidth="1"/>
    <col min="3862" max="3863" width="9" style="128"/>
    <col min="3864" max="3864" width="8" style="128" customWidth="1"/>
    <col min="3865" max="4096" width="9" style="128"/>
    <col min="4097" max="4097" width="9.375" style="128" customWidth="1"/>
    <col min="4098" max="4098" width="6.75" style="128" customWidth="1"/>
    <col min="4099" max="4099" width="2" style="128" customWidth="1"/>
    <col min="4100" max="4101" width="0" style="128" hidden="1" customWidth="1"/>
    <col min="4102" max="4102" width="24.25" style="128" customWidth="1"/>
    <col min="4103" max="4103" width="6.75" style="128" customWidth="1"/>
    <col min="4104" max="4104" width="2.25" style="128" customWidth="1"/>
    <col min="4105" max="4105" width="8.25" style="128" customWidth="1"/>
    <col min="4106" max="4106" width="2.375" style="128" customWidth="1"/>
    <col min="4107" max="4111" width="21.625" style="128" customWidth="1"/>
    <col min="4112" max="4112" width="2.375" style="128" customWidth="1"/>
    <col min="4113" max="4114" width="0" style="128" hidden="1" customWidth="1"/>
    <col min="4115" max="4115" width="6.75" style="128" customWidth="1"/>
    <col min="4116" max="4116" width="2.375" style="128" customWidth="1"/>
    <col min="4117" max="4117" width="21.625" style="128" customWidth="1"/>
    <col min="4118" max="4119" width="9" style="128"/>
    <col min="4120" max="4120" width="8" style="128" customWidth="1"/>
    <col min="4121" max="4352" width="9" style="128"/>
    <col min="4353" max="4353" width="9.375" style="128" customWidth="1"/>
    <col min="4354" max="4354" width="6.75" style="128" customWidth="1"/>
    <col min="4355" max="4355" width="2" style="128" customWidth="1"/>
    <col min="4356" max="4357" width="0" style="128" hidden="1" customWidth="1"/>
    <col min="4358" max="4358" width="24.25" style="128" customWidth="1"/>
    <col min="4359" max="4359" width="6.75" style="128" customWidth="1"/>
    <col min="4360" max="4360" width="2.25" style="128" customWidth="1"/>
    <col min="4361" max="4361" width="8.25" style="128" customWidth="1"/>
    <col min="4362" max="4362" width="2.375" style="128" customWidth="1"/>
    <col min="4363" max="4367" width="21.625" style="128" customWidth="1"/>
    <col min="4368" max="4368" width="2.375" style="128" customWidth="1"/>
    <col min="4369" max="4370" width="0" style="128" hidden="1" customWidth="1"/>
    <col min="4371" max="4371" width="6.75" style="128" customWidth="1"/>
    <col min="4372" max="4372" width="2.375" style="128" customWidth="1"/>
    <col min="4373" max="4373" width="21.625" style="128" customWidth="1"/>
    <col min="4374" max="4375" width="9" style="128"/>
    <col min="4376" max="4376" width="8" style="128" customWidth="1"/>
    <col min="4377" max="4608" width="9" style="128"/>
    <col min="4609" max="4609" width="9.375" style="128" customWidth="1"/>
    <col min="4610" max="4610" width="6.75" style="128" customWidth="1"/>
    <col min="4611" max="4611" width="2" style="128" customWidth="1"/>
    <col min="4612" max="4613" width="0" style="128" hidden="1" customWidth="1"/>
    <col min="4614" max="4614" width="24.25" style="128" customWidth="1"/>
    <col min="4615" max="4615" width="6.75" style="128" customWidth="1"/>
    <col min="4616" max="4616" width="2.25" style="128" customWidth="1"/>
    <col min="4617" max="4617" width="8.25" style="128" customWidth="1"/>
    <col min="4618" max="4618" width="2.375" style="128" customWidth="1"/>
    <col min="4619" max="4623" width="21.625" style="128" customWidth="1"/>
    <col min="4624" max="4624" width="2.375" style="128" customWidth="1"/>
    <col min="4625" max="4626" width="0" style="128" hidden="1" customWidth="1"/>
    <col min="4627" max="4627" width="6.75" style="128" customWidth="1"/>
    <col min="4628" max="4628" width="2.375" style="128" customWidth="1"/>
    <col min="4629" max="4629" width="21.625" style="128" customWidth="1"/>
    <col min="4630" max="4631" width="9" style="128"/>
    <col min="4632" max="4632" width="8" style="128" customWidth="1"/>
    <col min="4633" max="4864" width="9" style="128"/>
    <col min="4865" max="4865" width="9.375" style="128" customWidth="1"/>
    <col min="4866" max="4866" width="6.75" style="128" customWidth="1"/>
    <col min="4867" max="4867" width="2" style="128" customWidth="1"/>
    <col min="4868" max="4869" width="0" style="128" hidden="1" customWidth="1"/>
    <col min="4870" max="4870" width="24.25" style="128" customWidth="1"/>
    <col min="4871" max="4871" width="6.75" style="128" customWidth="1"/>
    <col min="4872" max="4872" width="2.25" style="128" customWidth="1"/>
    <col min="4873" max="4873" width="8.25" style="128" customWidth="1"/>
    <col min="4874" max="4874" width="2.375" style="128" customWidth="1"/>
    <col min="4875" max="4879" width="21.625" style="128" customWidth="1"/>
    <col min="4880" max="4880" width="2.375" style="128" customWidth="1"/>
    <col min="4881" max="4882" width="0" style="128" hidden="1" customWidth="1"/>
    <col min="4883" max="4883" width="6.75" style="128" customWidth="1"/>
    <col min="4884" max="4884" width="2.375" style="128" customWidth="1"/>
    <col min="4885" max="4885" width="21.625" style="128" customWidth="1"/>
    <col min="4886" max="4887" width="9" style="128"/>
    <col min="4888" max="4888" width="8" style="128" customWidth="1"/>
    <col min="4889" max="5120" width="9" style="128"/>
    <col min="5121" max="5121" width="9.375" style="128" customWidth="1"/>
    <col min="5122" max="5122" width="6.75" style="128" customWidth="1"/>
    <col min="5123" max="5123" width="2" style="128" customWidth="1"/>
    <col min="5124" max="5125" width="0" style="128" hidden="1" customWidth="1"/>
    <col min="5126" max="5126" width="24.25" style="128" customWidth="1"/>
    <col min="5127" max="5127" width="6.75" style="128" customWidth="1"/>
    <col min="5128" max="5128" width="2.25" style="128" customWidth="1"/>
    <col min="5129" max="5129" width="8.25" style="128" customWidth="1"/>
    <col min="5130" max="5130" width="2.375" style="128" customWidth="1"/>
    <col min="5131" max="5135" width="21.625" style="128" customWidth="1"/>
    <col min="5136" max="5136" width="2.375" style="128" customWidth="1"/>
    <col min="5137" max="5138" width="0" style="128" hidden="1" customWidth="1"/>
    <col min="5139" max="5139" width="6.75" style="128" customWidth="1"/>
    <col min="5140" max="5140" width="2.375" style="128" customWidth="1"/>
    <col min="5141" max="5141" width="21.625" style="128" customWidth="1"/>
    <col min="5142" max="5143" width="9" style="128"/>
    <col min="5144" max="5144" width="8" style="128" customWidth="1"/>
    <col min="5145" max="5376" width="9" style="128"/>
    <col min="5377" max="5377" width="9.375" style="128" customWidth="1"/>
    <col min="5378" max="5378" width="6.75" style="128" customWidth="1"/>
    <col min="5379" max="5379" width="2" style="128" customWidth="1"/>
    <col min="5380" max="5381" width="0" style="128" hidden="1" customWidth="1"/>
    <col min="5382" max="5382" width="24.25" style="128" customWidth="1"/>
    <col min="5383" max="5383" width="6.75" style="128" customWidth="1"/>
    <col min="5384" max="5384" width="2.25" style="128" customWidth="1"/>
    <col min="5385" max="5385" width="8.25" style="128" customWidth="1"/>
    <col min="5386" max="5386" width="2.375" style="128" customWidth="1"/>
    <col min="5387" max="5391" width="21.625" style="128" customWidth="1"/>
    <col min="5392" max="5392" width="2.375" style="128" customWidth="1"/>
    <col min="5393" max="5394" width="0" style="128" hidden="1" customWidth="1"/>
    <col min="5395" max="5395" width="6.75" style="128" customWidth="1"/>
    <col min="5396" max="5396" width="2.375" style="128" customWidth="1"/>
    <col min="5397" max="5397" width="21.625" style="128" customWidth="1"/>
    <col min="5398" max="5399" width="9" style="128"/>
    <col min="5400" max="5400" width="8" style="128" customWidth="1"/>
    <col min="5401" max="5632" width="9" style="128"/>
    <col min="5633" max="5633" width="9.375" style="128" customWidth="1"/>
    <col min="5634" max="5634" width="6.75" style="128" customWidth="1"/>
    <col min="5635" max="5635" width="2" style="128" customWidth="1"/>
    <col min="5636" max="5637" width="0" style="128" hidden="1" customWidth="1"/>
    <col min="5638" max="5638" width="24.25" style="128" customWidth="1"/>
    <col min="5639" max="5639" width="6.75" style="128" customWidth="1"/>
    <col min="5640" max="5640" width="2.25" style="128" customWidth="1"/>
    <col min="5641" max="5641" width="8.25" style="128" customWidth="1"/>
    <col min="5642" max="5642" width="2.375" style="128" customWidth="1"/>
    <col min="5643" max="5647" width="21.625" style="128" customWidth="1"/>
    <col min="5648" max="5648" width="2.375" style="128" customWidth="1"/>
    <col min="5649" max="5650" width="0" style="128" hidden="1" customWidth="1"/>
    <col min="5651" max="5651" width="6.75" style="128" customWidth="1"/>
    <col min="5652" max="5652" width="2.375" style="128" customWidth="1"/>
    <col min="5653" max="5653" width="21.625" style="128" customWidth="1"/>
    <col min="5654" max="5655" width="9" style="128"/>
    <col min="5656" max="5656" width="8" style="128" customWidth="1"/>
    <col min="5657" max="5888" width="9" style="128"/>
    <col min="5889" max="5889" width="9.375" style="128" customWidth="1"/>
    <col min="5890" max="5890" width="6.75" style="128" customWidth="1"/>
    <col min="5891" max="5891" width="2" style="128" customWidth="1"/>
    <col min="5892" max="5893" width="0" style="128" hidden="1" customWidth="1"/>
    <col min="5894" max="5894" width="24.25" style="128" customWidth="1"/>
    <col min="5895" max="5895" width="6.75" style="128" customWidth="1"/>
    <col min="5896" max="5896" width="2.25" style="128" customWidth="1"/>
    <col min="5897" max="5897" width="8.25" style="128" customWidth="1"/>
    <col min="5898" max="5898" width="2.375" style="128" customWidth="1"/>
    <col min="5899" max="5903" width="21.625" style="128" customWidth="1"/>
    <col min="5904" max="5904" width="2.375" style="128" customWidth="1"/>
    <col min="5905" max="5906" width="0" style="128" hidden="1" customWidth="1"/>
    <col min="5907" max="5907" width="6.75" style="128" customWidth="1"/>
    <col min="5908" max="5908" width="2.375" style="128" customWidth="1"/>
    <col min="5909" max="5909" width="21.625" style="128" customWidth="1"/>
    <col min="5910" max="5911" width="9" style="128"/>
    <col min="5912" max="5912" width="8" style="128" customWidth="1"/>
    <col min="5913" max="6144" width="9" style="128"/>
    <col min="6145" max="6145" width="9.375" style="128" customWidth="1"/>
    <col min="6146" max="6146" width="6.75" style="128" customWidth="1"/>
    <col min="6147" max="6147" width="2" style="128" customWidth="1"/>
    <col min="6148" max="6149" width="0" style="128" hidden="1" customWidth="1"/>
    <col min="6150" max="6150" width="24.25" style="128" customWidth="1"/>
    <col min="6151" max="6151" width="6.75" style="128" customWidth="1"/>
    <col min="6152" max="6152" width="2.25" style="128" customWidth="1"/>
    <col min="6153" max="6153" width="8.25" style="128" customWidth="1"/>
    <col min="6154" max="6154" width="2.375" style="128" customWidth="1"/>
    <col min="6155" max="6159" width="21.625" style="128" customWidth="1"/>
    <col min="6160" max="6160" width="2.375" style="128" customWidth="1"/>
    <col min="6161" max="6162" width="0" style="128" hidden="1" customWidth="1"/>
    <col min="6163" max="6163" width="6.75" style="128" customWidth="1"/>
    <col min="6164" max="6164" width="2.375" style="128" customWidth="1"/>
    <col min="6165" max="6165" width="21.625" style="128" customWidth="1"/>
    <col min="6166" max="6167" width="9" style="128"/>
    <col min="6168" max="6168" width="8" style="128" customWidth="1"/>
    <col min="6169" max="6400" width="9" style="128"/>
    <col min="6401" max="6401" width="9.375" style="128" customWidth="1"/>
    <col min="6402" max="6402" width="6.75" style="128" customWidth="1"/>
    <col min="6403" max="6403" width="2" style="128" customWidth="1"/>
    <col min="6404" max="6405" width="0" style="128" hidden="1" customWidth="1"/>
    <col min="6406" max="6406" width="24.25" style="128" customWidth="1"/>
    <col min="6407" max="6407" width="6.75" style="128" customWidth="1"/>
    <col min="6408" max="6408" width="2.25" style="128" customWidth="1"/>
    <col min="6409" max="6409" width="8.25" style="128" customWidth="1"/>
    <col min="6410" max="6410" width="2.375" style="128" customWidth="1"/>
    <col min="6411" max="6415" width="21.625" style="128" customWidth="1"/>
    <col min="6416" max="6416" width="2.375" style="128" customWidth="1"/>
    <col min="6417" max="6418" width="0" style="128" hidden="1" customWidth="1"/>
    <col min="6419" max="6419" width="6.75" style="128" customWidth="1"/>
    <col min="6420" max="6420" width="2.375" style="128" customWidth="1"/>
    <col min="6421" max="6421" width="21.625" style="128" customWidth="1"/>
    <col min="6422" max="6423" width="9" style="128"/>
    <col min="6424" max="6424" width="8" style="128" customWidth="1"/>
    <col min="6425" max="6656" width="9" style="128"/>
    <col min="6657" max="6657" width="9.375" style="128" customWidth="1"/>
    <col min="6658" max="6658" width="6.75" style="128" customWidth="1"/>
    <col min="6659" max="6659" width="2" style="128" customWidth="1"/>
    <col min="6660" max="6661" width="0" style="128" hidden="1" customWidth="1"/>
    <col min="6662" max="6662" width="24.25" style="128" customWidth="1"/>
    <col min="6663" max="6663" width="6.75" style="128" customWidth="1"/>
    <col min="6664" max="6664" width="2.25" style="128" customWidth="1"/>
    <col min="6665" max="6665" width="8.25" style="128" customWidth="1"/>
    <col min="6666" max="6666" width="2.375" style="128" customWidth="1"/>
    <col min="6667" max="6671" width="21.625" style="128" customWidth="1"/>
    <col min="6672" max="6672" width="2.375" style="128" customWidth="1"/>
    <col min="6673" max="6674" width="0" style="128" hidden="1" customWidth="1"/>
    <col min="6675" max="6675" width="6.75" style="128" customWidth="1"/>
    <col min="6676" max="6676" width="2.375" style="128" customWidth="1"/>
    <col min="6677" max="6677" width="21.625" style="128" customWidth="1"/>
    <col min="6678" max="6679" width="9" style="128"/>
    <col min="6680" max="6680" width="8" style="128" customWidth="1"/>
    <col min="6681" max="6912" width="9" style="128"/>
    <col min="6913" max="6913" width="9.375" style="128" customWidth="1"/>
    <col min="6914" max="6914" width="6.75" style="128" customWidth="1"/>
    <col min="6915" max="6915" width="2" style="128" customWidth="1"/>
    <col min="6916" max="6917" width="0" style="128" hidden="1" customWidth="1"/>
    <col min="6918" max="6918" width="24.25" style="128" customWidth="1"/>
    <col min="6919" max="6919" width="6.75" style="128" customWidth="1"/>
    <col min="6920" max="6920" width="2.25" style="128" customWidth="1"/>
    <col min="6921" max="6921" width="8.25" style="128" customWidth="1"/>
    <col min="6922" max="6922" width="2.375" style="128" customWidth="1"/>
    <col min="6923" max="6927" width="21.625" style="128" customWidth="1"/>
    <col min="6928" max="6928" width="2.375" style="128" customWidth="1"/>
    <col min="6929" max="6930" width="0" style="128" hidden="1" customWidth="1"/>
    <col min="6931" max="6931" width="6.75" style="128" customWidth="1"/>
    <col min="6932" max="6932" width="2.375" style="128" customWidth="1"/>
    <col min="6933" max="6933" width="21.625" style="128" customWidth="1"/>
    <col min="6934" max="6935" width="9" style="128"/>
    <col min="6936" max="6936" width="8" style="128" customWidth="1"/>
    <col min="6937" max="7168" width="9" style="128"/>
    <col min="7169" max="7169" width="9.375" style="128" customWidth="1"/>
    <col min="7170" max="7170" width="6.75" style="128" customWidth="1"/>
    <col min="7171" max="7171" width="2" style="128" customWidth="1"/>
    <col min="7172" max="7173" width="0" style="128" hidden="1" customWidth="1"/>
    <col min="7174" max="7174" width="24.25" style="128" customWidth="1"/>
    <col min="7175" max="7175" width="6.75" style="128" customWidth="1"/>
    <col min="7176" max="7176" width="2.25" style="128" customWidth="1"/>
    <col min="7177" max="7177" width="8.25" style="128" customWidth="1"/>
    <col min="7178" max="7178" width="2.375" style="128" customWidth="1"/>
    <col min="7179" max="7183" width="21.625" style="128" customWidth="1"/>
    <col min="7184" max="7184" width="2.375" style="128" customWidth="1"/>
    <col min="7185" max="7186" width="0" style="128" hidden="1" customWidth="1"/>
    <col min="7187" max="7187" width="6.75" style="128" customWidth="1"/>
    <col min="7188" max="7188" width="2.375" style="128" customWidth="1"/>
    <col min="7189" max="7189" width="21.625" style="128" customWidth="1"/>
    <col min="7190" max="7191" width="9" style="128"/>
    <col min="7192" max="7192" width="8" style="128" customWidth="1"/>
    <col min="7193" max="7424" width="9" style="128"/>
    <col min="7425" max="7425" width="9.375" style="128" customWidth="1"/>
    <col min="7426" max="7426" width="6.75" style="128" customWidth="1"/>
    <col min="7427" max="7427" width="2" style="128" customWidth="1"/>
    <col min="7428" max="7429" width="0" style="128" hidden="1" customWidth="1"/>
    <col min="7430" max="7430" width="24.25" style="128" customWidth="1"/>
    <col min="7431" max="7431" width="6.75" style="128" customWidth="1"/>
    <col min="7432" max="7432" width="2.25" style="128" customWidth="1"/>
    <col min="7433" max="7433" width="8.25" style="128" customWidth="1"/>
    <col min="7434" max="7434" width="2.375" style="128" customWidth="1"/>
    <col min="7435" max="7439" width="21.625" style="128" customWidth="1"/>
    <col min="7440" max="7440" width="2.375" style="128" customWidth="1"/>
    <col min="7441" max="7442" width="0" style="128" hidden="1" customWidth="1"/>
    <col min="7443" max="7443" width="6.75" style="128" customWidth="1"/>
    <col min="7444" max="7444" width="2.375" style="128" customWidth="1"/>
    <col min="7445" max="7445" width="21.625" style="128" customWidth="1"/>
    <col min="7446" max="7447" width="9" style="128"/>
    <col min="7448" max="7448" width="8" style="128" customWidth="1"/>
    <col min="7449" max="7680" width="9" style="128"/>
    <col min="7681" max="7681" width="9.375" style="128" customWidth="1"/>
    <col min="7682" max="7682" width="6.75" style="128" customWidth="1"/>
    <col min="7683" max="7683" width="2" style="128" customWidth="1"/>
    <col min="7684" max="7685" width="0" style="128" hidden="1" customWidth="1"/>
    <col min="7686" max="7686" width="24.25" style="128" customWidth="1"/>
    <col min="7687" max="7687" width="6.75" style="128" customWidth="1"/>
    <col min="7688" max="7688" width="2.25" style="128" customWidth="1"/>
    <col min="7689" max="7689" width="8.25" style="128" customWidth="1"/>
    <col min="7690" max="7690" width="2.375" style="128" customWidth="1"/>
    <col min="7691" max="7695" width="21.625" style="128" customWidth="1"/>
    <col min="7696" max="7696" width="2.375" style="128" customWidth="1"/>
    <col min="7697" max="7698" width="0" style="128" hidden="1" customWidth="1"/>
    <col min="7699" max="7699" width="6.75" style="128" customWidth="1"/>
    <col min="7700" max="7700" width="2.375" style="128" customWidth="1"/>
    <col min="7701" max="7701" width="21.625" style="128" customWidth="1"/>
    <col min="7702" max="7703" width="9" style="128"/>
    <col min="7704" max="7704" width="8" style="128" customWidth="1"/>
    <col min="7705" max="7936" width="9" style="128"/>
    <col min="7937" max="7937" width="9.375" style="128" customWidth="1"/>
    <col min="7938" max="7938" width="6.75" style="128" customWidth="1"/>
    <col min="7939" max="7939" width="2" style="128" customWidth="1"/>
    <col min="7940" max="7941" width="0" style="128" hidden="1" customWidth="1"/>
    <col min="7942" max="7942" width="24.25" style="128" customWidth="1"/>
    <col min="7943" max="7943" width="6.75" style="128" customWidth="1"/>
    <col min="7944" max="7944" width="2.25" style="128" customWidth="1"/>
    <col min="7945" max="7945" width="8.25" style="128" customWidth="1"/>
    <col min="7946" max="7946" width="2.375" style="128" customWidth="1"/>
    <col min="7947" max="7951" width="21.625" style="128" customWidth="1"/>
    <col min="7952" max="7952" width="2.375" style="128" customWidth="1"/>
    <col min="7953" max="7954" width="0" style="128" hidden="1" customWidth="1"/>
    <col min="7955" max="7955" width="6.75" style="128" customWidth="1"/>
    <col min="7956" max="7956" width="2.375" style="128" customWidth="1"/>
    <col min="7957" max="7957" width="21.625" style="128" customWidth="1"/>
    <col min="7958" max="7959" width="9" style="128"/>
    <col min="7960" max="7960" width="8" style="128" customWidth="1"/>
    <col min="7961" max="8192" width="9" style="128"/>
    <col min="8193" max="8193" width="9.375" style="128" customWidth="1"/>
    <col min="8194" max="8194" width="6.75" style="128" customWidth="1"/>
    <col min="8195" max="8195" width="2" style="128" customWidth="1"/>
    <col min="8196" max="8197" width="0" style="128" hidden="1" customWidth="1"/>
    <col min="8198" max="8198" width="24.25" style="128" customWidth="1"/>
    <col min="8199" max="8199" width="6.75" style="128" customWidth="1"/>
    <col min="8200" max="8200" width="2.25" style="128" customWidth="1"/>
    <col min="8201" max="8201" width="8.25" style="128" customWidth="1"/>
    <col min="8202" max="8202" width="2.375" style="128" customWidth="1"/>
    <col min="8203" max="8207" width="21.625" style="128" customWidth="1"/>
    <col min="8208" max="8208" width="2.375" style="128" customWidth="1"/>
    <col min="8209" max="8210" width="0" style="128" hidden="1" customWidth="1"/>
    <col min="8211" max="8211" width="6.75" style="128" customWidth="1"/>
    <col min="8212" max="8212" width="2.375" style="128" customWidth="1"/>
    <col min="8213" max="8213" width="21.625" style="128" customWidth="1"/>
    <col min="8214" max="8215" width="9" style="128"/>
    <col min="8216" max="8216" width="8" style="128" customWidth="1"/>
    <col min="8217" max="8448" width="9" style="128"/>
    <col min="8449" max="8449" width="9.375" style="128" customWidth="1"/>
    <col min="8450" max="8450" width="6.75" style="128" customWidth="1"/>
    <col min="8451" max="8451" width="2" style="128" customWidth="1"/>
    <col min="8452" max="8453" width="0" style="128" hidden="1" customWidth="1"/>
    <col min="8454" max="8454" width="24.25" style="128" customWidth="1"/>
    <col min="8455" max="8455" width="6.75" style="128" customWidth="1"/>
    <col min="8456" max="8456" width="2.25" style="128" customWidth="1"/>
    <col min="8457" max="8457" width="8.25" style="128" customWidth="1"/>
    <col min="8458" max="8458" width="2.375" style="128" customWidth="1"/>
    <col min="8459" max="8463" width="21.625" style="128" customWidth="1"/>
    <col min="8464" max="8464" width="2.375" style="128" customWidth="1"/>
    <col min="8465" max="8466" width="0" style="128" hidden="1" customWidth="1"/>
    <col min="8467" max="8467" width="6.75" style="128" customWidth="1"/>
    <col min="8468" max="8468" width="2.375" style="128" customWidth="1"/>
    <col min="8469" max="8469" width="21.625" style="128" customWidth="1"/>
    <col min="8470" max="8471" width="9" style="128"/>
    <col min="8472" max="8472" width="8" style="128" customWidth="1"/>
    <col min="8473" max="8704" width="9" style="128"/>
    <col min="8705" max="8705" width="9.375" style="128" customWidth="1"/>
    <col min="8706" max="8706" width="6.75" style="128" customWidth="1"/>
    <col min="8707" max="8707" width="2" style="128" customWidth="1"/>
    <col min="8708" max="8709" width="0" style="128" hidden="1" customWidth="1"/>
    <col min="8710" max="8710" width="24.25" style="128" customWidth="1"/>
    <col min="8711" max="8711" width="6.75" style="128" customWidth="1"/>
    <col min="8712" max="8712" width="2.25" style="128" customWidth="1"/>
    <col min="8713" max="8713" width="8.25" style="128" customWidth="1"/>
    <col min="8714" max="8714" width="2.375" style="128" customWidth="1"/>
    <col min="8715" max="8719" width="21.625" style="128" customWidth="1"/>
    <col min="8720" max="8720" width="2.375" style="128" customWidth="1"/>
    <col min="8721" max="8722" width="0" style="128" hidden="1" customWidth="1"/>
    <col min="8723" max="8723" width="6.75" style="128" customWidth="1"/>
    <col min="8724" max="8724" width="2.375" style="128" customWidth="1"/>
    <col min="8725" max="8725" width="21.625" style="128" customWidth="1"/>
    <col min="8726" max="8727" width="9" style="128"/>
    <col min="8728" max="8728" width="8" style="128" customWidth="1"/>
    <col min="8729" max="8960" width="9" style="128"/>
    <col min="8961" max="8961" width="9.375" style="128" customWidth="1"/>
    <col min="8962" max="8962" width="6.75" style="128" customWidth="1"/>
    <col min="8963" max="8963" width="2" style="128" customWidth="1"/>
    <col min="8964" max="8965" width="0" style="128" hidden="1" customWidth="1"/>
    <col min="8966" max="8966" width="24.25" style="128" customWidth="1"/>
    <col min="8967" max="8967" width="6.75" style="128" customWidth="1"/>
    <col min="8968" max="8968" width="2.25" style="128" customWidth="1"/>
    <col min="8969" max="8969" width="8.25" style="128" customWidth="1"/>
    <col min="8970" max="8970" width="2.375" style="128" customWidth="1"/>
    <col min="8971" max="8975" width="21.625" style="128" customWidth="1"/>
    <col min="8976" max="8976" width="2.375" style="128" customWidth="1"/>
    <col min="8977" max="8978" width="0" style="128" hidden="1" customWidth="1"/>
    <col min="8979" max="8979" width="6.75" style="128" customWidth="1"/>
    <col min="8980" max="8980" width="2.375" style="128" customWidth="1"/>
    <col min="8981" max="8981" width="21.625" style="128" customWidth="1"/>
    <col min="8982" max="8983" width="9" style="128"/>
    <col min="8984" max="8984" width="8" style="128" customWidth="1"/>
    <col min="8985" max="9216" width="9" style="128"/>
    <col min="9217" max="9217" width="9.375" style="128" customWidth="1"/>
    <col min="9218" max="9218" width="6.75" style="128" customWidth="1"/>
    <col min="9219" max="9219" width="2" style="128" customWidth="1"/>
    <col min="9220" max="9221" width="0" style="128" hidden="1" customWidth="1"/>
    <col min="9222" max="9222" width="24.25" style="128" customWidth="1"/>
    <col min="9223" max="9223" width="6.75" style="128" customWidth="1"/>
    <col min="9224" max="9224" width="2.25" style="128" customWidth="1"/>
    <col min="9225" max="9225" width="8.25" style="128" customWidth="1"/>
    <col min="9226" max="9226" width="2.375" style="128" customWidth="1"/>
    <col min="9227" max="9231" width="21.625" style="128" customWidth="1"/>
    <col min="9232" max="9232" width="2.375" style="128" customWidth="1"/>
    <col min="9233" max="9234" width="0" style="128" hidden="1" customWidth="1"/>
    <col min="9235" max="9235" width="6.75" style="128" customWidth="1"/>
    <col min="9236" max="9236" width="2.375" style="128" customWidth="1"/>
    <col min="9237" max="9237" width="21.625" style="128" customWidth="1"/>
    <col min="9238" max="9239" width="9" style="128"/>
    <col min="9240" max="9240" width="8" style="128" customWidth="1"/>
    <col min="9241" max="9472" width="9" style="128"/>
    <col min="9473" max="9473" width="9.375" style="128" customWidth="1"/>
    <col min="9474" max="9474" width="6.75" style="128" customWidth="1"/>
    <col min="9475" max="9475" width="2" style="128" customWidth="1"/>
    <col min="9476" max="9477" width="0" style="128" hidden="1" customWidth="1"/>
    <col min="9478" max="9478" width="24.25" style="128" customWidth="1"/>
    <col min="9479" max="9479" width="6.75" style="128" customWidth="1"/>
    <col min="9480" max="9480" width="2.25" style="128" customWidth="1"/>
    <col min="9481" max="9481" width="8.25" style="128" customWidth="1"/>
    <col min="9482" max="9482" width="2.375" style="128" customWidth="1"/>
    <col min="9483" max="9487" width="21.625" style="128" customWidth="1"/>
    <col min="9488" max="9488" width="2.375" style="128" customWidth="1"/>
    <col min="9489" max="9490" width="0" style="128" hidden="1" customWidth="1"/>
    <col min="9491" max="9491" width="6.75" style="128" customWidth="1"/>
    <col min="9492" max="9492" width="2.375" style="128" customWidth="1"/>
    <col min="9493" max="9493" width="21.625" style="128" customWidth="1"/>
    <col min="9494" max="9495" width="9" style="128"/>
    <col min="9496" max="9496" width="8" style="128" customWidth="1"/>
    <col min="9497" max="9728" width="9" style="128"/>
    <col min="9729" max="9729" width="9.375" style="128" customWidth="1"/>
    <col min="9730" max="9730" width="6.75" style="128" customWidth="1"/>
    <col min="9731" max="9731" width="2" style="128" customWidth="1"/>
    <col min="9732" max="9733" width="0" style="128" hidden="1" customWidth="1"/>
    <col min="9734" max="9734" width="24.25" style="128" customWidth="1"/>
    <col min="9735" max="9735" width="6.75" style="128" customWidth="1"/>
    <col min="9736" max="9736" width="2.25" style="128" customWidth="1"/>
    <col min="9737" max="9737" width="8.25" style="128" customWidth="1"/>
    <col min="9738" max="9738" width="2.375" style="128" customWidth="1"/>
    <col min="9739" max="9743" width="21.625" style="128" customWidth="1"/>
    <col min="9744" max="9744" width="2.375" style="128" customWidth="1"/>
    <col min="9745" max="9746" width="0" style="128" hidden="1" customWidth="1"/>
    <col min="9747" max="9747" width="6.75" style="128" customWidth="1"/>
    <col min="9748" max="9748" width="2.375" style="128" customWidth="1"/>
    <col min="9749" max="9749" width="21.625" style="128" customWidth="1"/>
    <col min="9750" max="9751" width="9" style="128"/>
    <col min="9752" max="9752" width="8" style="128" customWidth="1"/>
    <col min="9753" max="9984" width="9" style="128"/>
    <col min="9985" max="9985" width="9.375" style="128" customWidth="1"/>
    <col min="9986" max="9986" width="6.75" style="128" customWidth="1"/>
    <col min="9987" max="9987" width="2" style="128" customWidth="1"/>
    <col min="9988" max="9989" width="0" style="128" hidden="1" customWidth="1"/>
    <col min="9990" max="9990" width="24.25" style="128" customWidth="1"/>
    <col min="9991" max="9991" width="6.75" style="128" customWidth="1"/>
    <col min="9992" max="9992" width="2.25" style="128" customWidth="1"/>
    <col min="9993" max="9993" width="8.25" style="128" customWidth="1"/>
    <col min="9994" max="9994" width="2.375" style="128" customWidth="1"/>
    <col min="9995" max="9999" width="21.625" style="128" customWidth="1"/>
    <col min="10000" max="10000" width="2.375" style="128" customWidth="1"/>
    <col min="10001" max="10002" width="0" style="128" hidden="1" customWidth="1"/>
    <col min="10003" max="10003" width="6.75" style="128" customWidth="1"/>
    <col min="10004" max="10004" width="2.375" style="128" customWidth="1"/>
    <col min="10005" max="10005" width="21.625" style="128" customWidth="1"/>
    <col min="10006" max="10007" width="9" style="128"/>
    <col min="10008" max="10008" width="8" style="128" customWidth="1"/>
    <col min="10009" max="10240" width="9" style="128"/>
    <col min="10241" max="10241" width="9.375" style="128" customWidth="1"/>
    <col min="10242" max="10242" width="6.75" style="128" customWidth="1"/>
    <col min="10243" max="10243" width="2" style="128" customWidth="1"/>
    <col min="10244" max="10245" width="0" style="128" hidden="1" customWidth="1"/>
    <col min="10246" max="10246" width="24.25" style="128" customWidth="1"/>
    <col min="10247" max="10247" width="6.75" style="128" customWidth="1"/>
    <col min="10248" max="10248" width="2.25" style="128" customWidth="1"/>
    <col min="10249" max="10249" width="8.25" style="128" customWidth="1"/>
    <col min="10250" max="10250" width="2.375" style="128" customWidth="1"/>
    <col min="10251" max="10255" width="21.625" style="128" customWidth="1"/>
    <col min="10256" max="10256" width="2.375" style="128" customWidth="1"/>
    <col min="10257" max="10258" width="0" style="128" hidden="1" customWidth="1"/>
    <col min="10259" max="10259" width="6.75" style="128" customWidth="1"/>
    <col min="10260" max="10260" width="2.375" style="128" customWidth="1"/>
    <col min="10261" max="10261" width="21.625" style="128" customWidth="1"/>
    <col min="10262" max="10263" width="9" style="128"/>
    <col min="10264" max="10264" width="8" style="128" customWidth="1"/>
    <col min="10265" max="10496" width="9" style="128"/>
    <col min="10497" max="10497" width="9.375" style="128" customWidth="1"/>
    <col min="10498" max="10498" width="6.75" style="128" customWidth="1"/>
    <col min="10499" max="10499" width="2" style="128" customWidth="1"/>
    <col min="10500" max="10501" width="0" style="128" hidden="1" customWidth="1"/>
    <col min="10502" max="10502" width="24.25" style="128" customWidth="1"/>
    <col min="10503" max="10503" width="6.75" style="128" customWidth="1"/>
    <col min="10504" max="10504" width="2.25" style="128" customWidth="1"/>
    <col min="10505" max="10505" width="8.25" style="128" customWidth="1"/>
    <col min="10506" max="10506" width="2.375" style="128" customWidth="1"/>
    <col min="10507" max="10511" width="21.625" style="128" customWidth="1"/>
    <col min="10512" max="10512" width="2.375" style="128" customWidth="1"/>
    <col min="10513" max="10514" width="0" style="128" hidden="1" customWidth="1"/>
    <col min="10515" max="10515" width="6.75" style="128" customWidth="1"/>
    <col min="10516" max="10516" width="2.375" style="128" customWidth="1"/>
    <col min="10517" max="10517" width="21.625" style="128" customWidth="1"/>
    <col min="10518" max="10519" width="9" style="128"/>
    <col min="10520" max="10520" width="8" style="128" customWidth="1"/>
    <col min="10521" max="10752" width="9" style="128"/>
    <col min="10753" max="10753" width="9.375" style="128" customWidth="1"/>
    <col min="10754" max="10754" width="6.75" style="128" customWidth="1"/>
    <col min="10755" max="10755" width="2" style="128" customWidth="1"/>
    <col min="10756" max="10757" width="0" style="128" hidden="1" customWidth="1"/>
    <col min="10758" max="10758" width="24.25" style="128" customWidth="1"/>
    <col min="10759" max="10759" width="6.75" style="128" customWidth="1"/>
    <col min="10760" max="10760" width="2.25" style="128" customWidth="1"/>
    <col min="10761" max="10761" width="8.25" style="128" customWidth="1"/>
    <col min="10762" max="10762" width="2.375" style="128" customWidth="1"/>
    <col min="10763" max="10767" width="21.625" style="128" customWidth="1"/>
    <col min="10768" max="10768" width="2.375" style="128" customWidth="1"/>
    <col min="10769" max="10770" width="0" style="128" hidden="1" customWidth="1"/>
    <col min="10771" max="10771" width="6.75" style="128" customWidth="1"/>
    <col min="10772" max="10772" width="2.375" style="128" customWidth="1"/>
    <col min="10773" max="10773" width="21.625" style="128" customWidth="1"/>
    <col min="10774" max="10775" width="9" style="128"/>
    <col min="10776" max="10776" width="8" style="128" customWidth="1"/>
    <col min="10777" max="11008" width="9" style="128"/>
    <col min="11009" max="11009" width="9.375" style="128" customWidth="1"/>
    <col min="11010" max="11010" width="6.75" style="128" customWidth="1"/>
    <col min="11011" max="11011" width="2" style="128" customWidth="1"/>
    <col min="11012" max="11013" width="0" style="128" hidden="1" customWidth="1"/>
    <col min="11014" max="11014" width="24.25" style="128" customWidth="1"/>
    <col min="11015" max="11015" width="6.75" style="128" customWidth="1"/>
    <col min="11016" max="11016" width="2.25" style="128" customWidth="1"/>
    <col min="11017" max="11017" width="8.25" style="128" customWidth="1"/>
    <col min="11018" max="11018" width="2.375" style="128" customWidth="1"/>
    <col min="11019" max="11023" width="21.625" style="128" customWidth="1"/>
    <col min="11024" max="11024" width="2.375" style="128" customWidth="1"/>
    <col min="11025" max="11026" width="0" style="128" hidden="1" customWidth="1"/>
    <col min="11027" max="11027" width="6.75" style="128" customWidth="1"/>
    <col min="11028" max="11028" width="2.375" style="128" customWidth="1"/>
    <col min="11029" max="11029" width="21.625" style="128" customWidth="1"/>
    <col min="11030" max="11031" width="9" style="128"/>
    <col min="11032" max="11032" width="8" style="128" customWidth="1"/>
    <col min="11033" max="11264" width="9" style="128"/>
    <col min="11265" max="11265" width="9.375" style="128" customWidth="1"/>
    <col min="11266" max="11266" width="6.75" style="128" customWidth="1"/>
    <col min="11267" max="11267" width="2" style="128" customWidth="1"/>
    <col min="11268" max="11269" width="0" style="128" hidden="1" customWidth="1"/>
    <col min="11270" max="11270" width="24.25" style="128" customWidth="1"/>
    <col min="11271" max="11271" width="6.75" style="128" customWidth="1"/>
    <col min="11272" max="11272" width="2.25" style="128" customWidth="1"/>
    <col min="11273" max="11273" width="8.25" style="128" customWidth="1"/>
    <col min="11274" max="11274" width="2.375" style="128" customWidth="1"/>
    <col min="11275" max="11279" width="21.625" style="128" customWidth="1"/>
    <col min="11280" max="11280" width="2.375" style="128" customWidth="1"/>
    <col min="11281" max="11282" width="0" style="128" hidden="1" customWidth="1"/>
    <col min="11283" max="11283" width="6.75" style="128" customWidth="1"/>
    <col min="11284" max="11284" width="2.375" style="128" customWidth="1"/>
    <col min="11285" max="11285" width="21.625" style="128" customWidth="1"/>
    <col min="11286" max="11287" width="9" style="128"/>
    <col min="11288" max="11288" width="8" style="128" customWidth="1"/>
    <col min="11289" max="11520" width="9" style="128"/>
    <col min="11521" max="11521" width="9.375" style="128" customWidth="1"/>
    <col min="11522" max="11522" width="6.75" style="128" customWidth="1"/>
    <col min="11523" max="11523" width="2" style="128" customWidth="1"/>
    <col min="11524" max="11525" width="0" style="128" hidden="1" customWidth="1"/>
    <col min="11526" max="11526" width="24.25" style="128" customWidth="1"/>
    <col min="11527" max="11527" width="6.75" style="128" customWidth="1"/>
    <col min="11528" max="11528" width="2.25" style="128" customWidth="1"/>
    <col min="11529" max="11529" width="8.25" style="128" customWidth="1"/>
    <col min="11530" max="11530" width="2.375" style="128" customWidth="1"/>
    <col min="11531" max="11535" width="21.625" style="128" customWidth="1"/>
    <col min="11536" max="11536" width="2.375" style="128" customWidth="1"/>
    <col min="11537" max="11538" width="0" style="128" hidden="1" customWidth="1"/>
    <col min="11539" max="11539" width="6.75" style="128" customWidth="1"/>
    <col min="11540" max="11540" width="2.375" style="128" customWidth="1"/>
    <col min="11541" max="11541" width="21.625" style="128" customWidth="1"/>
    <col min="11542" max="11543" width="9" style="128"/>
    <col min="11544" max="11544" width="8" style="128" customWidth="1"/>
    <col min="11545" max="11776" width="9" style="128"/>
    <col min="11777" max="11777" width="9.375" style="128" customWidth="1"/>
    <col min="11778" max="11778" width="6.75" style="128" customWidth="1"/>
    <col min="11779" max="11779" width="2" style="128" customWidth="1"/>
    <col min="11780" max="11781" width="0" style="128" hidden="1" customWidth="1"/>
    <col min="11782" max="11782" width="24.25" style="128" customWidth="1"/>
    <col min="11783" max="11783" width="6.75" style="128" customWidth="1"/>
    <col min="11784" max="11784" width="2.25" style="128" customWidth="1"/>
    <col min="11785" max="11785" width="8.25" style="128" customWidth="1"/>
    <col min="11786" max="11786" width="2.375" style="128" customWidth="1"/>
    <col min="11787" max="11791" width="21.625" style="128" customWidth="1"/>
    <col min="11792" max="11792" width="2.375" style="128" customWidth="1"/>
    <col min="11793" max="11794" width="0" style="128" hidden="1" customWidth="1"/>
    <col min="11795" max="11795" width="6.75" style="128" customWidth="1"/>
    <col min="11796" max="11796" width="2.375" style="128" customWidth="1"/>
    <col min="11797" max="11797" width="21.625" style="128" customWidth="1"/>
    <col min="11798" max="11799" width="9" style="128"/>
    <col min="11800" max="11800" width="8" style="128" customWidth="1"/>
    <col min="11801" max="12032" width="9" style="128"/>
    <col min="12033" max="12033" width="9.375" style="128" customWidth="1"/>
    <col min="12034" max="12034" width="6.75" style="128" customWidth="1"/>
    <col min="12035" max="12035" width="2" style="128" customWidth="1"/>
    <col min="12036" max="12037" width="0" style="128" hidden="1" customWidth="1"/>
    <col min="12038" max="12038" width="24.25" style="128" customWidth="1"/>
    <col min="12039" max="12039" width="6.75" style="128" customWidth="1"/>
    <col min="12040" max="12040" width="2.25" style="128" customWidth="1"/>
    <col min="12041" max="12041" width="8.25" style="128" customWidth="1"/>
    <col min="12042" max="12042" width="2.375" style="128" customWidth="1"/>
    <col min="12043" max="12047" width="21.625" style="128" customWidth="1"/>
    <col min="12048" max="12048" width="2.375" style="128" customWidth="1"/>
    <col min="12049" max="12050" width="0" style="128" hidden="1" customWidth="1"/>
    <col min="12051" max="12051" width="6.75" style="128" customWidth="1"/>
    <col min="12052" max="12052" width="2.375" style="128" customWidth="1"/>
    <col min="12053" max="12053" width="21.625" style="128" customWidth="1"/>
    <col min="12054" max="12055" width="9" style="128"/>
    <col min="12056" max="12056" width="8" style="128" customWidth="1"/>
    <col min="12057" max="12288" width="9" style="128"/>
    <col min="12289" max="12289" width="9.375" style="128" customWidth="1"/>
    <col min="12290" max="12290" width="6.75" style="128" customWidth="1"/>
    <col min="12291" max="12291" width="2" style="128" customWidth="1"/>
    <col min="12292" max="12293" width="0" style="128" hidden="1" customWidth="1"/>
    <col min="12294" max="12294" width="24.25" style="128" customWidth="1"/>
    <col min="12295" max="12295" width="6.75" style="128" customWidth="1"/>
    <col min="12296" max="12296" width="2.25" style="128" customWidth="1"/>
    <col min="12297" max="12297" width="8.25" style="128" customWidth="1"/>
    <col min="12298" max="12298" width="2.375" style="128" customWidth="1"/>
    <col min="12299" max="12303" width="21.625" style="128" customWidth="1"/>
    <col min="12304" max="12304" width="2.375" style="128" customWidth="1"/>
    <col min="12305" max="12306" width="0" style="128" hidden="1" customWidth="1"/>
    <col min="12307" max="12307" width="6.75" style="128" customWidth="1"/>
    <col min="12308" max="12308" width="2.375" style="128" customWidth="1"/>
    <col min="12309" max="12309" width="21.625" style="128" customWidth="1"/>
    <col min="12310" max="12311" width="9" style="128"/>
    <col min="12312" max="12312" width="8" style="128" customWidth="1"/>
    <col min="12313" max="12544" width="9" style="128"/>
    <col min="12545" max="12545" width="9.375" style="128" customWidth="1"/>
    <col min="12546" max="12546" width="6.75" style="128" customWidth="1"/>
    <col min="12547" max="12547" width="2" style="128" customWidth="1"/>
    <col min="12548" max="12549" width="0" style="128" hidden="1" customWidth="1"/>
    <col min="12550" max="12550" width="24.25" style="128" customWidth="1"/>
    <col min="12551" max="12551" width="6.75" style="128" customWidth="1"/>
    <col min="12552" max="12552" width="2.25" style="128" customWidth="1"/>
    <col min="12553" max="12553" width="8.25" style="128" customWidth="1"/>
    <col min="12554" max="12554" width="2.375" style="128" customWidth="1"/>
    <col min="12555" max="12559" width="21.625" style="128" customWidth="1"/>
    <col min="12560" max="12560" width="2.375" style="128" customWidth="1"/>
    <col min="12561" max="12562" width="0" style="128" hidden="1" customWidth="1"/>
    <col min="12563" max="12563" width="6.75" style="128" customWidth="1"/>
    <col min="12564" max="12564" width="2.375" style="128" customWidth="1"/>
    <col min="12565" max="12565" width="21.625" style="128" customWidth="1"/>
    <col min="12566" max="12567" width="9" style="128"/>
    <col min="12568" max="12568" width="8" style="128" customWidth="1"/>
    <col min="12569" max="12800" width="9" style="128"/>
    <col min="12801" max="12801" width="9.375" style="128" customWidth="1"/>
    <col min="12802" max="12802" width="6.75" style="128" customWidth="1"/>
    <col min="12803" max="12803" width="2" style="128" customWidth="1"/>
    <col min="12804" max="12805" width="0" style="128" hidden="1" customWidth="1"/>
    <col min="12806" max="12806" width="24.25" style="128" customWidth="1"/>
    <col min="12807" max="12807" width="6.75" style="128" customWidth="1"/>
    <col min="12808" max="12808" width="2.25" style="128" customWidth="1"/>
    <col min="12809" max="12809" width="8.25" style="128" customWidth="1"/>
    <col min="12810" max="12810" width="2.375" style="128" customWidth="1"/>
    <col min="12811" max="12815" width="21.625" style="128" customWidth="1"/>
    <col min="12816" max="12816" width="2.375" style="128" customWidth="1"/>
    <col min="12817" max="12818" width="0" style="128" hidden="1" customWidth="1"/>
    <col min="12819" max="12819" width="6.75" style="128" customWidth="1"/>
    <col min="12820" max="12820" width="2.375" style="128" customWidth="1"/>
    <col min="12821" max="12821" width="21.625" style="128" customWidth="1"/>
    <col min="12822" max="12823" width="9" style="128"/>
    <col min="12824" max="12824" width="8" style="128" customWidth="1"/>
    <col min="12825" max="13056" width="9" style="128"/>
    <col min="13057" max="13057" width="9.375" style="128" customWidth="1"/>
    <col min="13058" max="13058" width="6.75" style="128" customWidth="1"/>
    <col min="13059" max="13059" width="2" style="128" customWidth="1"/>
    <col min="13060" max="13061" width="0" style="128" hidden="1" customWidth="1"/>
    <col min="13062" max="13062" width="24.25" style="128" customWidth="1"/>
    <col min="13063" max="13063" width="6.75" style="128" customWidth="1"/>
    <col min="13064" max="13064" width="2.25" style="128" customWidth="1"/>
    <col min="13065" max="13065" width="8.25" style="128" customWidth="1"/>
    <col min="13066" max="13066" width="2.375" style="128" customWidth="1"/>
    <col min="13067" max="13071" width="21.625" style="128" customWidth="1"/>
    <col min="13072" max="13072" width="2.375" style="128" customWidth="1"/>
    <col min="13073" max="13074" width="0" style="128" hidden="1" customWidth="1"/>
    <col min="13075" max="13075" width="6.75" style="128" customWidth="1"/>
    <col min="13076" max="13076" width="2.375" style="128" customWidth="1"/>
    <col min="13077" max="13077" width="21.625" style="128" customWidth="1"/>
    <col min="13078" max="13079" width="9" style="128"/>
    <col min="13080" max="13080" width="8" style="128" customWidth="1"/>
    <col min="13081" max="13312" width="9" style="128"/>
    <col min="13313" max="13313" width="9.375" style="128" customWidth="1"/>
    <col min="13314" max="13314" width="6.75" style="128" customWidth="1"/>
    <col min="13315" max="13315" width="2" style="128" customWidth="1"/>
    <col min="13316" max="13317" width="0" style="128" hidden="1" customWidth="1"/>
    <col min="13318" max="13318" width="24.25" style="128" customWidth="1"/>
    <col min="13319" max="13319" width="6.75" style="128" customWidth="1"/>
    <col min="13320" max="13320" width="2.25" style="128" customWidth="1"/>
    <col min="13321" max="13321" width="8.25" style="128" customWidth="1"/>
    <col min="13322" max="13322" width="2.375" style="128" customWidth="1"/>
    <col min="13323" max="13327" width="21.625" style="128" customWidth="1"/>
    <col min="13328" max="13328" width="2.375" style="128" customWidth="1"/>
    <col min="13329" max="13330" width="0" style="128" hidden="1" customWidth="1"/>
    <col min="13331" max="13331" width="6.75" style="128" customWidth="1"/>
    <col min="13332" max="13332" width="2.375" style="128" customWidth="1"/>
    <col min="13333" max="13333" width="21.625" style="128" customWidth="1"/>
    <col min="13334" max="13335" width="9" style="128"/>
    <col min="13336" max="13336" width="8" style="128" customWidth="1"/>
    <col min="13337" max="13568" width="9" style="128"/>
    <col min="13569" max="13569" width="9.375" style="128" customWidth="1"/>
    <col min="13570" max="13570" width="6.75" style="128" customWidth="1"/>
    <col min="13571" max="13571" width="2" style="128" customWidth="1"/>
    <col min="13572" max="13573" width="0" style="128" hidden="1" customWidth="1"/>
    <col min="13574" max="13574" width="24.25" style="128" customWidth="1"/>
    <col min="13575" max="13575" width="6.75" style="128" customWidth="1"/>
    <col min="13576" max="13576" width="2.25" style="128" customWidth="1"/>
    <col min="13577" max="13577" width="8.25" style="128" customWidth="1"/>
    <col min="13578" max="13578" width="2.375" style="128" customWidth="1"/>
    <col min="13579" max="13583" width="21.625" style="128" customWidth="1"/>
    <col min="13584" max="13584" width="2.375" style="128" customWidth="1"/>
    <col min="13585" max="13586" width="0" style="128" hidden="1" customWidth="1"/>
    <col min="13587" max="13587" width="6.75" style="128" customWidth="1"/>
    <col min="13588" max="13588" width="2.375" style="128" customWidth="1"/>
    <col min="13589" max="13589" width="21.625" style="128" customWidth="1"/>
    <col min="13590" max="13591" width="9" style="128"/>
    <col min="13592" max="13592" width="8" style="128" customWidth="1"/>
    <col min="13593" max="13824" width="9" style="128"/>
    <col min="13825" max="13825" width="9.375" style="128" customWidth="1"/>
    <col min="13826" max="13826" width="6.75" style="128" customWidth="1"/>
    <col min="13827" max="13827" width="2" style="128" customWidth="1"/>
    <col min="13828" max="13829" width="0" style="128" hidden="1" customWidth="1"/>
    <col min="13830" max="13830" width="24.25" style="128" customWidth="1"/>
    <col min="13831" max="13831" width="6.75" style="128" customWidth="1"/>
    <col min="13832" max="13832" width="2.25" style="128" customWidth="1"/>
    <col min="13833" max="13833" width="8.25" style="128" customWidth="1"/>
    <col min="13834" max="13834" width="2.375" style="128" customWidth="1"/>
    <col min="13835" max="13839" width="21.625" style="128" customWidth="1"/>
    <col min="13840" max="13840" width="2.375" style="128" customWidth="1"/>
    <col min="13841" max="13842" width="0" style="128" hidden="1" customWidth="1"/>
    <col min="13843" max="13843" width="6.75" style="128" customWidth="1"/>
    <col min="13844" max="13844" width="2.375" style="128" customWidth="1"/>
    <col min="13845" max="13845" width="21.625" style="128" customWidth="1"/>
    <col min="13846" max="13847" width="9" style="128"/>
    <col min="13848" max="13848" width="8" style="128" customWidth="1"/>
    <col min="13849" max="14080" width="9" style="128"/>
    <col min="14081" max="14081" width="9.375" style="128" customWidth="1"/>
    <col min="14082" max="14082" width="6.75" style="128" customWidth="1"/>
    <col min="14083" max="14083" width="2" style="128" customWidth="1"/>
    <col min="14084" max="14085" width="0" style="128" hidden="1" customWidth="1"/>
    <col min="14086" max="14086" width="24.25" style="128" customWidth="1"/>
    <col min="14087" max="14087" width="6.75" style="128" customWidth="1"/>
    <col min="14088" max="14088" width="2.25" style="128" customWidth="1"/>
    <col min="14089" max="14089" width="8.25" style="128" customWidth="1"/>
    <col min="14090" max="14090" width="2.375" style="128" customWidth="1"/>
    <col min="14091" max="14095" width="21.625" style="128" customWidth="1"/>
    <col min="14096" max="14096" width="2.375" style="128" customWidth="1"/>
    <col min="14097" max="14098" width="0" style="128" hidden="1" customWidth="1"/>
    <col min="14099" max="14099" width="6.75" style="128" customWidth="1"/>
    <col min="14100" max="14100" width="2.375" style="128" customWidth="1"/>
    <col min="14101" max="14101" width="21.625" style="128" customWidth="1"/>
    <col min="14102" max="14103" width="9" style="128"/>
    <col min="14104" max="14104" width="8" style="128" customWidth="1"/>
    <col min="14105" max="14336" width="9" style="128"/>
    <col min="14337" max="14337" width="9.375" style="128" customWidth="1"/>
    <col min="14338" max="14338" width="6.75" style="128" customWidth="1"/>
    <col min="14339" max="14339" width="2" style="128" customWidth="1"/>
    <col min="14340" max="14341" width="0" style="128" hidden="1" customWidth="1"/>
    <col min="14342" max="14342" width="24.25" style="128" customWidth="1"/>
    <col min="14343" max="14343" width="6.75" style="128" customWidth="1"/>
    <col min="14344" max="14344" width="2.25" style="128" customWidth="1"/>
    <col min="14345" max="14345" width="8.25" style="128" customWidth="1"/>
    <col min="14346" max="14346" width="2.375" style="128" customWidth="1"/>
    <col min="14347" max="14351" width="21.625" style="128" customWidth="1"/>
    <col min="14352" max="14352" width="2.375" style="128" customWidth="1"/>
    <col min="14353" max="14354" width="0" style="128" hidden="1" customWidth="1"/>
    <col min="14355" max="14355" width="6.75" style="128" customWidth="1"/>
    <col min="14356" max="14356" width="2.375" style="128" customWidth="1"/>
    <col min="14357" max="14357" width="21.625" style="128" customWidth="1"/>
    <col min="14358" max="14359" width="9" style="128"/>
    <col min="14360" max="14360" width="8" style="128" customWidth="1"/>
    <col min="14361" max="14592" width="9" style="128"/>
    <col min="14593" max="14593" width="9.375" style="128" customWidth="1"/>
    <col min="14594" max="14594" width="6.75" style="128" customWidth="1"/>
    <col min="14595" max="14595" width="2" style="128" customWidth="1"/>
    <col min="14596" max="14597" width="0" style="128" hidden="1" customWidth="1"/>
    <col min="14598" max="14598" width="24.25" style="128" customWidth="1"/>
    <col min="14599" max="14599" width="6.75" style="128" customWidth="1"/>
    <col min="14600" max="14600" width="2.25" style="128" customWidth="1"/>
    <col min="14601" max="14601" width="8.25" style="128" customWidth="1"/>
    <col min="14602" max="14602" width="2.375" style="128" customWidth="1"/>
    <col min="14603" max="14607" width="21.625" style="128" customWidth="1"/>
    <col min="14608" max="14608" width="2.375" style="128" customWidth="1"/>
    <col min="14609" max="14610" width="0" style="128" hidden="1" customWidth="1"/>
    <col min="14611" max="14611" width="6.75" style="128" customWidth="1"/>
    <col min="14612" max="14612" width="2.375" style="128" customWidth="1"/>
    <col min="14613" max="14613" width="21.625" style="128" customWidth="1"/>
    <col min="14614" max="14615" width="9" style="128"/>
    <col min="14616" max="14616" width="8" style="128" customWidth="1"/>
    <col min="14617" max="14848" width="9" style="128"/>
    <col min="14849" max="14849" width="9.375" style="128" customWidth="1"/>
    <col min="14850" max="14850" width="6.75" style="128" customWidth="1"/>
    <col min="14851" max="14851" width="2" style="128" customWidth="1"/>
    <col min="14852" max="14853" width="0" style="128" hidden="1" customWidth="1"/>
    <col min="14854" max="14854" width="24.25" style="128" customWidth="1"/>
    <col min="14855" max="14855" width="6.75" style="128" customWidth="1"/>
    <col min="14856" max="14856" width="2.25" style="128" customWidth="1"/>
    <col min="14857" max="14857" width="8.25" style="128" customWidth="1"/>
    <col min="14858" max="14858" width="2.375" style="128" customWidth="1"/>
    <col min="14859" max="14863" width="21.625" style="128" customWidth="1"/>
    <col min="14864" max="14864" width="2.375" style="128" customWidth="1"/>
    <col min="14865" max="14866" width="0" style="128" hidden="1" customWidth="1"/>
    <col min="14867" max="14867" width="6.75" style="128" customWidth="1"/>
    <col min="14868" max="14868" width="2.375" style="128" customWidth="1"/>
    <col min="14869" max="14869" width="21.625" style="128" customWidth="1"/>
    <col min="14870" max="14871" width="9" style="128"/>
    <col min="14872" max="14872" width="8" style="128" customWidth="1"/>
    <col min="14873" max="15104" width="9" style="128"/>
    <col min="15105" max="15105" width="9.375" style="128" customWidth="1"/>
    <col min="15106" max="15106" width="6.75" style="128" customWidth="1"/>
    <col min="15107" max="15107" width="2" style="128" customWidth="1"/>
    <col min="15108" max="15109" width="0" style="128" hidden="1" customWidth="1"/>
    <col min="15110" max="15110" width="24.25" style="128" customWidth="1"/>
    <col min="15111" max="15111" width="6.75" style="128" customWidth="1"/>
    <col min="15112" max="15112" width="2.25" style="128" customWidth="1"/>
    <col min="15113" max="15113" width="8.25" style="128" customWidth="1"/>
    <col min="15114" max="15114" width="2.375" style="128" customWidth="1"/>
    <col min="15115" max="15119" width="21.625" style="128" customWidth="1"/>
    <col min="15120" max="15120" width="2.375" style="128" customWidth="1"/>
    <col min="15121" max="15122" width="0" style="128" hidden="1" customWidth="1"/>
    <col min="15123" max="15123" width="6.75" style="128" customWidth="1"/>
    <col min="15124" max="15124" width="2.375" style="128" customWidth="1"/>
    <col min="15125" max="15125" width="21.625" style="128" customWidth="1"/>
    <col min="15126" max="15127" width="9" style="128"/>
    <col min="15128" max="15128" width="8" style="128" customWidth="1"/>
    <col min="15129" max="15360" width="9" style="128"/>
    <col min="15361" max="15361" width="9.375" style="128" customWidth="1"/>
    <col min="15362" max="15362" width="6.75" style="128" customWidth="1"/>
    <col min="15363" max="15363" width="2" style="128" customWidth="1"/>
    <col min="15364" max="15365" width="0" style="128" hidden="1" customWidth="1"/>
    <col min="15366" max="15366" width="24.25" style="128" customWidth="1"/>
    <col min="15367" max="15367" width="6.75" style="128" customWidth="1"/>
    <col min="15368" max="15368" width="2.25" style="128" customWidth="1"/>
    <col min="15369" max="15369" width="8.25" style="128" customWidth="1"/>
    <col min="15370" max="15370" width="2.375" style="128" customWidth="1"/>
    <col min="15371" max="15375" width="21.625" style="128" customWidth="1"/>
    <col min="15376" max="15376" width="2.375" style="128" customWidth="1"/>
    <col min="15377" max="15378" width="0" style="128" hidden="1" customWidth="1"/>
    <col min="15379" max="15379" width="6.75" style="128" customWidth="1"/>
    <col min="15380" max="15380" width="2.375" style="128" customWidth="1"/>
    <col min="15381" max="15381" width="21.625" style="128" customWidth="1"/>
    <col min="15382" max="15383" width="9" style="128"/>
    <col min="15384" max="15384" width="8" style="128" customWidth="1"/>
    <col min="15385" max="15616" width="9" style="128"/>
    <col min="15617" max="15617" width="9.375" style="128" customWidth="1"/>
    <col min="15618" max="15618" width="6.75" style="128" customWidth="1"/>
    <col min="15619" max="15619" width="2" style="128" customWidth="1"/>
    <col min="15620" max="15621" width="0" style="128" hidden="1" customWidth="1"/>
    <col min="15622" max="15622" width="24.25" style="128" customWidth="1"/>
    <col min="15623" max="15623" width="6.75" style="128" customWidth="1"/>
    <col min="15624" max="15624" width="2.25" style="128" customWidth="1"/>
    <col min="15625" max="15625" width="8.25" style="128" customWidth="1"/>
    <col min="15626" max="15626" width="2.375" style="128" customWidth="1"/>
    <col min="15627" max="15631" width="21.625" style="128" customWidth="1"/>
    <col min="15632" max="15632" width="2.375" style="128" customWidth="1"/>
    <col min="15633" max="15634" width="0" style="128" hidden="1" customWidth="1"/>
    <col min="15635" max="15635" width="6.75" style="128" customWidth="1"/>
    <col min="15636" max="15636" width="2.375" style="128" customWidth="1"/>
    <col min="15637" max="15637" width="21.625" style="128" customWidth="1"/>
    <col min="15638" max="15639" width="9" style="128"/>
    <col min="15640" max="15640" width="8" style="128" customWidth="1"/>
    <col min="15641" max="15872" width="9" style="128"/>
    <col min="15873" max="15873" width="9.375" style="128" customWidth="1"/>
    <col min="15874" max="15874" width="6.75" style="128" customWidth="1"/>
    <col min="15875" max="15875" width="2" style="128" customWidth="1"/>
    <col min="15876" max="15877" width="0" style="128" hidden="1" customWidth="1"/>
    <col min="15878" max="15878" width="24.25" style="128" customWidth="1"/>
    <col min="15879" max="15879" width="6.75" style="128" customWidth="1"/>
    <col min="15880" max="15880" width="2.25" style="128" customWidth="1"/>
    <col min="15881" max="15881" width="8.25" style="128" customWidth="1"/>
    <col min="15882" max="15882" width="2.375" style="128" customWidth="1"/>
    <col min="15883" max="15887" width="21.625" style="128" customWidth="1"/>
    <col min="15888" max="15888" width="2.375" style="128" customWidth="1"/>
    <col min="15889" max="15890" width="0" style="128" hidden="1" customWidth="1"/>
    <col min="15891" max="15891" width="6.75" style="128" customWidth="1"/>
    <col min="15892" max="15892" width="2.375" style="128" customWidth="1"/>
    <col min="15893" max="15893" width="21.625" style="128" customWidth="1"/>
    <col min="15894" max="15895" width="9" style="128"/>
    <col min="15896" max="15896" width="8" style="128" customWidth="1"/>
    <col min="15897" max="16128" width="9" style="128"/>
    <col min="16129" max="16129" width="9.375" style="128" customWidth="1"/>
    <col min="16130" max="16130" width="6.75" style="128" customWidth="1"/>
    <col min="16131" max="16131" width="2" style="128" customWidth="1"/>
    <col min="16132" max="16133" width="0" style="128" hidden="1" customWidth="1"/>
    <col min="16134" max="16134" width="24.25" style="128" customWidth="1"/>
    <col min="16135" max="16135" width="6.75" style="128" customWidth="1"/>
    <col min="16136" max="16136" width="2.25" style="128" customWidth="1"/>
    <col min="16137" max="16137" width="8.25" style="128" customWidth="1"/>
    <col min="16138" max="16138" width="2.375" style="128" customWidth="1"/>
    <col min="16139" max="16143" width="21.625" style="128" customWidth="1"/>
    <col min="16144" max="16144" width="2.375" style="128" customWidth="1"/>
    <col min="16145" max="16146" width="0" style="128" hidden="1" customWidth="1"/>
    <col min="16147" max="16147" width="6.75" style="128" customWidth="1"/>
    <col min="16148" max="16148" width="2.375" style="128" customWidth="1"/>
    <col min="16149" max="16149" width="21.625" style="128" customWidth="1"/>
    <col min="16150" max="16151" width="9" style="128"/>
    <col min="16152" max="16152" width="8" style="128" customWidth="1"/>
    <col min="16153" max="16384" width="9" style="128"/>
  </cols>
  <sheetData>
    <row r="1" spans="1:27" ht="29.25" customHeight="1" thickBot="1" x14ac:dyDescent="0.25">
      <c r="A1" s="128" t="s">
        <v>10</v>
      </c>
    </row>
    <row r="2" spans="1:27" ht="33" customHeight="1" thickBot="1" x14ac:dyDescent="0.25">
      <c r="A2" s="331" t="s">
        <v>11</v>
      </c>
      <c r="B2" s="332"/>
      <c r="C2" s="332"/>
      <c r="D2" s="332"/>
      <c r="E2" s="332"/>
      <c r="F2" s="332"/>
      <c r="G2" s="332"/>
      <c r="H2" s="332"/>
      <c r="I2" s="332"/>
      <c r="J2" s="332"/>
      <c r="K2" s="332"/>
      <c r="L2" s="332"/>
      <c r="M2" s="332"/>
      <c r="N2" s="332"/>
      <c r="O2" s="333"/>
      <c r="P2" s="129"/>
      <c r="Q2" s="130"/>
      <c r="R2" s="334" t="s">
        <v>12</v>
      </c>
      <c r="S2" s="335"/>
      <c r="T2" s="336"/>
      <c r="U2" s="337"/>
    </row>
    <row r="3" spans="1:27" ht="13.5" customHeight="1" x14ac:dyDescent="0.2">
      <c r="A3" s="131"/>
      <c r="B3" s="131"/>
      <c r="C3" s="131"/>
      <c r="D3" s="131"/>
      <c r="E3" s="131"/>
      <c r="F3" s="131"/>
      <c r="G3" s="131"/>
      <c r="H3" s="131"/>
      <c r="I3" s="131"/>
      <c r="J3" s="131"/>
      <c r="M3" s="132"/>
      <c r="R3" s="133" t="e">
        <f>ROUND(SUM(R9:R30),0)</f>
        <v>#DIV/0!</v>
      </c>
      <c r="S3" s="338" t="str">
        <f>IF(SUM(E9:E30)=0,"ernstig aub",ROUND(SUM(R9:R30),0)/100)</f>
        <v>ernstig aub</v>
      </c>
      <c r="T3" s="339"/>
      <c r="U3" s="340"/>
    </row>
    <row r="4" spans="1:27" ht="27" customHeight="1" x14ac:dyDescent="0.35">
      <c r="A4" s="347" t="s">
        <v>311</v>
      </c>
      <c r="B4" s="348"/>
      <c r="C4" s="134"/>
      <c r="D4" s="134"/>
      <c r="E4" s="135"/>
      <c r="F4" s="349" t="s">
        <v>259</v>
      </c>
      <c r="G4" s="349"/>
      <c r="H4" s="349"/>
      <c r="I4" s="349"/>
      <c r="J4" s="349"/>
      <c r="K4" s="349"/>
      <c r="L4" s="349"/>
      <c r="M4" s="349"/>
      <c r="N4" s="349"/>
      <c r="O4" s="136"/>
      <c r="P4" s="137"/>
      <c r="Q4" s="138"/>
      <c r="R4" s="139"/>
      <c r="S4" s="341"/>
      <c r="T4" s="342"/>
      <c r="U4" s="343"/>
    </row>
    <row r="5" spans="1:27" ht="24.95" customHeight="1" x14ac:dyDescent="0.35">
      <c r="A5" s="350"/>
      <c r="B5" s="351"/>
      <c r="C5" s="140"/>
      <c r="D5" s="140"/>
      <c r="E5" s="141"/>
      <c r="F5" s="352"/>
      <c r="G5" s="351"/>
      <c r="H5" s="351"/>
      <c r="I5" s="351"/>
      <c r="J5" s="351"/>
      <c r="K5" s="351"/>
      <c r="L5" s="351"/>
      <c r="M5" s="351"/>
      <c r="N5" s="351"/>
      <c r="O5" s="142"/>
      <c r="P5" s="137"/>
      <c r="Q5" s="138"/>
      <c r="R5" s="139"/>
      <c r="S5" s="341"/>
      <c r="T5" s="342"/>
      <c r="U5" s="343"/>
      <c r="W5" s="143"/>
      <c r="X5" s="143"/>
    </row>
    <row r="6" spans="1:27" ht="29.25" customHeight="1" thickBot="1" x14ac:dyDescent="0.4">
      <c r="A6" s="350"/>
      <c r="B6" s="353"/>
      <c r="C6" s="144"/>
      <c r="D6" s="144"/>
      <c r="E6" s="141"/>
      <c r="F6" s="354"/>
      <c r="G6" s="355"/>
      <c r="H6" s="355"/>
      <c r="I6" s="355"/>
      <c r="J6" s="355"/>
      <c r="K6" s="355"/>
      <c r="L6" s="355"/>
      <c r="M6" s="355"/>
      <c r="N6" s="355"/>
      <c r="O6" s="145"/>
      <c r="P6" s="137"/>
      <c r="Q6" s="138"/>
      <c r="R6" s="146"/>
      <c r="S6" s="344"/>
      <c r="T6" s="345"/>
      <c r="U6" s="346"/>
      <c r="W6" s="147"/>
    </row>
    <row r="7" spans="1:27" ht="11.25" customHeight="1" x14ac:dyDescent="0.35">
      <c r="A7" s="356"/>
      <c r="B7" s="357"/>
      <c r="C7" s="148"/>
      <c r="D7" s="148"/>
      <c r="E7" s="149"/>
      <c r="F7" s="358"/>
      <c r="G7" s="359"/>
      <c r="H7" s="359"/>
      <c r="I7" s="359"/>
      <c r="J7" s="359"/>
      <c r="K7" s="359"/>
      <c r="L7" s="359"/>
      <c r="M7" s="359"/>
      <c r="N7" s="359"/>
      <c r="O7" s="150"/>
      <c r="P7" s="151"/>
    </row>
    <row r="8" spans="1:27" ht="26.25" thickBot="1" x14ac:dyDescent="0.25">
      <c r="A8" s="152" t="s">
        <v>13</v>
      </c>
      <c r="B8" s="152" t="s">
        <v>14</v>
      </c>
      <c r="C8" s="152"/>
      <c r="D8" s="152"/>
      <c r="E8" s="152"/>
      <c r="F8" s="152" t="s">
        <v>15</v>
      </c>
      <c r="G8" s="152" t="s">
        <v>14</v>
      </c>
      <c r="H8" s="152"/>
      <c r="I8" s="153" t="s">
        <v>16</v>
      </c>
      <c r="J8" s="152"/>
      <c r="K8" s="154" t="s">
        <v>17</v>
      </c>
      <c r="L8" s="155" t="s">
        <v>18</v>
      </c>
      <c r="M8" s="156" t="s">
        <v>19</v>
      </c>
      <c r="N8" s="157" t="s">
        <v>20</v>
      </c>
      <c r="O8" s="158" t="s">
        <v>21</v>
      </c>
      <c r="P8" s="159"/>
      <c r="R8" s="152" t="s">
        <v>22</v>
      </c>
      <c r="S8" s="152" t="s">
        <v>22</v>
      </c>
      <c r="T8" s="152"/>
      <c r="U8" s="153" t="s">
        <v>23</v>
      </c>
      <c r="AA8" s="147"/>
    </row>
    <row r="9" spans="1:27" ht="60" customHeight="1" x14ac:dyDescent="0.2">
      <c r="A9" s="360" t="s">
        <v>24</v>
      </c>
      <c r="B9" s="363" t="e">
        <f>40*100*D9/SUM($E$9:$E$30)</f>
        <v>#DIV/0!</v>
      </c>
      <c r="C9" s="160"/>
      <c r="D9" s="131">
        <f>SUM(G9:G16)</f>
        <v>0</v>
      </c>
      <c r="E9" s="131">
        <f>40*D9</f>
        <v>0</v>
      </c>
      <c r="F9" s="161" t="s">
        <v>25</v>
      </c>
      <c r="G9" s="366">
        <f>15*(I9&lt;&gt;"nvt")</f>
        <v>0</v>
      </c>
      <c r="H9" s="162"/>
      <c r="I9" s="283" t="s">
        <v>55</v>
      </c>
      <c r="J9" s="163"/>
      <c r="K9" s="367" t="s">
        <v>26</v>
      </c>
      <c r="L9" s="367"/>
      <c r="M9" s="367"/>
      <c r="N9" s="367"/>
      <c r="O9" s="367" t="s">
        <v>27</v>
      </c>
      <c r="P9" s="164"/>
      <c r="Q9" s="369">
        <f>IF(G9=0,0,10*G9*(10*($I9="++")+7.5*($I9="+")+5*($I9="+/-")+2.5*($I9="-"))/SUM($G$9:$G$16))</f>
        <v>0</v>
      </c>
      <c r="R9" s="370" t="e">
        <f>SUM(Q9:Q16)*B9/100</f>
        <v>#DIV/0!</v>
      </c>
      <c r="S9" s="373">
        <f>SUM(Q9:Q16)/100</f>
        <v>0</v>
      </c>
      <c r="T9" s="162"/>
      <c r="U9" s="376"/>
    </row>
    <row r="10" spans="1:27" ht="12.75" customHeight="1" x14ac:dyDescent="0.2">
      <c r="A10" s="361"/>
      <c r="B10" s="364"/>
      <c r="C10" s="160"/>
      <c r="D10" s="165"/>
      <c r="E10" s="131"/>
      <c r="F10" s="166" t="s">
        <v>28</v>
      </c>
      <c r="G10" s="366"/>
      <c r="H10" s="162"/>
      <c r="I10" s="284"/>
      <c r="J10" s="167"/>
      <c r="K10" s="368"/>
      <c r="L10" s="368"/>
      <c r="M10" s="368"/>
      <c r="N10" s="368"/>
      <c r="O10" s="368"/>
      <c r="P10" s="168"/>
      <c r="Q10" s="369"/>
      <c r="R10" s="371"/>
      <c r="S10" s="374"/>
      <c r="T10" s="162"/>
      <c r="U10" s="376"/>
    </row>
    <row r="11" spans="1:27" ht="41.25" customHeight="1" x14ac:dyDescent="0.2">
      <c r="A11" s="361"/>
      <c r="B11" s="364"/>
      <c r="C11" s="160"/>
      <c r="D11" s="165"/>
      <c r="E11" s="131"/>
      <c r="F11" s="367" t="s">
        <v>29</v>
      </c>
      <c r="G11" s="366">
        <f>15*(I11&lt;&gt;"nvt")</f>
        <v>0</v>
      </c>
      <c r="H11" s="162"/>
      <c r="I11" s="283" t="s">
        <v>55</v>
      </c>
      <c r="J11" s="163"/>
      <c r="K11" s="367" t="s">
        <v>30</v>
      </c>
      <c r="L11" s="367"/>
      <c r="M11" s="367"/>
      <c r="N11" s="367"/>
      <c r="O11" s="367" t="s">
        <v>31</v>
      </c>
      <c r="P11" s="164"/>
      <c r="Q11" s="369">
        <f>IF(G11=0,0,10*G11*(10*($I11="++")+7.5*($I11="+")+5*($I11="+/-")+2.5*($I11="-"))/SUM($G$9:$G$16))</f>
        <v>0</v>
      </c>
      <c r="R11" s="371"/>
      <c r="S11" s="374"/>
      <c r="T11" s="162"/>
      <c r="U11" s="169"/>
    </row>
    <row r="12" spans="1:27" ht="12.75" customHeight="1" x14ac:dyDescent="0.2">
      <c r="A12" s="361"/>
      <c r="B12" s="364"/>
      <c r="C12" s="160"/>
      <c r="D12" s="165"/>
      <c r="E12" s="131"/>
      <c r="F12" s="368"/>
      <c r="G12" s="366"/>
      <c r="H12" s="162"/>
      <c r="I12" s="284"/>
      <c r="J12" s="167"/>
      <c r="K12" s="368"/>
      <c r="L12" s="368"/>
      <c r="M12" s="368"/>
      <c r="N12" s="368"/>
      <c r="O12" s="368"/>
      <c r="P12" s="168"/>
      <c r="Q12" s="369"/>
      <c r="R12" s="371"/>
      <c r="S12" s="374"/>
      <c r="T12" s="162"/>
      <c r="U12" s="170"/>
    </row>
    <row r="13" spans="1:27" ht="38.25" x14ac:dyDescent="0.2">
      <c r="A13" s="361"/>
      <c r="B13" s="364"/>
      <c r="C13" s="160"/>
      <c r="D13" s="165"/>
      <c r="F13" s="161" t="s">
        <v>32</v>
      </c>
      <c r="G13" s="366">
        <f>40*(I13&lt;&gt;"nvt")</f>
        <v>0</v>
      </c>
      <c r="H13" s="162"/>
      <c r="I13" s="283" t="s">
        <v>55</v>
      </c>
      <c r="J13" s="163"/>
      <c r="K13" s="367" t="s">
        <v>33</v>
      </c>
      <c r="L13" s="367"/>
      <c r="M13" s="367" t="s">
        <v>34</v>
      </c>
      <c r="N13" s="367"/>
      <c r="O13" s="367" t="s">
        <v>35</v>
      </c>
      <c r="P13" s="171"/>
      <c r="Q13" s="369">
        <f>IF(G13=0,0,10*G13*(10*($I13="++")+7.5*($I13="+")+5*($I13="+/-")+2.5*($I13="-"))/SUM($G$9:$G$16))</f>
        <v>0</v>
      </c>
      <c r="R13" s="371"/>
      <c r="S13" s="374"/>
      <c r="T13" s="138"/>
      <c r="U13" s="376" t="s">
        <v>36</v>
      </c>
    </row>
    <row r="14" spans="1:27" ht="12.75" customHeight="1" x14ac:dyDescent="0.2">
      <c r="A14" s="361"/>
      <c r="B14" s="364"/>
      <c r="C14" s="160"/>
      <c r="D14" s="165"/>
      <c r="E14" s="172"/>
      <c r="F14" s="173" t="s">
        <v>37</v>
      </c>
      <c r="G14" s="366"/>
      <c r="H14" s="162"/>
      <c r="I14" s="284"/>
      <c r="J14" s="167"/>
      <c r="K14" s="368"/>
      <c r="L14" s="368"/>
      <c r="M14" s="368"/>
      <c r="N14" s="368"/>
      <c r="O14" s="368"/>
      <c r="P14" s="171"/>
      <c r="Q14" s="369"/>
      <c r="R14" s="371"/>
      <c r="S14" s="374"/>
      <c r="T14" s="138"/>
      <c r="U14" s="376"/>
    </row>
    <row r="15" spans="1:27" ht="80.25" customHeight="1" x14ac:dyDescent="0.2">
      <c r="A15" s="361"/>
      <c r="B15" s="364"/>
      <c r="C15" s="160"/>
      <c r="D15" s="165"/>
      <c r="E15" s="131"/>
      <c r="F15" s="161" t="s">
        <v>38</v>
      </c>
      <c r="G15" s="366">
        <f>30*(I15&lt;&gt;"nvt")</f>
        <v>0</v>
      </c>
      <c r="H15" s="162"/>
      <c r="I15" s="283" t="s">
        <v>55</v>
      </c>
      <c r="J15" s="163"/>
      <c r="K15" s="367" t="s">
        <v>39</v>
      </c>
      <c r="L15" s="367"/>
      <c r="M15" s="367" t="s">
        <v>40</v>
      </c>
      <c r="N15" s="367"/>
      <c r="O15" s="367" t="s">
        <v>41</v>
      </c>
      <c r="P15" s="171"/>
      <c r="Q15" s="369">
        <f>IF(G15=0,0,10*G15*(10*($I15="++")+7.5*($I15="+")+5*($I15="+/-")+2.5*($I15="-"))/SUM($G$9:$G$16))</f>
        <v>0</v>
      </c>
      <c r="R15" s="371"/>
      <c r="S15" s="374"/>
      <c r="T15" s="138"/>
      <c r="U15" s="376"/>
    </row>
    <row r="16" spans="1:27" ht="13.5" customHeight="1" thickBot="1" x14ac:dyDescent="0.25">
      <c r="A16" s="362"/>
      <c r="B16" s="365"/>
      <c r="C16" s="160"/>
      <c r="D16" s="165"/>
      <c r="E16" s="131"/>
      <c r="F16" s="173" t="s">
        <v>42</v>
      </c>
      <c r="G16" s="366"/>
      <c r="H16" s="162"/>
      <c r="I16" s="284"/>
      <c r="J16" s="167"/>
      <c r="K16" s="368"/>
      <c r="L16" s="368"/>
      <c r="M16" s="368"/>
      <c r="N16" s="368"/>
      <c r="O16" s="368"/>
      <c r="P16" s="171"/>
      <c r="Q16" s="369"/>
      <c r="R16" s="372"/>
      <c r="S16" s="375"/>
      <c r="T16" s="138"/>
      <c r="U16" s="376"/>
    </row>
    <row r="17" spans="1:21" ht="13.5" thickBot="1" x14ac:dyDescent="0.25">
      <c r="I17" s="90"/>
      <c r="Q17" s="175"/>
      <c r="U17" s="176"/>
    </row>
    <row r="18" spans="1:21" ht="88.5" customHeight="1" x14ac:dyDescent="0.2">
      <c r="A18" s="360" t="s">
        <v>43</v>
      </c>
      <c r="B18" s="363" t="e">
        <f>30*100*D18/SUM($E$9:$E$30)</f>
        <v>#DIV/0!</v>
      </c>
      <c r="C18" s="160"/>
      <c r="D18" s="131">
        <f>SUM(G18:G23)</f>
        <v>0</v>
      </c>
      <c r="E18" s="131">
        <f>30*D18</f>
        <v>0</v>
      </c>
      <c r="F18" s="161" t="s">
        <v>44</v>
      </c>
      <c r="G18" s="366">
        <f>40*(I18&lt;&gt;"nvt")</f>
        <v>0</v>
      </c>
      <c r="H18" s="138"/>
      <c r="I18" s="283" t="s">
        <v>55</v>
      </c>
      <c r="K18" s="367" t="s">
        <v>45</v>
      </c>
      <c r="L18" s="367"/>
      <c r="M18" s="367" t="s">
        <v>46</v>
      </c>
      <c r="N18" s="367"/>
      <c r="O18" s="367" t="s">
        <v>47</v>
      </c>
      <c r="P18" s="171"/>
      <c r="Q18" s="369">
        <f>IF(G18=0,0,10*G18*(10*($I18="++")+7.5*($I18="+")+5*($I18="+/-")+2.5*($I18="-"))/SUM($G$18:$G$23))</f>
        <v>0</v>
      </c>
      <c r="R18" s="370" t="e">
        <f>SUM(Q18:Q23)*B18/100</f>
        <v>#DIV/0!</v>
      </c>
      <c r="S18" s="373">
        <f>SUM(Q18:Q23)/100</f>
        <v>0</v>
      </c>
      <c r="T18" s="171"/>
      <c r="U18" s="377"/>
    </row>
    <row r="19" spans="1:21" ht="11.25" customHeight="1" x14ac:dyDescent="0.2">
      <c r="A19" s="361"/>
      <c r="B19" s="364"/>
      <c r="C19" s="160"/>
      <c r="D19" s="165"/>
      <c r="F19" s="173" t="s">
        <v>48</v>
      </c>
      <c r="G19" s="366"/>
      <c r="H19" s="138"/>
      <c r="I19" s="284"/>
      <c r="K19" s="368"/>
      <c r="L19" s="368"/>
      <c r="M19" s="368"/>
      <c r="N19" s="368"/>
      <c r="O19" s="368"/>
      <c r="P19" s="171"/>
      <c r="Q19" s="369"/>
      <c r="R19" s="371"/>
      <c r="S19" s="374"/>
      <c r="T19" s="171"/>
      <c r="U19" s="377"/>
    </row>
    <row r="20" spans="1:21" ht="75.75" customHeight="1" x14ac:dyDescent="0.25">
      <c r="A20" s="361"/>
      <c r="B20" s="364"/>
      <c r="C20" s="160"/>
      <c r="D20" s="177"/>
      <c r="F20" s="161" t="s">
        <v>49</v>
      </c>
      <c r="G20" s="366">
        <f>40*(I20&lt;&gt;"nvt")</f>
        <v>0</v>
      </c>
      <c r="H20" s="138"/>
      <c r="I20" s="283" t="s">
        <v>55</v>
      </c>
      <c r="K20" s="367" t="s">
        <v>50</v>
      </c>
      <c r="L20" s="367"/>
      <c r="M20" s="367" t="s">
        <v>51</v>
      </c>
      <c r="N20" s="367"/>
      <c r="O20" s="367" t="s">
        <v>52</v>
      </c>
      <c r="P20" s="171"/>
      <c r="Q20" s="369">
        <f>IF(G20=0,0,10*G20*(10*($I20="++")+7.5*($I20="+")+5*($I20="+/-")+2.5*($I20="-"))/SUM($G$18:$G$23))</f>
        <v>0</v>
      </c>
      <c r="R20" s="371"/>
      <c r="S20" s="374"/>
      <c r="T20" s="171"/>
      <c r="U20" s="377" t="s">
        <v>53</v>
      </c>
    </row>
    <row r="21" spans="1:21" ht="12.75" customHeight="1" x14ac:dyDescent="0.25">
      <c r="A21" s="361"/>
      <c r="B21" s="364"/>
      <c r="C21" s="160"/>
      <c r="D21" s="177"/>
      <c r="F21" s="173" t="s">
        <v>48</v>
      </c>
      <c r="G21" s="366"/>
      <c r="H21" s="138"/>
      <c r="I21" s="284"/>
      <c r="K21" s="368"/>
      <c r="L21" s="368"/>
      <c r="M21" s="368"/>
      <c r="N21" s="368"/>
      <c r="O21" s="368"/>
      <c r="P21" s="171"/>
      <c r="Q21" s="369"/>
      <c r="R21" s="371"/>
      <c r="S21" s="374"/>
      <c r="T21" s="171"/>
      <c r="U21" s="377"/>
    </row>
    <row r="22" spans="1:21" ht="130.5" customHeight="1" x14ac:dyDescent="0.25">
      <c r="A22" s="361"/>
      <c r="B22" s="364"/>
      <c r="C22" s="160"/>
      <c r="D22" s="177"/>
      <c r="F22" s="161" t="s">
        <v>54</v>
      </c>
      <c r="G22" s="366">
        <f>20*(I22&lt;&gt;"nvt")</f>
        <v>0</v>
      </c>
      <c r="H22" s="138"/>
      <c r="I22" s="283" t="s">
        <v>55</v>
      </c>
      <c r="K22" s="367" t="s">
        <v>56</v>
      </c>
      <c r="L22" s="367"/>
      <c r="M22" s="367" t="s">
        <v>57</v>
      </c>
      <c r="N22" s="367"/>
      <c r="O22" s="367" t="s">
        <v>58</v>
      </c>
      <c r="P22" s="171"/>
      <c r="Q22" s="369">
        <f>IF(G22=0,0,10*G22*(10*($I22="++")+7.5*($I22="+")+5*($I22="+/-")+2.5*($I22="-"))/SUM($G$18:$G$23))</f>
        <v>0</v>
      </c>
      <c r="R22" s="371"/>
      <c r="S22" s="374"/>
      <c r="T22" s="171"/>
      <c r="U22" s="377"/>
    </row>
    <row r="23" spans="1:21" ht="13.5" customHeight="1" thickBot="1" x14ac:dyDescent="0.3">
      <c r="A23" s="362"/>
      <c r="B23" s="365"/>
      <c r="C23" s="160"/>
      <c r="D23" s="177"/>
      <c r="F23" s="173" t="s">
        <v>59</v>
      </c>
      <c r="G23" s="366"/>
      <c r="H23" s="138"/>
      <c r="I23" s="284"/>
      <c r="K23" s="368"/>
      <c r="L23" s="368"/>
      <c r="M23" s="368"/>
      <c r="N23" s="368"/>
      <c r="O23" s="368"/>
      <c r="P23" s="171"/>
      <c r="Q23" s="369"/>
      <c r="R23" s="372"/>
      <c r="S23" s="375"/>
      <c r="T23" s="171"/>
      <c r="U23" s="377"/>
    </row>
    <row r="24" spans="1:21" ht="13.5" thickBot="1" x14ac:dyDescent="0.25">
      <c r="A24" s="178"/>
      <c r="B24" s="138"/>
      <c r="C24" s="138"/>
      <c r="D24" s="138"/>
      <c r="F24" s="167"/>
      <c r="G24" s="138"/>
      <c r="H24" s="138"/>
      <c r="I24" s="95"/>
      <c r="K24" s="171"/>
      <c r="L24" s="138"/>
      <c r="M24" s="138"/>
      <c r="N24" s="138"/>
      <c r="O24" s="171"/>
      <c r="P24" s="171"/>
      <c r="Q24" s="175"/>
      <c r="R24" s="171"/>
      <c r="S24" s="171"/>
      <c r="T24" s="171"/>
      <c r="U24" s="179"/>
    </row>
    <row r="25" spans="1:21" ht="60" customHeight="1" x14ac:dyDescent="0.2">
      <c r="A25" s="360" t="s">
        <v>60</v>
      </c>
      <c r="B25" s="363" t="e">
        <f>30*100*D25/SUM($E$9:$E$30)</f>
        <v>#DIV/0!</v>
      </c>
      <c r="C25" s="160"/>
      <c r="D25" s="131">
        <f>SUM(G25:G30)</f>
        <v>0</v>
      </c>
      <c r="E25" s="131">
        <f>30*D25</f>
        <v>0</v>
      </c>
      <c r="F25" s="161" t="s">
        <v>61</v>
      </c>
      <c r="G25" s="366">
        <f>30*(I25&lt;&gt;"nvt")</f>
        <v>0</v>
      </c>
      <c r="H25" s="162"/>
      <c r="I25" s="283" t="s">
        <v>55</v>
      </c>
      <c r="K25" s="367" t="s">
        <v>62</v>
      </c>
      <c r="L25" s="367"/>
      <c r="M25" s="367" t="s">
        <v>63</v>
      </c>
      <c r="N25" s="367"/>
      <c r="O25" s="367" t="s">
        <v>64</v>
      </c>
      <c r="P25" s="171"/>
      <c r="Q25" s="369">
        <f>IF(G25=0,0,10*G25*(10*($I25="++")+7.5*($I25="+")+5*($I25="+/-")+2.5*($I25="-"))/SUM($G$25:$G$30))</f>
        <v>0</v>
      </c>
      <c r="R25" s="370" t="e">
        <f>SUM(Q25:Q30)*B25/100</f>
        <v>#DIV/0!</v>
      </c>
      <c r="S25" s="373">
        <f>SUM(Q25:Q30)/100</f>
        <v>0</v>
      </c>
      <c r="T25" s="171"/>
      <c r="U25" s="377" t="s">
        <v>200</v>
      </c>
    </row>
    <row r="26" spans="1:21" ht="13.5" customHeight="1" thickBot="1" x14ac:dyDescent="0.25">
      <c r="A26" s="361"/>
      <c r="B26" s="364"/>
      <c r="C26" s="160"/>
      <c r="D26" s="165"/>
      <c r="F26" s="166" t="s">
        <v>65</v>
      </c>
      <c r="G26" s="366"/>
      <c r="H26" s="162"/>
      <c r="I26" s="284"/>
      <c r="K26" s="368"/>
      <c r="L26" s="368"/>
      <c r="M26" s="368"/>
      <c r="N26" s="368"/>
      <c r="O26" s="368"/>
      <c r="P26" s="171"/>
      <c r="Q26" s="369"/>
      <c r="R26" s="371"/>
      <c r="S26" s="374"/>
      <c r="T26" s="171"/>
      <c r="U26" s="377"/>
    </row>
    <row r="27" spans="1:21" ht="55.5" customHeight="1" x14ac:dyDescent="0.25">
      <c r="A27" s="361"/>
      <c r="B27" s="364"/>
      <c r="C27" s="160"/>
      <c r="D27" s="177"/>
      <c r="F27" s="180" t="s">
        <v>66</v>
      </c>
      <c r="G27" s="366">
        <f>30*(I27&lt;&gt;"nvt")</f>
        <v>0</v>
      </c>
      <c r="H27" s="138"/>
      <c r="I27" s="283" t="s">
        <v>55</v>
      </c>
      <c r="K27" s="367" t="s">
        <v>67</v>
      </c>
      <c r="L27" s="367"/>
      <c r="M27" s="367"/>
      <c r="N27" s="367"/>
      <c r="O27" s="367" t="s">
        <v>68</v>
      </c>
      <c r="P27" s="171"/>
      <c r="Q27" s="369">
        <f>IF(G27=0,0,10*G27*(10*($I27="++")+7.5*($I27="+")+5*($I27="+/-")+2.5*($I27="-"))/SUM($G$25:$G$30))</f>
        <v>0</v>
      </c>
      <c r="R27" s="371"/>
      <c r="S27" s="374"/>
      <c r="T27" s="171"/>
      <c r="U27" s="377"/>
    </row>
    <row r="28" spans="1:21" ht="12.75" customHeight="1" x14ac:dyDescent="0.25">
      <c r="A28" s="361"/>
      <c r="B28" s="364"/>
      <c r="C28" s="160"/>
      <c r="D28" s="177"/>
      <c r="F28" s="166" t="s">
        <v>69</v>
      </c>
      <c r="G28" s="366"/>
      <c r="H28" s="138"/>
      <c r="I28" s="284"/>
      <c r="K28" s="368"/>
      <c r="L28" s="368"/>
      <c r="M28" s="368"/>
      <c r="N28" s="368"/>
      <c r="O28" s="368"/>
      <c r="P28" s="171"/>
      <c r="Q28" s="369"/>
      <c r="R28" s="371"/>
      <c r="S28" s="374"/>
      <c r="T28" s="171"/>
      <c r="U28" s="377"/>
    </row>
    <row r="29" spans="1:21" ht="42.75" customHeight="1" x14ac:dyDescent="0.25">
      <c r="A29" s="361"/>
      <c r="B29" s="364"/>
      <c r="C29" s="160"/>
      <c r="D29" s="177"/>
      <c r="F29" s="161" t="s">
        <v>70</v>
      </c>
      <c r="G29" s="366">
        <f>40*(I29&lt;&gt;"nvt")</f>
        <v>0</v>
      </c>
      <c r="H29" s="138"/>
      <c r="I29" s="283" t="s">
        <v>55</v>
      </c>
      <c r="K29" s="367" t="s">
        <v>71</v>
      </c>
      <c r="L29" s="367"/>
      <c r="M29" s="367"/>
      <c r="N29" s="367"/>
      <c r="O29" s="367" t="s">
        <v>72</v>
      </c>
      <c r="P29" s="171"/>
      <c r="Q29" s="369">
        <f>IF(G29=0,0,10*G29*(10*($I29="++")+7.5*($I29="+")+5*($I29="+/-")+2.5*($I29="-"))/SUM($G$25:$G$30))</f>
        <v>0</v>
      </c>
      <c r="R29" s="371"/>
      <c r="S29" s="374"/>
      <c r="T29" s="171"/>
      <c r="U29" s="377"/>
    </row>
    <row r="30" spans="1:21" ht="13.5" customHeight="1" thickBot="1" x14ac:dyDescent="0.3">
      <c r="A30" s="362"/>
      <c r="B30" s="365"/>
      <c r="C30" s="160"/>
      <c r="D30" s="177"/>
      <c r="F30" s="166" t="s">
        <v>73</v>
      </c>
      <c r="G30" s="366"/>
      <c r="H30" s="138"/>
      <c r="I30" s="284"/>
      <c r="K30" s="368"/>
      <c r="L30" s="368"/>
      <c r="M30" s="368"/>
      <c r="N30" s="368"/>
      <c r="O30" s="368"/>
      <c r="P30" s="171"/>
      <c r="Q30" s="369"/>
      <c r="R30" s="372"/>
      <c r="S30" s="375"/>
      <c r="T30" s="171"/>
      <c r="U30" s="377"/>
    </row>
    <row r="31" spans="1:21" x14ac:dyDescent="0.2">
      <c r="Q31" s="175"/>
    </row>
    <row r="33" spans="2:24" hidden="1" x14ac:dyDescent="0.2">
      <c r="B33" s="128" t="e">
        <f>SUM(B9:B32)</f>
        <v>#DIV/0!</v>
      </c>
      <c r="R33" s="128" t="e">
        <f>SUM(R9:R32)</f>
        <v>#DIV/0!</v>
      </c>
    </row>
    <row r="36" spans="2:24" hidden="1" x14ac:dyDescent="0.2"/>
    <row r="37" spans="2:24" ht="25.5" hidden="1" x14ac:dyDescent="0.35">
      <c r="X37" s="181" t="s">
        <v>55</v>
      </c>
    </row>
    <row r="38" spans="2:24" ht="25.5" hidden="1" x14ac:dyDescent="0.35">
      <c r="X38" s="182" t="s">
        <v>17</v>
      </c>
    </row>
    <row r="39" spans="2:24" ht="25.5" hidden="1" x14ac:dyDescent="0.35">
      <c r="X39" s="182" t="s">
        <v>18</v>
      </c>
    </row>
    <row r="40" spans="2:24" ht="25.5" hidden="1" x14ac:dyDescent="0.35">
      <c r="X40" s="182" t="s">
        <v>19</v>
      </c>
    </row>
    <row r="41" spans="2:24" ht="25.5" hidden="1" x14ac:dyDescent="0.35">
      <c r="X41" s="182" t="s">
        <v>20</v>
      </c>
    </row>
    <row r="42" spans="2:24" ht="25.5" hidden="1" x14ac:dyDescent="0.35">
      <c r="X42" s="183" t="s">
        <v>21</v>
      </c>
    </row>
    <row r="43" spans="2:24" hidden="1" x14ac:dyDescent="0.2"/>
    <row r="44" spans="2:24" hidden="1" x14ac:dyDescent="0.2"/>
  </sheetData>
  <sheetProtection sheet="1" objects="1" scenarios="1"/>
  <mergeCells count="113">
    <mergeCell ref="Q25:Q26"/>
    <mergeCell ref="R25:R30"/>
    <mergeCell ref="S25:S30"/>
    <mergeCell ref="U25:U26"/>
    <mergeCell ref="O27:O28"/>
    <mergeCell ref="Q27:Q28"/>
    <mergeCell ref="U27:U28"/>
    <mergeCell ref="O29:O30"/>
    <mergeCell ref="Q29:Q30"/>
    <mergeCell ref="U29:U30"/>
    <mergeCell ref="A25:A30"/>
    <mergeCell ref="B25:B30"/>
    <mergeCell ref="G25:G26"/>
    <mergeCell ref="I25:I26"/>
    <mergeCell ref="K25:K26"/>
    <mergeCell ref="L25:L26"/>
    <mergeCell ref="M25:M26"/>
    <mergeCell ref="N25:N26"/>
    <mergeCell ref="O25:O26"/>
    <mergeCell ref="G29:G30"/>
    <mergeCell ref="I29:I30"/>
    <mergeCell ref="K29:K30"/>
    <mergeCell ref="L29:L30"/>
    <mergeCell ref="M29:M30"/>
    <mergeCell ref="N29:N30"/>
    <mergeCell ref="G27:G28"/>
    <mergeCell ref="I27:I28"/>
    <mergeCell ref="K27:K28"/>
    <mergeCell ref="L27:L28"/>
    <mergeCell ref="M27:M28"/>
    <mergeCell ref="N27:N28"/>
    <mergeCell ref="U20:U21"/>
    <mergeCell ref="G22:G23"/>
    <mergeCell ref="I22:I23"/>
    <mergeCell ref="K22:K23"/>
    <mergeCell ref="L22:L23"/>
    <mergeCell ref="M22:M23"/>
    <mergeCell ref="N22:N23"/>
    <mergeCell ref="O22:O23"/>
    <mergeCell ref="Q22:Q23"/>
    <mergeCell ref="U22:U23"/>
    <mergeCell ref="O15:O16"/>
    <mergeCell ref="Q15:Q16"/>
    <mergeCell ref="U15:U16"/>
    <mergeCell ref="A18:A23"/>
    <mergeCell ref="B18:B23"/>
    <mergeCell ref="G18:G19"/>
    <mergeCell ref="I18:I19"/>
    <mergeCell ref="K18:K19"/>
    <mergeCell ref="L18:L19"/>
    <mergeCell ref="M18:M19"/>
    <mergeCell ref="N18:N19"/>
    <mergeCell ref="O18:O19"/>
    <mergeCell ref="Q18:Q19"/>
    <mergeCell ref="R18:R23"/>
    <mergeCell ref="S18:S23"/>
    <mergeCell ref="U18:U19"/>
    <mergeCell ref="G20:G21"/>
    <mergeCell ref="I20:I21"/>
    <mergeCell ref="K20:K21"/>
    <mergeCell ref="L20:L21"/>
    <mergeCell ref="M20:M21"/>
    <mergeCell ref="N20:N21"/>
    <mergeCell ref="O20:O21"/>
    <mergeCell ref="Q20:Q21"/>
    <mergeCell ref="O9:O10"/>
    <mergeCell ref="Q9:Q10"/>
    <mergeCell ref="R9:R16"/>
    <mergeCell ref="S9:S16"/>
    <mergeCell ref="U9:U10"/>
    <mergeCell ref="F11:F12"/>
    <mergeCell ref="G11:G12"/>
    <mergeCell ref="I11:I12"/>
    <mergeCell ref="K11:K12"/>
    <mergeCell ref="L11:L12"/>
    <mergeCell ref="M11:M12"/>
    <mergeCell ref="N11:N12"/>
    <mergeCell ref="O11:O12"/>
    <mergeCell ref="Q11:Q12"/>
    <mergeCell ref="G13:G14"/>
    <mergeCell ref="I13:I14"/>
    <mergeCell ref="K13:K14"/>
    <mergeCell ref="L13:L14"/>
    <mergeCell ref="M13:M14"/>
    <mergeCell ref="N13:N14"/>
    <mergeCell ref="O13:O14"/>
    <mergeCell ref="Q13:Q14"/>
    <mergeCell ref="U13:U14"/>
    <mergeCell ref="G15:G16"/>
    <mergeCell ref="A7:B7"/>
    <mergeCell ref="F7:N7"/>
    <mergeCell ref="A9:A16"/>
    <mergeCell ref="B9:B16"/>
    <mergeCell ref="G9:G10"/>
    <mergeCell ref="I9:I10"/>
    <mergeCell ref="K9:K10"/>
    <mergeCell ref="L9:L10"/>
    <mergeCell ref="M9:M10"/>
    <mergeCell ref="N9:N10"/>
    <mergeCell ref="I15:I16"/>
    <mergeCell ref="K15:K16"/>
    <mergeCell ref="L15:L16"/>
    <mergeCell ref="M15:M16"/>
    <mergeCell ref="N15:N16"/>
    <mergeCell ref="A2:O2"/>
    <mergeCell ref="R2:U2"/>
    <mergeCell ref="S3:U6"/>
    <mergeCell ref="A4:B4"/>
    <mergeCell ref="F4:N4"/>
    <mergeCell ref="A5:B5"/>
    <mergeCell ref="F5:N5"/>
    <mergeCell ref="A6:B6"/>
    <mergeCell ref="F6:N6"/>
  </mergeCells>
  <conditionalFormatting sqref="F20">
    <cfRule type="colorScale" priority="38">
      <colorScale>
        <cfvo type="min"/>
        <cfvo type="percentile" val="50"/>
        <cfvo type="max"/>
        <color rgb="FFF8696B"/>
        <color rgb="FFFFEB84"/>
        <color rgb="FF63BE7B"/>
      </colorScale>
    </cfRule>
  </conditionalFormatting>
  <conditionalFormatting sqref="M9:M10 M24:M30 M13:M17">
    <cfRule type="expression" dxfId="415" priority="43" stopIfTrue="1">
      <formula>$I9="+/-"</formula>
    </cfRule>
    <cfRule type="expression" dxfId="414" priority="44" stopIfTrue="1">
      <formula>$I9="nvt"</formula>
    </cfRule>
  </conditionalFormatting>
  <conditionalFormatting sqref="K9:K10 K24:K30 K13:K17">
    <cfRule type="expression" dxfId="413" priority="39" stopIfTrue="1">
      <formula>$I9="++"</formula>
    </cfRule>
    <cfRule type="expression" dxfId="412" priority="40" stopIfTrue="1">
      <formula>$I9="nvt"</formula>
    </cfRule>
  </conditionalFormatting>
  <conditionalFormatting sqref="L9:L10 L22:L30 L13:L17">
    <cfRule type="expression" dxfId="411" priority="41" stopIfTrue="1">
      <formula>$I9="+"</formula>
    </cfRule>
    <cfRule type="expression" dxfId="410" priority="42" stopIfTrue="1">
      <formula>$I9="nvt"</formula>
    </cfRule>
  </conditionalFormatting>
  <conditionalFormatting sqref="N9:N10 N22:N30 N13:N17">
    <cfRule type="expression" dxfId="409" priority="45" stopIfTrue="1">
      <formula>$I9="-"</formula>
    </cfRule>
    <cfRule type="expression" dxfId="408" priority="46" stopIfTrue="1">
      <formula>$I9="nvt"</formula>
    </cfRule>
  </conditionalFormatting>
  <conditionalFormatting sqref="O24:O30 O9:O10 O13:O17">
    <cfRule type="expression" dxfId="407" priority="47" stopIfTrue="1">
      <formula>$I9="--"</formula>
    </cfRule>
    <cfRule type="expression" dxfId="406" priority="48" stopIfTrue="1">
      <formula>$I9="nvt"</formula>
    </cfRule>
  </conditionalFormatting>
  <conditionalFormatting sqref="M11:M12">
    <cfRule type="expression" dxfId="405" priority="32" stopIfTrue="1">
      <formula>$I11="+/-"</formula>
    </cfRule>
    <cfRule type="expression" dxfId="404" priority="33" stopIfTrue="1">
      <formula>$I11="nvt"</formula>
    </cfRule>
  </conditionalFormatting>
  <conditionalFormatting sqref="K11:K12">
    <cfRule type="expression" dxfId="403" priority="28" stopIfTrue="1">
      <formula>$I11="++"</formula>
    </cfRule>
    <cfRule type="expression" dxfId="402" priority="29" stopIfTrue="1">
      <formula>$I11="nvt"</formula>
    </cfRule>
  </conditionalFormatting>
  <conditionalFormatting sqref="L11:L12">
    <cfRule type="expression" dxfId="401" priority="30" stopIfTrue="1">
      <formula>$I11="+"</formula>
    </cfRule>
    <cfRule type="expression" dxfId="400" priority="31" stopIfTrue="1">
      <formula>$I11="nvt"</formula>
    </cfRule>
  </conditionalFormatting>
  <conditionalFormatting sqref="N11:N12">
    <cfRule type="expression" dxfId="399" priority="34" stopIfTrue="1">
      <formula>$I11="-"</formula>
    </cfRule>
    <cfRule type="expression" dxfId="398" priority="35" stopIfTrue="1">
      <formula>$I11="nvt"</formula>
    </cfRule>
  </conditionalFormatting>
  <conditionalFormatting sqref="O11:O12">
    <cfRule type="expression" dxfId="397" priority="36" stopIfTrue="1">
      <formula>$I11="--"</formula>
    </cfRule>
    <cfRule type="expression" dxfId="396" priority="37" stopIfTrue="1">
      <formula>$I11="nvt"</formula>
    </cfRule>
  </conditionalFormatting>
  <conditionalFormatting sqref="L18:L19">
    <cfRule type="expression" dxfId="395" priority="24" stopIfTrue="1">
      <formula>$I18="+"</formula>
    </cfRule>
    <cfRule type="expression" dxfId="394" priority="25" stopIfTrue="1">
      <formula>$I18="nvt"</formula>
    </cfRule>
  </conditionalFormatting>
  <conditionalFormatting sqref="N18:N19">
    <cfRule type="expression" dxfId="393" priority="26" stopIfTrue="1">
      <formula>$I18="-"</formula>
    </cfRule>
    <cfRule type="expression" dxfId="392" priority="27" stopIfTrue="1">
      <formula>$I18="nvt"</formula>
    </cfRule>
  </conditionalFormatting>
  <conditionalFormatting sqref="L20:L21">
    <cfRule type="expression" dxfId="391" priority="20" stopIfTrue="1">
      <formula>$I20="+"</formula>
    </cfRule>
    <cfRule type="expression" dxfId="390" priority="21" stopIfTrue="1">
      <formula>$I20="nvt"</formula>
    </cfRule>
  </conditionalFormatting>
  <conditionalFormatting sqref="N20:N21">
    <cfRule type="expression" dxfId="389" priority="22" stopIfTrue="1">
      <formula>$I20="-"</formula>
    </cfRule>
    <cfRule type="expression" dxfId="388" priority="23" stopIfTrue="1">
      <formula>$I20="nvt"</formula>
    </cfRule>
  </conditionalFormatting>
  <conditionalFormatting sqref="F22">
    <cfRule type="colorScale" priority="19">
      <colorScale>
        <cfvo type="min"/>
        <cfvo type="percentile" val="50"/>
        <cfvo type="max"/>
        <color rgb="FFF8696B"/>
        <color rgb="FFFFEB84"/>
        <color rgb="FF63BE7B"/>
      </colorScale>
    </cfRule>
  </conditionalFormatting>
  <conditionalFormatting sqref="K22:K23">
    <cfRule type="expression" dxfId="387" priority="17" stopIfTrue="1">
      <formula>$I22="++"</formula>
    </cfRule>
    <cfRule type="expression" dxfId="386" priority="18" stopIfTrue="1">
      <formula>$I22="nvt"</formula>
    </cfRule>
  </conditionalFormatting>
  <conditionalFormatting sqref="M22:M23">
    <cfRule type="expression" dxfId="385" priority="15" stopIfTrue="1">
      <formula>$I22="+/-"</formula>
    </cfRule>
    <cfRule type="expression" dxfId="384" priority="16" stopIfTrue="1">
      <formula>$I22="nvt"</formula>
    </cfRule>
  </conditionalFormatting>
  <conditionalFormatting sqref="O22:O23">
    <cfRule type="expression" dxfId="383" priority="13" stopIfTrue="1">
      <formula>$I22="--"</formula>
    </cfRule>
    <cfRule type="expression" dxfId="382" priority="14" stopIfTrue="1">
      <formula>$I22="nvt"</formula>
    </cfRule>
  </conditionalFormatting>
  <conditionalFormatting sqref="K20:K21">
    <cfRule type="expression" dxfId="381" priority="11" stopIfTrue="1">
      <formula>$I20="++"</formula>
    </cfRule>
    <cfRule type="expression" dxfId="380" priority="12" stopIfTrue="1">
      <formula>$I20="nvt"</formula>
    </cfRule>
  </conditionalFormatting>
  <conditionalFormatting sqref="M20:M21">
    <cfRule type="expression" dxfId="379" priority="9" stopIfTrue="1">
      <formula>$I20="+/-"</formula>
    </cfRule>
    <cfRule type="expression" dxfId="378" priority="10" stopIfTrue="1">
      <formula>$I20="nvt"</formula>
    </cfRule>
  </conditionalFormatting>
  <conditionalFormatting sqref="O18:O19">
    <cfRule type="expression" dxfId="377" priority="1" stopIfTrue="1">
      <formula>$I18="--"</formula>
    </cfRule>
    <cfRule type="expression" dxfId="376" priority="2" stopIfTrue="1">
      <formula>$I18="nvt"</formula>
    </cfRule>
  </conditionalFormatting>
  <conditionalFormatting sqref="O20:O21">
    <cfRule type="expression" dxfId="375" priority="7" stopIfTrue="1">
      <formula>$I20="--"</formula>
    </cfRule>
    <cfRule type="expression" dxfId="374" priority="8" stopIfTrue="1">
      <formula>$I20="nvt"</formula>
    </cfRule>
  </conditionalFormatting>
  <conditionalFormatting sqref="K18:K19">
    <cfRule type="expression" dxfId="373" priority="5" stopIfTrue="1">
      <formula>$I18="++"</formula>
    </cfRule>
    <cfRule type="expression" dxfId="372" priority="6" stopIfTrue="1">
      <formula>$I18="nvt"</formula>
    </cfRule>
  </conditionalFormatting>
  <conditionalFormatting sqref="M18:M19">
    <cfRule type="expression" dxfId="371" priority="3" stopIfTrue="1">
      <formula>$I18="+/-"</formula>
    </cfRule>
    <cfRule type="expression" dxfId="370" priority="4" stopIfTrue="1">
      <formula>$I18="nvt"</formula>
    </cfRule>
  </conditionalFormatting>
  <dataValidations count="1">
    <dataValidation type="list" allowBlank="1" showInputMessage="1" showErrorMessage="1" sqref="I25:I30 JE25:JE30 TA25:TA30 ACW25:ACW30 AMS25:AMS30 AWO25:AWO30 BGK25:BGK30 BQG25:BQG30 CAC25:CAC30 CJY25:CJY30 CTU25:CTU30 DDQ25:DDQ30 DNM25:DNM30 DXI25:DXI30 EHE25:EHE30 ERA25:ERA30 FAW25:FAW30 FKS25:FKS30 FUO25:FUO30 GEK25:GEK30 GOG25:GOG30 GYC25:GYC30 HHY25:HHY30 HRU25:HRU30 IBQ25:IBQ30 ILM25:ILM30 IVI25:IVI30 JFE25:JFE30 JPA25:JPA30 JYW25:JYW30 KIS25:KIS30 KSO25:KSO30 LCK25:LCK30 LMG25:LMG30 LWC25:LWC30 MFY25:MFY30 MPU25:MPU30 MZQ25:MZQ30 NJM25:NJM30 NTI25:NTI30 ODE25:ODE30 ONA25:ONA30 OWW25:OWW30 PGS25:PGS30 PQO25:PQO30 QAK25:QAK30 QKG25:QKG30 QUC25:QUC30 RDY25:RDY30 RNU25:RNU30 RXQ25:RXQ30 SHM25:SHM30 SRI25:SRI30 TBE25:TBE30 TLA25:TLA30 TUW25:TUW30 UES25:UES30 UOO25:UOO30 UYK25:UYK30 VIG25:VIG30 VSC25:VSC30 WBY25:WBY30 WLU25:WLU30 WVQ25:WVQ30 I65561:I65566 JE65561:JE65566 TA65561:TA65566 ACW65561:ACW65566 AMS65561:AMS65566 AWO65561:AWO65566 BGK65561:BGK65566 BQG65561:BQG65566 CAC65561:CAC65566 CJY65561:CJY65566 CTU65561:CTU65566 DDQ65561:DDQ65566 DNM65561:DNM65566 DXI65561:DXI65566 EHE65561:EHE65566 ERA65561:ERA65566 FAW65561:FAW65566 FKS65561:FKS65566 FUO65561:FUO65566 GEK65561:GEK65566 GOG65561:GOG65566 GYC65561:GYC65566 HHY65561:HHY65566 HRU65561:HRU65566 IBQ65561:IBQ65566 ILM65561:ILM65566 IVI65561:IVI65566 JFE65561:JFE65566 JPA65561:JPA65566 JYW65561:JYW65566 KIS65561:KIS65566 KSO65561:KSO65566 LCK65561:LCK65566 LMG65561:LMG65566 LWC65561:LWC65566 MFY65561:MFY65566 MPU65561:MPU65566 MZQ65561:MZQ65566 NJM65561:NJM65566 NTI65561:NTI65566 ODE65561:ODE65566 ONA65561:ONA65566 OWW65561:OWW65566 PGS65561:PGS65566 PQO65561:PQO65566 QAK65561:QAK65566 QKG65561:QKG65566 QUC65561:QUC65566 RDY65561:RDY65566 RNU65561:RNU65566 RXQ65561:RXQ65566 SHM65561:SHM65566 SRI65561:SRI65566 TBE65561:TBE65566 TLA65561:TLA65566 TUW65561:TUW65566 UES65561:UES65566 UOO65561:UOO65566 UYK65561:UYK65566 VIG65561:VIG65566 VSC65561:VSC65566 WBY65561:WBY65566 WLU65561:WLU65566 WVQ65561:WVQ65566 I131097:I131102 JE131097:JE131102 TA131097:TA131102 ACW131097:ACW131102 AMS131097:AMS131102 AWO131097:AWO131102 BGK131097:BGK131102 BQG131097:BQG131102 CAC131097:CAC131102 CJY131097:CJY131102 CTU131097:CTU131102 DDQ131097:DDQ131102 DNM131097:DNM131102 DXI131097:DXI131102 EHE131097:EHE131102 ERA131097:ERA131102 FAW131097:FAW131102 FKS131097:FKS131102 FUO131097:FUO131102 GEK131097:GEK131102 GOG131097:GOG131102 GYC131097:GYC131102 HHY131097:HHY131102 HRU131097:HRU131102 IBQ131097:IBQ131102 ILM131097:ILM131102 IVI131097:IVI131102 JFE131097:JFE131102 JPA131097:JPA131102 JYW131097:JYW131102 KIS131097:KIS131102 KSO131097:KSO131102 LCK131097:LCK131102 LMG131097:LMG131102 LWC131097:LWC131102 MFY131097:MFY131102 MPU131097:MPU131102 MZQ131097:MZQ131102 NJM131097:NJM131102 NTI131097:NTI131102 ODE131097:ODE131102 ONA131097:ONA131102 OWW131097:OWW131102 PGS131097:PGS131102 PQO131097:PQO131102 QAK131097:QAK131102 QKG131097:QKG131102 QUC131097:QUC131102 RDY131097:RDY131102 RNU131097:RNU131102 RXQ131097:RXQ131102 SHM131097:SHM131102 SRI131097:SRI131102 TBE131097:TBE131102 TLA131097:TLA131102 TUW131097:TUW131102 UES131097:UES131102 UOO131097:UOO131102 UYK131097:UYK131102 VIG131097:VIG131102 VSC131097:VSC131102 WBY131097:WBY131102 WLU131097:WLU131102 WVQ131097:WVQ131102 I196633:I196638 JE196633:JE196638 TA196633:TA196638 ACW196633:ACW196638 AMS196633:AMS196638 AWO196633:AWO196638 BGK196633:BGK196638 BQG196633:BQG196638 CAC196633:CAC196638 CJY196633:CJY196638 CTU196633:CTU196638 DDQ196633:DDQ196638 DNM196633:DNM196638 DXI196633:DXI196638 EHE196633:EHE196638 ERA196633:ERA196638 FAW196633:FAW196638 FKS196633:FKS196638 FUO196633:FUO196638 GEK196633:GEK196638 GOG196633:GOG196638 GYC196633:GYC196638 HHY196633:HHY196638 HRU196633:HRU196638 IBQ196633:IBQ196638 ILM196633:ILM196638 IVI196633:IVI196638 JFE196633:JFE196638 JPA196633:JPA196638 JYW196633:JYW196638 KIS196633:KIS196638 KSO196633:KSO196638 LCK196633:LCK196638 LMG196633:LMG196638 LWC196633:LWC196638 MFY196633:MFY196638 MPU196633:MPU196638 MZQ196633:MZQ196638 NJM196633:NJM196638 NTI196633:NTI196638 ODE196633:ODE196638 ONA196633:ONA196638 OWW196633:OWW196638 PGS196633:PGS196638 PQO196633:PQO196638 QAK196633:QAK196638 QKG196633:QKG196638 QUC196633:QUC196638 RDY196633:RDY196638 RNU196633:RNU196638 RXQ196633:RXQ196638 SHM196633:SHM196638 SRI196633:SRI196638 TBE196633:TBE196638 TLA196633:TLA196638 TUW196633:TUW196638 UES196633:UES196638 UOO196633:UOO196638 UYK196633:UYK196638 VIG196633:VIG196638 VSC196633:VSC196638 WBY196633:WBY196638 WLU196633:WLU196638 WVQ196633:WVQ196638 I262169:I262174 JE262169:JE262174 TA262169:TA262174 ACW262169:ACW262174 AMS262169:AMS262174 AWO262169:AWO262174 BGK262169:BGK262174 BQG262169:BQG262174 CAC262169:CAC262174 CJY262169:CJY262174 CTU262169:CTU262174 DDQ262169:DDQ262174 DNM262169:DNM262174 DXI262169:DXI262174 EHE262169:EHE262174 ERA262169:ERA262174 FAW262169:FAW262174 FKS262169:FKS262174 FUO262169:FUO262174 GEK262169:GEK262174 GOG262169:GOG262174 GYC262169:GYC262174 HHY262169:HHY262174 HRU262169:HRU262174 IBQ262169:IBQ262174 ILM262169:ILM262174 IVI262169:IVI262174 JFE262169:JFE262174 JPA262169:JPA262174 JYW262169:JYW262174 KIS262169:KIS262174 KSO262169:KSO262174 LCK262169:LCK262174 LMG262169:LMG262174 LWC262169:LWC262174 MFY262169:MFY262174 MPU262169:MPU262174 MZQ262169:MZQ262174 NJM262169:NJM262174 NTI262169:NTI262174 ODE262169:ODE262174 ONA262169:ONA262174 OWW262169:OWW262174 PGS262169:PGS262174 PQO262169:PQO262174 QAK262169:QAK262174 QKG262169:QKG262174 QUC262169:QUC262174 RDY262169:RDY262174 RNU262169:RNU262174 RXQ262169:RXQ262174 SHM262169:SHM262174 SRI262169:SRI262174 TBE262169:TBE262174 TLA262169:TLA262174 TUW262169:TUW262174 UES262169:UES262174 UOO262169:UOO262174 UYK262169:UYK262174 VIG262169:VIG262174 VSC262169:VSC262174 WBY262169:WBY262174 WLU262169:WLU262174 WVQ262169:WVQ262174 I327705:I327710 JE327705:JE327710 TA327705:TA327710 ACW327705:ACW327710 AMS327705:AMS327710 AWO327705:AWO327710 BGK327705:BGK327710 BQG327705:BQG327710 CAC327705:CAC327710 CJY327705:CJY327710 CTU327705:CTU327710 DDQ327705:DDQ327710 DNM327705:DNM327710 DXI327705:DXI327710 EHE327705:EHE327710 ERA327705:ERA327710 FAW327705:FAW327710 FKS327705:FKS327710 FUO327705:FUO327710 GEK327705:GEK327710 GOG327705:GOG327710 GYC327705:GYC327710 HHY327705:HHY327710 HRU327705:HRU327710 IBQ327705:IBQ327710 ILM327705:ILM327710 IVI327705:IVI327710 JFE327705:JFE327710 JPA327705:JPA327710 JYW327705:JYW327710 KIS327705:KIS327710 KSO327705:KSO327710 LCK327705:LCK327710 LMG327705:LMG327710 LWC327705:LWC327710 MFY327705:MFY327710 MPU327705:MPU327710 MZQ327705:MZQ327710 NJM327705:NJM327710 NTI327705:NTI327710 ODE327705:ODE327710 ONA327705:ONA327710 OWW327705:OWW327710 PGS327705:PGS327710 PQO327705:PQO327710 QAK327705:QAK327710 QKG327705:QKG327710 QUC327705:QUC327710 RDY327705:RDY327710 RNU327705:RNU327710 RXQ327705:RXQ327710 SHM327705:SHM327710 SRI327705:SRI327710 TBE327705:TBE327710 TLA327705:TLA327710 TUW327705:TUW327710 UES327705:UES327710 UOO327705:UOO327710 UYK327705:UYK327710 VIG327705:VIG327710 VSC327705:VSC327710 WBY327705:WBY327710 WLU327705:WLU327710 WVQ327705:WVQ327710 I393241:I393246 JE393241:JE393246 TA393241:TA393246 ACW393241:ACW393246 AMS393241:AMS393246 AWO393241:AWO393246 BGK393241:BGK393246 BQG393241:BQG393246 CAC393241:CAC393246 CJY393241:CJY393246 CTU393241:CTU393246 DDQ393241:DDQ393246 DNM393241:DNM393246 DXI393241:DXI393246 EHE393241:EHE393246 ERA393241:ERA393246 FAW393241:FAW393246 FKS393241:FKS393246 FUO393241:FUO393246 GEK393241:GEK393246 GOG393241:GOG393246 GYC393241:GYC393246 HHY393241:HHY393246 HRU393241:HRU393246 IBQ393241:IBQ393246 ILM393241:ILM393246 IVI393241:IVI393246 JFE393241:JFE393246 JPA393241:JPA393246 JYW393241:JYW393246 KIS393241:KIS393246 KSO393241:KSO393246 LCK393241:LCK393246 LMG393241:LMG393246 LWC393241:LWC393246 MFY393241:MFY393246 MPU393241:MPU393246 MZQ393241:MZQ393246 NJM393241:NJM393246 NTI393241:NTI393246 ODE393241:ODE393246 ONA393241:ONA393246 OWW393241:OWW393246 PGS393241:PGS393246 PQO393241:PQO393246 QAK393241:QAK393246 QKG393241:QKG393246 QUC393241:QUC393246 RDY393241:RDY393246 RNU393241:RNU393246 RXQ393241:RXQ393246 SHM393241:SHM393246 SRI393241:SRI393246 TBE393241:TBE393246 TLA393241:TLA393246 TUW393241:TUW393246 UES393241:UES393246 UOO393241:UOO393246 UYK393241:UYK393246 VIG393241:VIG393246 VSC393241:VSC393246 WBY393241:WBY393246 WLU393241:WLU393246 WVQ393241:WVQ393246 I458777:I458782 JE458777:JE458782 TA458777:TA458782 ACW458777:ACW458782 AMS458777:AMS458782 AWO458777:AWO458782 BGK458777:BGK458782 BQG458777:BQG458782 CAC458777:CAC458782 CJY458777:CJY458782 CTU458777:CTU458782 DDQ458777:DDQ458782 DNM458777:DNM458782 DXI458777:DXI458782 EHE458777:EHE458782 ERA458777:ERA458782 FAW458777:FAW458782 FKS458777:FKS458782 FUO458777:FUO458782 GEK458777:GEK458782 GOG458777:GOG458782 GYC458777:GYC458782 HHY458777:HHY458782 HRU458777:HRU458782 IBQ458777:IBQ458782 ILM458777:ILM458782 IVI458777:IVI458782 JFE458777:JFE458782 JPA458777:JPA458782 JYW458777:JYW458782 KIS458777:KIS458782 KSO458777:KSO458782 LCK458777:LCK458782 LMG458777:LMG458782 LWC458777:LWC458782 MFY458777:MFY458782 MPU458777:MPU458782 MZQ458777:MZQ458782 NJM458777:NJM458782 NTI458777:NTI458782 ODE458777:ODE458782 ONA458777:ONA458782 OWW458777:OWW458782 PGS458777:PGS458782 PQO458777:PQO458782 QAK458777:QAK458782 QKG458777:QKG458782 QUC458777:QUC458782 RDY458777:RDY458782 RNU458777:RNU458782 RXQ458777:RXQ458782 SHM458777:SHM458782 SRI458777:SRI458782 TBE458777:TBE458782 TLA458777:TLA458782 TUW458777:TUW458782 UES458777:UES458782 UOO458777:UOO458782 UYK458777:UYK458782 VIG458777:VIG458782 VSC458777:VSC458782 WBY458777:WBY458782 WLU458777:WLU458782 WVQ458777:WVQ458782 I524313:I524318 JE524313:JE524318 TA524313:TA524318 ACW524313:ACW524318 AMS524313:AMS524318 AWO524313:AWO524318 BGK524313:BGK524318 BQG524313:BQG524318 CAC524313:CAC524318 CJY524313:CJY524318 CTU524313:CTU524318 DDQ524313:DDQ524318 DNM524313:DNM524318 DXI524313:DXI524318 EHE524313:EHE524318 ERA524313:ERA524318 FAW524313:FAW524318 FKS524313:FKS524318 FUO524313:FUO524318 GEK524313:GEK524318 GOG524313:GOG524318 GYC524313:GYC524318 HHY524313:HHY524318 HRU524313:HRU524318 IBQ524313:IBQ524318 ILM524313:ILM524318 IVI524313:IVI524318 JFE524313:JFE524318 JPA524313:JPA524318 JYW524313:JYW524318 KIS524313:KIS524318 KSO524313:KSO524318 LCK524313:LCK524318 LMG524313:LMG524318 LWC524313:LWC524318 MFY524313:MFY524318 MPU524313:MPU524318 MZQ524313:MZQ524318 NJM524313:NJM524318 NTI524313:NTI524318 ODE524313:ODE524318 ONA524313:ONA524318 OWW524313:OWW524318 PGS524313:PGS524318 PQO524313:PQO524318 QAK524313:QAK524318 QKG524313:QKG524318 QUC524313:QUC524318 RDY524313:RDY524318 RNU524313:RNU524318 RXQ524313:RXQ524318 SHM524313:SHM524318 SRI524313:SRI524318 TBE524313:TBE524318 TLA524313:TLA524318 TUW524313:TUW524318 UES524313:UES524318 UOO524313:UOO524318 UYK524313:UYK524318 VIG524313:VIG524318 VSC524313:VSC524318 WBY524313:WBY524318 WLU524313:WLU524318 WVQ524313:WVQ524318 I589849:I589854 JE589849:JE589854 TA589849:TA589854 ACW589849:ACW589854 AMS589849:AMS589854 AWO589849:AWO589854 BGK589849:BGK589854 BQG589849:BQG589854 CAC589849:CAC589854 CJY589849:CJY589854 CTU589849:CTU589854 DDQ589849:DDQ589854 DNM589849:DNM589854 DXI589849:DXI589854 EHE589849:EHE589854 ERA589849:ERA589854 FAW589849:FAW589854 FKS589849:FKS589854 FUO589849:FUO589854 GEK589849:GEK589854 GOG589849:GOG589854 GYC589849:GYC589854 HHY589849:HHY589854 HRU589849:HRU589854 IBQ589849:IBQ589854 ILM589849:ILM589854 IVI589849:IVI589854 JFE589849:JFE589854 JPA589849:JPA589854 JYW589849:JYW589854 KIS589849:KIS589854 KSO589849:KSO589854 LCK589849:LCK589854 LMG589849:LMG589854 LWC589849:LWC589854 MFY589849:MFY589854 MPU589849:MPU589854 MZQ589849:MZQ589854 NJM589849:NJM589854 NTI589849:NTI589854 ODE589849:ODE589854 ONA589849:ONA589854 OWW589849:OWW589854 PGS589849:PGS589854 PQO589849:PQO589854 QAK589849:QAK589854 QKG589849:QKG589854 QUC589849:QUC589854 RDY589849:RDY589854 RNU589849:RNU589854 RXQ589849:RXQ589854 SHM589849:SHM589854 SRI589849:SRI589854 TBE589849:TBE589854 TLA589849:TLA589854 TUW589849:TUW589854 UES589849:UES589854 UOO589849:UOO589854 UYK589849:UYK589854 VIG589849:VIG589854 VSC589849:VSC589854 WBY589849:WBY589854 WLU589849:WLU589854 WVQ589849:WVQ589854 I655385:I655390 JE655385:JE655390 TA655385:TA655390 ACW655385:ACW655390 AMS655385:AMS655390 AWO655385:AWO655390 BGK655385:BGK655390 BQG655385:BQG655390 CAC655385:CAC655390 CJY655385:CJY655390 CTU655385:CTU655390 DDQ655385:DDQ655390 DNM655385:DNM655390 DXI655385:DXI655390 EHE655385:EHE655390 ERA655385:ERA655390 FAW655385:FAW655390 FKS655385:FKS655390 FUO655385:FUO655390 GEK655385:GEK655390 GOG655385:GOG655390 GYC655385:GYC655390 HHY655385:HHY655390 HRU655385:HRU655390 IBQ655385:IBQ655390 ILM655385:ILM655390 IVI655385:IVI655390 JFE655385:JFE655390 JPA655385:JPA655390 JYW655385:JYW655390 KIS655385:KIS655390 KSO655385:KSO655390 LCK655385:LCK655390 LMG655385:LMG655390 LWC655385:LWC655390 MFY655385:MFY655390 MPU655385:MPU655390 MZQ655385:MZQ655390 NJM655385:NJM655390 NTI655385:NTI655390 ODE655385:ODE655390 ONA655385:ONA655390 OWW655385:OWW655390 PGS655385:PGS655390 PQO655385:PQO655390 QAK655385:QAK655390 QKG655385:QKG655390 QUC655385:QUC655390 RDY655385:RDY655390 RNU655385:RNU655390 RXQ655385:RXQ655390 SHM655385:SHM655390 SRI655385:SRI655390 TBE655385:TBE655390 TLA655385:TLA655390 TUW655385:TUW655390 UES655385:UES655390 UOO655385:UOO655390 UYK655385:UYK655390 VIG655385:VIG655390 VSC655385:VSC655390 WBY655385:WBY655390 WLU655385:WLU655390 WVQ655385:WVQ655390 I720921:I720926 JE720921:JE720926 TA720921:TA720926 ACW720921:ACW720926 AMS720921:AMS720926 AWO720921:AWO720926 BGK720921:BGK720926 BQG720921:BQG720926 CAC720921:CAC720926 CJY720921:CJY720926 CTU720921:CTU720926 DDQ720921:DDQ720926 DNM720921:DNM720926 DXI720921:DXI720926 EHE720921:EHE720926 ERA720921:ERA720926 FAW720921:FAW720926 FKS720921:FKS720926 FUO720921:FUO720926 GEK720921:GEK720926 GOG720921:GOG720926 GYC720921:GYC720926 HHY720921:HHY720926 HRU720921:HRU720926 IBQ720921:IBQ720926 ILM720921:ILM720926 IVI720921:IVI720926 JFE720921:JFE720926 JPA720921:JPA720926 JYW720921:JYW720926 KIS720921:KIS720926 KSO720921:KSO720926 LCK720921:LCK720926 LMG720921:LMG720926 LWC720921:LWC720926 MFY720921:MFY720926 MPU720921:MPU720926 MZQ720921:MZQ720926 NJM720921:NJM720926 NTI720921:NTI720926 ODE720921:ODE720926 ONA720921:ONA720926 OWW720921:OWW720926 PGS720921:PGS720926 PQO720921:PQO720926 QAK720921:QAK720926 QKG720921:QKG720926 QUC720921:QUC720926 RDY720921:RDY720926 RNU720921:RNU720926 RXQ720921:RXQ720926 SHM720921:SHM720926 SRI720921:SRI720926 TBE720921:TBE720926 TLA720921:TLA720926 TUW720921:TUW720926 UES720921:UES720926 UOO720921:UOO720926 UYK720921:UYK720926 VIG720921:VIG720926 VSC720921:VSC720926 WBY720921:WBY720926 WLU720921:WLU720926 WVQ720921:WVQ720926 I786457:I786462 JE786457:JE786462 TA786457:TA786462 ACW786457:ACW786462 AMS786457:AMS786462 AWO786457:AWO786462 BGK786457:BGK786462 BQG786457:BQG786462 CAC786457:CAC786462 CJY786457:CJY786462 CTU786457:CTU786462 DDQ786457:DDQ786462 DNM786457:DNM786462 DXI786457:DXI786462 EHE786457:EHE786462 ERA786457:ERA786462 FAW786457:FAW786462 FKS786457:FKS786462 FUO786457:FUO786462 GEK786457:GEK786462 GOG786457:GOG786462 GYC786457:GYC786462 HHY786457:HHY786462 HRU786457:HRU786462 IBQ786457:IBQ786462 ILM786457:ILM786462 IVI786457:IVI786462 JFE786457:JFE786462 JPA786457:JPA786462 JYW786457:JYW786462 KIS786457:KIS786462 KSO786457:KSO786462 LCK786457:LCK786462 LMG786457:LMG786462 LWC786457:LWC786462 MFY786457:MFY786462 MPU786457:MPU786462 MZQ786457:MZQ786462 NJM786457:NJM786462 NTI786457:NTI786462 ODE786457:ODE786462 ONA786457:ONA786462 OWW786457:OWW786462 PGS786457:PGS786462 PQO786457:PQO786462 QAK786457:QAK786462 QKG786457:QKG786462 QUC786457:QUC786462 RDY786457:RDY786462 RNU786457:RNU786462 RXQ786457:RXQ786462 SHM786457:SHM786462 SRI786457:SRI786462 TBE786457:TBE786462 TLA786457:TLA786462 TUW786457:TUW786462 UES786457:UES786462 UOO786457:UOO786462 UYK786457:UYK786462 VIG786457:VIG786462 VSC786457:VSC786462 WBY786457:WBY786462 WLU786457:WLU786462 WVQ786457:WVQ786462 I851993:I851998 JE851993:JE851998 TA851993:TA851998 ACW851993:ACW851998 AMS851993:AMS851998 AWO851993:AWO851998 BGK851993:BGK851998 BQG851993:BQG851998 CAC851993:CAC851998 CJY851993:CJY851998 CTU851993:CTU851998 DDQ851993:DDQ851998 DNM851993:DNM851998 DXI851993:DXI851998 EHE851993:EHE851998 ERA851993:ERA851998 FAW851993:FAW851998 FKS851993:FKS851998 FUO851993:FUO851998 GEK851993:GEK851998 GOG851993:GOG851998 GYC851993:GYC851998 HHY851993:HHY851998 HRU851993:HRU851998 IBQ851993:IBQ851998 ILM851993:ILM851998 IVI851993:IVI851998 JFE851993:JFE851998 JPA851993:JPA851998 JYW851993:JYW851998 KIS851993:KIS851998 KSO851993:KSO851998 LCK851993:LCK851998 LMG851993:LMG851998 LWC851993:LWC851998 MFY851993:MFY851998 MPU851993:MPU851998 MZQ851993:MZQ851998 NJM851993:NJM851998 NTI851993:NTI851998 ODE851993:ODE851998 ONA851993:ONA851998 OWW851993:OWW851998 PGS851993:PGS851998 PQO851993:PQO851998 QAK851993:QAK851998 QKG851993:QKG851998 QUC851993:QUC851998 RDY851993:RDY851998 RNU851993:RNU851998 RXQ851993:RXQ851998 SHM851993:SHM851998 SRI851993:SRI851998 TBE851993:TBE851998 TLA851993:TLA851998 TUW851993:TUW851998 UES851993:UES851998 UOO851993:UOO851998 UYK851993:UYK851998 VIG851993:VIG851998 VSC851993:VSC851998 WBY851993:WBY851998 WLU851993:WLU851998 WVQ851993:WVQ851998 I917529:I917534 JE917529:JE917534 TA917529:TA917534 ACW917529:ACW917534 AMS917529:AMS917534 AWO917529:AWO917534 BGK917529:BGK917534 BQG917529:BQG917534 CAC917529:CAC917534 CJY917529:CJY917534 CTU917529:CTU917534 DDQ917529:DDQ917534 DNM917529:DNM917534 DXI917529:DXI917534 EHE917529:EHE917534 ERA917529:ERA917534 FAW917529:FAW917534 FKS917529:FKS917534 FUO917529:FUO917534 GEK917529:GEK917534 GOG917529:GOG917534 GYC917529:GYC917534 HHY917529:HHY917534 HRU917529:HRU917534 IBQ917529:IBQ917534 ILM917529:ILM917534 IVI917529:IVI917534 JFE917529:JFE917534 JPA917529:JPA917534 JYW917529:JYW917534 KIS917529:KIS917534 KSO917529:KSO917534 LCK917529:LCK917534 LMG917529:LMG917534 LWC917529:LWC917534 MFY917529:MFY917534 MPU917529:MPU917534 MZQ917529:MZQ917534 NJM917529:NJM917534 NTI917529:NTI917534 ODE917529:ODE917534 ONA917529:ONA917534 OWW917529:OWW917534 PGS917529:PGS917534 PQO917529:PQO917534 QAK917529:QAK917534 QKG917529:QKG917534 QUC917529:QUC917534 RDY917529:RDY917534 RNU917529:RNU917534 RXQ917529:RXQ917534 SHM917529:SHM917534 SRI917529:SRI917534 TBE917529:TBE917534 TLA917529:TLA917534 TUW917529:TUW917534 UES917529:UES917534 UOO917529:UOO917534 UYK917529:UYK917534 VIG917529:VIG917534 VSC917529:VSC917534 WBY917529:WBY917534 WLU917529:WLU917534 WVQ917529:WVQ917534 I983065:I983070 JE983065:JE983070 TA983065:TA983070 ACW983065:ACW983070 AMS983065:AMS983070 AWO983065:AWO983070 BGK983065:BGK983070 BQG983065:BQG983070 CAC983065:CAC983070 CJY983065:CJY983070 CTU983065:CTU983070 DDQ983065:DDQ983070 DNM983065:DNM983070 DXI983065:DXI983070 EHE983065:EHE983070 ERA983065:ERA983070 FAW983065:FAW983070 FKS983065:FKS983070 FUO983065:FUO983070 GEK983065:GEK983070 GOG983065:GOG983070 GYC983065:GYC983070 HHY983065:HHY983070 HRU983065:HRU983070 IBQ983065:IBQ983070 ILM983065:ILM983070 IVI983065:IVI983070 JFE983065:JFE983070 JPA983065:JPA983070 JYW983065:JYW983070 KIS983065:KIS983070 KSO983065:KSO983070 LCK983065:LCK983070 LMG983065:LMG983070 LWC983065:LWC983070 MFY983065:MFY983070 MPU983065:MPU983070 MZQ983065:MZQ983070 NJM983065:NJM983070 NTI983065:NTI983070 ODE983065:ODE983070 ONA983065:ONA983070 OWW983065:OWW983070 PGS983065:PGS983070 PQO983065:PQO983070 QAK983065:QAK983070 QKG983065:QKG983070 QUC983065:QUC983070 RDY983065:RDY983070 RNU983065:RNU983070 RXQ983065:RXQ983070 SHM983065:SHM983070 SRI983065:SRI983070 TBE983065:TBE983070 TLA983065:TLA983070 TUW983065:TUW983070 UES983065:UES983070 UOO983065:UOO983070 UYK983065:UYK983070 VIG983065:VIG983070 VSC983065:VSC983070 WBY983065:WBY983070 WLU983065:WLU983070 WVQ983065:WVQ983070 I9:I16 JE9:JE16 TA9:TA16 ACW9:ACW16 AMS9:AMS16 AWO9:AWO16 BGK9:BGK16 BQG9:BQG16 CAC9:CAC16 CJY9:CJY16 CTU9:CTU16 DDQ9:DDQ16 DNM9:DNM16 DXI9:DXI16 EHE9:EHE16 ERA9:ERA16 FAW9:FAW16 FKS9:FKS16 FUO9:FUO16 GEK9:GEK16 GOG9:GOG16 GYC9:GYC16 HHY9:HHY16 HRU9:HRU16 IBQ9:IBQ16 ILM9:ILM16 IVI9:IVI16 JFE9:JFE16 JPA9:JPA16 JYW9:JYW16 KIS9:KIS16 KSO9:KSO16 LCK9:LCK16 LMG9:LMG16 LWC9:LWC16 MFY9:MFY16 MPU9:MPU16 MZQ9:MZQ16 NJM9:NJM16 NTI9:NTI16 ODE9:ODE16 ONA9:ONA16 OWW9:OWW16 PGS9:PGS16 PQO9:PQO16 QAK9:QAK16 QKG9:QKG16 QUC9:QUC16 RDY9:RDY16 RNU9:RNU16 RXQ9:RXQ16 SHM9:SHM16 SRI9:SRI16 TBE9:TBE16 TLA9:TLA16 TUW9:TUW16 UES9:UES16 UOO9:UOO16 UYK9:UYK16 VIG9:VIG16 VSC9:VSC16 WBY9:WBY16 WLU9:WLU16 WVQ9:WVQ16 I65545:I65552 JE65545:JE65552 TA65545:TA65552 ACW65545:ACW65552 AMS65545:AMS65552 AWO65545:AWO65552 BGK65545:BGK65552 BQG65545:BQG65552 CAC65545:CAC65552 CJY65545:CJY65552 CTU65545:CTU65552 DDQ65545:DDQ65552 DNM65545:DNM65552 DXI65545:DXI65552 EHE65545:EHE65552 ERA65545:ERA65552 FAW65545:FAW65552 FKS65545:FKS65552 FUO65545:FUO65552 GEK65545:GEK65552 GOG65545:GOG65552 GYC65545:GYC65552 HHY65545:HHY65552 HRU65545:HRU65552 IBQ65545:IBQ65552 ILM65545:ILM65552 IVI65545:IVI65552 JFE65545:JFE65552 JPA65545:JPA65552 JYW65545:JYW65552 KIS65545:KIS65552 KSO65545:KSO65552 LCK65545:LCK65552 LMG65545:LMG65552 LWC65545:LWC65552 MFY65545:MFY65552 MPU65545:MPU65552 MZQ65545:MZQ65552 NJM65545:NJM65552 NTI65545:NTI65552 ODE65545:ODE65552 ONA65545:ONA65552 OWW65545:OWW65552 PGS65545:PGS65552 PQO65545:PQO65552 QAK65545:QAK65552 QKG65545:QKG65552 QUC65545:QUC65552 RDY65545:RDY65552 RNU65545:RNU65552 RXQ65545:RXQ65552 SHM65545:SHM65552 SRI65545:SRI65552 TBE65545:TBE65552 TLA65545:TLA65552 TUW65545:TUW65552 UES65545:UES65552 UOO65545:UOO65552 UYK65545:UYK65552 VIG65545:VIG65552 VSC65545:VSC65552 WBY65545:WBY65552 WLU65545:WLU65552 WVQ65545:WVQ65552 I131081:I131088 JE131081:JE131088 TA131081:TA131088 ACW131081:ACW131088 AMS131081:AMS131088 AWO131081:AWO131088 BGK131081:BGK131088 BQG131081:BQG131088 CAC131081:CAC131088 CJY131081:CJY131088 CTU131081:CTU131088 DDQ131081:DDQ131088 DNM131081:DNM131088 DXI131081:DXI131088 EHE131081:EHE131088 ERA131081:ERA131088 FAW131081:FAW131088 FKS131081:FKS131088 FUO131081:FUO131088 GEK131081:GEK131088 GOG131081:GOG131088 GYC131081:GYC131088 HHY131081:HHY131088 HRU131081:HRU131088 IBQ131081:IBQ131088 ILM131081:ILM131088 IVI131081:IVI131088 JFE131081:JFE131088 JPA131081:JPA131088 JYW131081:JYW131088 KIS131081:KIS131088 KSO131081:KSO131088 LCK131081:LCK131088 LMG131081:LMG131088 LWC131081:LWC131088 MFY131081:MFY131088 MPU131081:MPU131088 MZQ131081:MZQ131088 NJM131081:NJM131088 NTI131081:NTI131088 ODE131081:ODE131088 ONA131081:ONA131088 OWW131081:OWW131088 PGS131081:PGS131088 PQO131081:PQO131088 QAK131081:QAK131088 QKG131081:QKG131088 QUC131081:QUC131088 RDY131081:RDY131088 RNU131081:RNU131088 RXQ131081:RXQ131088 SHM131081:SHM131088 SRI131081:SRI131088 TBE131081:TBE131088 TLA131081:TLA131088 TUW131081:TUW131088 UES131081:UES131088 UOO131081:UOO131088 UYK131081:UYK131088 VIG131081:VIG131088 VSC131081:VSC131088 WBY131081:WBY131088 WLU131081:WLU131088 WVQ131081:WVQ131088 I196617:I196624 JE196617:JE196624 TA196617:TA196624 ACW196617:ACW196624 AMS196617:AMS196624 AWO196617:AWO196624 BGK196617:BGK196624 BQG196617:BQG196624 CAC196617:CAC196624 CJY196617:CJY196624 CTU196617:CTU196624 DDQ196617:DDQ196624 DNM196617:DNM196624 DXI196617:DXI196624 EHE196617:EHE196624 ERA196617:ERA196624 FAW196617:FAW196624 FKS196617:FKS196624 FUO196617:FUO196624 GEK196617:GEK196624 GOG196617:GOG196624 GYC196617:GYC196624 HHY196617:HHY196624 HRU196617:HRU196624 IBQ196617:IBQ196624 ILM196617:ILM196624 IVI196617:IVI196624 JFE196617:JFE196624 JPA196617:JPA196624 JYW196617:JYW196624 KIS196617:KIS196624 KSO196617:KSO196624 LCK196617:LCK196624 LMG196617:LMG196624 LWC196617:LWC196624 MFY196617:MFY196624 MPU196617:MPU196624 MZQ196617:MZQ196624 NJM196617:NJM196624 NTI196617:NTI196624 ODE196617:ODE196624 ONA196617:ONA196624 OWW196617:OWW196624 PGS196617:PGS196624 PQO196617:PQO196624 QAK196617:QAK196624 QKG196617:QKG196624 QUC196617:QUC196624 RDY196617:RDY196624 RNU196617:RNU196624 RXQ196617:RXQ196624 SHM196617:SHM196624 SRI196617:SRI196624 TBE196617:TBE196624 TLA196617:TLA196624 TUW196617:TUW196624 UES196617:UES196624 UOO196617:UOO196624 UYK196617:UYK196624 VIG196617:VIG196624 VSC196617:VSC196624 WBY196617:WBY196624 WLU196617:WLU196624 WVQ196617:WVQ196624 I262153:I262160 JE262153:JE262160 TA262153:TA262160 ACW262153:ACW262160 AMS262153:AMS262160 AWO262153:AWO262160 BGK262153:BGK262160 BQG262153:BQG262160 CAC262153:CAC262160 CJY262153:CJY262160 CTU262153:CTU262160 DDQ262153:DDQ262160 DNM262153:DNM262160 DXI262153:DXI262160 EHE262153:EHE262160 ERA262153:ERA262160 FAW262153:FAW262160 FKS262153:FKS262160 FUO262153:FUO262160 GEK262153:GEK262160 GOG262153:GOG262160 GYC262153:GYC262160 HHY262153:HHY262160 HRU262153:HRU262160 IBQ262153:IBQ262160 ILM262153:ILM262160 IVI262153:IVI262160 JFE262153:JFE262160 JPA262153:JPA262160 JYW262153:JYW262160 KIS262153:KIS262160 KSO262153:KSO262160 LCK262153:LCK262160 LMG262153:LMG262160 LWC262153:LWC262160 MFY262153:MFY262160 MPU262153:MPU262160 MZQ262153:MZQ262160 NJM262153:NJM262160 NTI262153:NTI262160 ODE262153:ODE262160 ONA262153:ONA262160 OWW262153:OWW262160 PGS262153:PGS262160 PQO262153:PQO262160 QAK262153:QAK262160 QKG262153:QKG262160 QUC262153:QUC262160 RDY262153:RDY262160 RNU262153:RNU262160 RXQ262153:RXQ262160 SHM262153:SHM262160 SRI262153:SRI262160 TBE262153:TBE262160 TLA262153:TLA262160 TUW262153:TUW262160 UES262153:UES262160 UOO262153:UOO262160 UYK262153:UYK262160 VIG262153:VIG262160 VSC262153:VSC262160 WBY262153:WBY262160 WLU262153:WLU262160 WVQ262153:WVQ262160 I327689:I327696 JE327689:JE327696 TA327689:TA327696 ACW327689:ACW327696 AMS327689:AMS327696 AWO327689:AWO327696 BGK327689:BGK327696 BQG327689:BQG327696 CAC327689:CAC327696 CJY327689:CJY327696 CTU327689:CTU327696 DDQ327689:DDQ327696 DNM327689:DNM327696 DXI327689:DXI327696 EHE327689:EHE327696 ERA327689:ERA327696 FAW327689:FAW327696 FKS327689:FKS327696 FUO327689:FUO327696 GEK327689:GEK327696 GOG327689:GOG327696 GYC327689:GYC327696 HHY327689:HHY327696 HRU327689:HRU327696 IBQ327689:IBQ327696 ILM327689:ILM327696 IVI327689:IVI327696 JFE327689:JFE327696 JPA327689:JPA327696 JYW327689:JYW327696 KIS327689:KIS327696 KSO327689:KSO327696 LCK327689:LCK327696 LMG327689:LMG327696 LWC327689:LWC327696 MFY327689:MFY327696 MPU327689:MPU327696 MZQ327689:MZQ327696 NJM327689:NJM327696 NTI327689:NTI327696 ODE327689:ODE327696 ONA327689:ONA327696 OWW327689:OWW327696 PGS327689:PGS327696 PQO327689:PQO327696 QAK327689:QAK327696 QKG327689:QKG327696 QUC327689:QUC327696 RDY327689:RDY327696 RNU327689:RNU327696 RXQ327689:RXQ327696 SHM327689:SHM327696 SRI327689:SRI327696 TBE327689:TBE327696 TLA327689:TLA327696 TUW327689:TUW327696 UES327689:UES327696 UOO327689:UOO327696 UYK327689:UYK327696 VIG327689:VIG327696 VSC327689:VSC327696 WBY327689:WBY327696 WLU327689:WLU327696 WVQ327689:WVQ327696 I393225:I393232 JE393225:JE393232 TA393225:TA393232 ACW393225:ACW393232 AMS393225:AMS393232 AWO393225:AWO393232 BGK393225:BGK393232 BQG393225:BQG393232 CAC393225:CAC393232 CJY393225:CJY393232 CTU393225:CTU393232 DDQ393225:DDQ393232 DNM393225:DNM393232 DXI393225:DXI393232 EHE393225:EHE393232 ERA393225:ERA393232 FAW393225:FAW393232 FKS393225:FKS393232 FUO393225:FUO393232 GEK393225:GEK393232 GOG393225:GOG393232 GYC393225:GYC393232 HHY393225:HHY393232 HRU393225:HRU393232 IBQ393225:IBQ393232 ILM393225:ILM393232 IVI393225:IVI393232 JFE393225:JFE393232 JPA393225:JPA393232 JYW393225:JYW393232 KIS393225:KIS393232 KSO393225:KSO393232 LCK393225:LCK393232 LMG393225:LMG393232 LWC393225:LWC393232 MFY393225:MFY393232 MPU393225:MPU393232 MZQ393225:MZQ393232 NJM393225:NJM393232 NTI393225:NTI393232 ODE393225:ODE393232 ONA393225:ONA393232 OWW393225:OWW393232 PGS393225:PGS393232 PQO393225:PQO393232 QAK393225:QAK393232 QKG393225:QKG393232 QUC393225:QUC393232 RDY393225:RDY393232 RNU393225:RNU393232 RXQ393225:RXQ393232 SHM393225:SHM393232 SRI393225:SRI393232 TBE393225:TBE393232 TLA393225:TLA393232 TUW393225:TUW393232 UES393225:UES393232 UOO393225:UOO393232 UYK393225:UYK393232 VIG393225:VIG393232 VSC393225:VSC393232 WBY393225:WBY393232 WLU393225:WLU393232 WVQ393225:WVQ393232 I458761:I458768 JE458761:JE458768 TA458761:TA458768 ACW458761:ACW458768 AMS458761:AMS458768 AWO458761:AWO458768 BGK458761:BGK458768 BQG458761:BQG458768 CAC458761:CAC458768 CJY458761:CJY458768 CTU458761:CTU458768 DDQ458761:DDQ458768 DNM458761:DNM458768 DXI458761:DXI458768 EHE458761:EHE458768 ERA458761:ERA458768 FAW458761:FAW458768 FKS458761:FKS458768 FUO458761:FUO458768 GEK458761:GEK458768 GOG458761:GOG458768 GYC458761:GYC458768 HHY458761:HHY458768 HRU458761:HRU458768 IBQ458761:IBQ458768 ILM458761:ILM458768 IVI458761:IVI458768 JFE458761:JFE458768 JPA458761:JPA458768 JYW458761:JYW458768 KIS458761:KIS458768 KSO458761:KSO458768 LCK458761:LCK458768 LMG458761:LMG458768 LWC458761:LWC458768 MFY458761:MFY458768 MPU458761:MPU458768 MZQ458761:MZQ458768 NJM458761:NJM458768 NTI458761:NTI458768 ODE458761:ODE458768 ONA458761:ONA458768 OWW458761:OWW458768 PGS458761:PGS458768 PQO458761:PQO458768 QAK458761:QAK458768 QKG458761:QKG458768 QUC458761:QUC458768 RDY458761:RDY458768 RNU458761:RNU458768 RXQ458761:RXQ458768 SHM458761:SHM458768 SRI458761:SRI458768 TBE458761:TBE458768 TLA458761:TLA458768 TUW458761:TUW458768 UES458761:UES458768 UOO458761:UOO458768 UYK458761:UYK458768 VIG458761:VIG458768 VSC458761:VSC458768 WBY458761:WBY458768 WLU458761:WLU458768 WVQ458761:WVQ458768 I524297:I524304 JE524297:JE524304 TA524297:TA524304 ACW524297:ACW524304 AMS524297:AMS524304 AWO524297:AWO524304 BGK524297:BGK524304 BQG524297:BQG524304 CAC524297:CAC524304 CJY524297:CJY524304 CTU524297:CTU524304 DDQ524297:DDQ524304 DNM524297:DNM524304 DXI524297:DXI524304 EHE524297:EHE524304 ERA524297:ERA524304 FAW524297:FAW524304 FKS524297:FKS524304 FUO524297:FUO524304 GEK524297:GEK524304 GOG524297:GOG524304 GYC524297:GYC524304 HHY524297:HHY524304 HRU524297:HRU524304 IBQ524297:IBQ524304 ILM524297:ILM524304 IVI524297:IVI524304 JFE524297:JFE524304 JPA524297:JPA524304 JYW524297:JYW524304 KIS524297:KIS524304 KSO524297:KSO524304 LCK524297:LCK524304 LMG524297:LMG524304 LWC524297:LWC524304 MFY524297:MFY524304 MPU524297:MPU524304 MZQ524297:MZQ524304 NJM524297:NJM524304 NTI524297:NTI524304 ODE524297:ODE524304 ONA524297:ONA524304 OWW524297:OWW524304 PGS524297:PGS524304 PQO524297:PQO524304 QAK524297:QAK524304 QKG524297:QKG524304 QUC524297:QUC524304 RDY524297:RDY524304 RNU524297:RNU524304 RXQ524297:RXQ524304 SHM524297:SHM524304 SRI524297:SRI524304 TBE524297:TBE524304 TLA524297:TLA524304 TUW524297:TUW524304 UES524297:UES524304 UOO524297:UOO524304 UYK524297:UYK524304 VIG524297:VIG524304 VSC524297:VSC524304 WBY524297:WBY524304 WLU524297:WLU524304 WVQ524297:WVQ524304 I589833:I589840 JE589833:JE589840 TA589833:TA589840 ACW589833:ACW589840 AMS589833:AMS589840 AWO589833:AWO589840 BGK589833:BGK589840 BQG589833:BQG589840 CAC589833:CAC589840 CJY589833:CJY589840 CTU589833:CTU589840 DDQ589833:DDQ589840 DNM589833:DNM589840 DXI589833:DXI589840 EHE589833:EHE589840 ERA589833:ERA589840 FAW589833:FAW589840 FKS589833:FKS589840 FUO589833:FUO589840 GEK589833:GEK589840 GOG589833:GOG589840 GYC589833:GYC589840 HHY589833:HHY589840 HRU589833:HRU589840 IBQ589833:IBQ589840 ILM589833:ILM589840 IVI589833:IVI589840 JFE589833:JFE589840 JPA589833:JPA589840 JYW589833:JYW589840 KIS589833:KIS589840 KSO589833:KSO589840 LCK589833:LCK589840 LMG589833:LMG589840 LWC589833:LWC589840 MFY589833:MFY589840 MPU589833:MPU589840 MZQ589833:MZQ589840 NJM589833:NJM589840 NTI589833:NTI589840 ODE589833:ODE589840 ONA589833:ONA589840 OWW589833:OWW589840 PGS589833:PGS589840 PQO589833:PQO589840 QAK589833:QAK589840 QKG589833:QKG589840 QUC589833:QUC589840 RDY589833:RDY589840 RNU589833:RNU589840 RXQ589833:RXQ589840 SHM589833:SHM589840 SRI589833:SRI589840 TBE589833:TBE589840 TLA589833:TLA589840 TUW589833:TUW589840 UES589833:UES589840 UOO589833:UOO589840 UYK589833:UYK589840 VIG589833:VIG589840 VSC589833:VSC589840 WBY589833:WBY589840 WLU589833:WLU589840 WVQ589833:WVQ589840 I655369:I655376 JE655369:JE655376 TA655369:TA655376 ACW655369:ACW655376 AMS655369:AMS655376 AWO655369:AWO655376 BGK655369:BGK655376 BQG655369:BQG655376 CAC655369:CAC655376 CJY655369:CJY655376 CTU655369:CTU655376 DDQ655369:DDQ655376 DNM655369:DNM655376 DXI655369:DXI655376 EHE655369:EHE655376 ERA655369:ERA655376 FAW655369:FAW655376 FKS655369:FKS655376 FUO655369:FUO655376 GEK655369:GEK655376 GOG655369:GOG655376 GYC655369:GYC655376 HHY655369:HHY655376 HRU655369:HRU655376 IBQ655369:IBQ655376 ILM655369:ILM655376 IVI655369:IVI655376 JFE655369:JFE655376 JPA655369:JPA655376 JYW655369:JYW655376 KIS655369:KIS655376 KSO655369:KSO655376 LCK655369:LCK655376 LMG655369:LMG655376 LWC655369:LWC655376 MFY655369:MFY655376 MPU655369:MPU655376 MZQ655369:MZQ655376 NJM655369:NJM655376 NTI655369:NTI655376 ODE655369:ODE655376 ONA655369:ONA655376 OWW655369:OWW655376 PGS655369:PGS655376 PQO655369:PQO655376 QAK655369:QAK655376 QKG655369:QKG655376 QUC655369:QUC655376 RDY655369:RDY655376 RNU655369:RNU655376 RXQ655369:RXQ655376 SHM655369:SHM655376 SRI655369:SRI655376 TBE655369:TBE655376 TLA655369:TLA655376 TUW655369:TUW655376 UES655369:UES655376 UOO655369:UOO655376 UYK655369:UYK655376 VIG655369:VIG655376 VSC655369:VSC655376 WBY655369:WBY655376 WLU655369:WLU655376 WVQ655369:WVQ655376 I720905:I720912 JE720905:JE720912 TA720905:TA720912 ACW720905:ACW720912 AMS720905:AMS720912 AWO720905:AWO720912 BGK720905:BGK720912 BQG720905:BQG720912 CAC720905:CAC720912 CJY720905:CJY720912 CTU720905:CTU720912 DDQ720905:DDQ720912 DNM720905:DNM720912 DXI720905:DXI720912 EHE720905:EHE720912 ERA720905:ERA720912 FAW720905:FAW720912 FKS720905:FKS720912 FUO720905:FUO720912 GEK720905:GEK720912 GOG720905:GOG720912 GYC720905:GYC720912 HHY720905:HHY720912 HRU720905:HRU720912 IBQ720905:IBQ720912 ILM720905:ILM720912 IVI720905:IVI720912 JFE720905:JFE720912 JPA720905:JPA720912 JYW720905:JYW720912 KIS720905:KIS720912 KSO720905:KSO720912 LCK720905:LCK720912 LMG720905:LMG720912 LWC720905:LWC720912 MFY720905:MFY720912 MPU720905:MPU720912 MZQ720905:MZQ720912 NJM720905:NJM720912 NTI720905:NTI720912 ODE720905:ODE720912 ONA720905:ONA720912 OWW720905:OWW720912 PGS720905:PGS720912 PQO720905:PQO720912 QAK720905:QAK720912 QKG720905:QKG720912 QUC720905:QUC720912 RDY720905:RDY720912 RNU720905:RNU720912 RXQ720905:RXQ720912 SHM720905:SHM720912 SRI720905:SRI720912 TBE720905:TBE720912 TLA720905:TLA720912 TUW720905:TUW720912 UES720905:UES720912 UOO720905:UOO720912 UYK720905:UYK720912 VIG720905:VIG720912 VSC720905:VSC720912 WBY720905:WBY720912 WLU720905:WLU720912 WVQ720905:WVQ720912 I786441:I786448 JE786441:JE786448 TA786441:TA786448 ACW786441:ACW786448 AMS786441:AMS786448 AWO786441:AWO786448 BGK786441:BGK786448 BQG786441:BQG786448 CAC786441:CAC786448 CJY786441:CJY786448 CTU786441:CTU786448 DDQ786441:DDQ786448 DNM786441:DNM786448 DXI786441:DXI786448 EHE786441:EHE786448 ERA786441:ERA786448 FAW786441:FAW786448 FKS786441:FKS786448 FUO786441:FUO786448 GEK786441:GEK786448 GOG786441:GOG786448 GYC786441:GYC786448 HHY786441:HHY786448 HRU786441:HRU786448 IBQ786441:IBQ786448 ILM786441:ILM786448 IVI786441:IVI786448 JFE786441:JFE786448 JPA786441:JPA786448 JYW786441:JYW786448 KIS786441:KIS786448 KSO786441:KSO786448 LCK786441:LCK786448 LMG786441:LMG786448 LWC786441:LWC786448 MFY786441:MFY786448 MPU786441:MPU786448 MZQ786441:MZQ786448 NJM786441:NJM786448 NTI786441:NTI786448 ODE786441:ODE786448 ONA786441:ONA786448 OWW786441:OWW786448 PGS786441:PGS786448 PQO786441:PQO786448 QAK786441:QAK786448 QKG786441:QKG786448 QUC786441:QUC786448 RDY786441:RDY786448 RNU786441:RNU786448 RXQ786441:RXQ786448 SHM786441:SHM786448 SRI786441:SRI786448 TBE786441:TBE786448 TLA786441:TLA786448 TUW786441:TUW786448 UES786441:UES786448 UOO786441:UOO786448 UYK786441:UYK786448 VIG786441:VIG786448 VSC786441:VSC786448 WBY786441:WBY786448 WLU786441:WLU786448 WVQ786441:WVQ786448 I851977:I851984 JE851977:JE851984 TA851977:TA851984 ACW851977:ACW851984 AMS851977:AMS851984 AWO851977:AWO851984 BGK851977:BGK851984 BQG851977:BQG851984 CAC851977:CAC851984 CJY851977:CJY851984 CTU851977:CTU851984 DDQ851977:DDQ851984 DNM851977:DNM851984 DXI851977:DXI851984 EHE851977:EHE851984 ERA851977:ERA851984 FAW851977:FAW851984 FKS851977:FKS851984 FUO851977:FUO851984 GEK851977:GEK851984 GOG851977:GOG851984 GYC851977:GYC851984 HHY851977:HHY851984 HRU851977:HRU851984 IBQ851977:IBQ851984 ILM851977:ILM851984 IVI851977:IVI851984 JFE851977:JFE851984 JPA851977:JPA851984 JYW851977:JYW851984 KIS851977:KIS851984 KSO851977:KSO851984 LCK851977:LCK851984 LMG851977:LMG851984 LWC851977:LWC851984 MFY851977:MFY851984 MPU851977:MPU851984 MZQ851977:MZQ851984 NJM851977:NJM851984 NTI851977:NTI851984 ODE851977:ODE851984 ONA851977:ONA851984 OWW851977:OWW851984 PGS851977:PGS851984 PQO851977:PQO851984 QAK851977:QAK851984 QKG851977:QKG851984 QUC851977:QUC851984 RDY851977:RDY851984 RNU851977:RNU851984 RXQ851977:RXQ851984 SHM851977:SHM851984 SRI851977:SRI851984 TBE851977:TBE851984 TLA851977:TLA851984 TUW851977:TUW851984 UES851977:UES851984 UOO851977:UOO851984 UYK851977:UYK851984 VIG851977:VIG851984 VSC851977:VSC851984 WBY851977:WBY851984 WLU851977:WLU851984 WVQ851977:WVQ851984 I917513:I917520 JE917513:JE917520 TA917513:TA917520 ACW917513:ACW917520 AMS917513:AMS917520 AWO917513:AWO917520 BGK917513:BGK917520 BQG917513:BQG917520 CAC917513:CAC917520 CJY917513:CJY917520 CTU917513:CTU917520 DDQ917513:DDQ917520 DNM917513:DNM917520 DXI917513:DXI917520 EHE917513:EHE917520 ERA917513:ERA917520 FAW917513:FAW917520 FKS917513:FKS917520 FUO917513:FUO917520 GEK917513:GEK917520 GOG917513:GOG917520 GYC917513:GYC917520 HHY917513:HHY917520 HRU917513:HRU917520 IBQ917513:IBQ917520 ILM917513:ILM917520 IVI917513:IVI917520 JFE917513:JFE917520 JPA917513:JPA917520 JYW917513:JYW917520 KIS917513:KIS917520 KSO917513:KSO917520 LCK917513:LCK917520 LMG917513:LMG917520 LWC917513:LWC917520 MFY917513:MFY917520 MPU917513:MPU917520 MZQ917513:MZQ917520 NJM917513:NJM917520 NTI917513:NTI917520 ODE917513:ODE917520 ONA917513:ONA917520 OWW917513:OWW917520 PGS917513:PGS917520 PQO917513:PQO917520 QAK917513:QAK917520 QKG917513:QKG917520 QUC917513:QUC917520 RDY917513:RDY917520 RNU917513:RNU917520 RXQ917513:RXQ917520 SHM917513:SHM917520 SRI917513:SRI917520 TBE917513:TBE917520 TLA917513:TLA917520 TUW917513:TUW917520 UES917513:UES917520 UOO917513:UOO917520 UYK917513:UYK917520 VIG917513:VIG917520 VSC917513:VSC917520 WBY917513:WBY917520 WLU917513:WLU917520 WVQ917513:WVQ917520 I983049:I983056 JE983049:JE983056 TA983049:TA983056 ACW983049:ACW983056 AMS983049:AMS983056 AWO983049:AWO983056 BGK983049:BGK983056 BQG983049:BQG983056 CAC983049:CAC983056 CJY983049:CJY983056 CTU983049:CTU983056 DDQ983049:DDQ983056 DNM983049:DNM983056 DXI983049:DXI983056 EHE983049:EHE983056 ERA983049:ERA983056 FAW983049:FAW983056 FKS983049:FKS983056 FUO983049:FUO983056 GEK983049:GEK983056 GOG983049:GOG983056 GYC983049:GYC983056 HHY983049:HHY983056 HRU983049:HRU983056 IBQ983049:IBQ983056 ILM983049:ILM983056 IVI983049:IVI983056 JFE983049:JFE983056 JPA983049:JPA983056 JYW983049:JYW983056 KIS983049:KIS983056 KSO983049:KSO983056 LCK983049:LCK983056 LMG983049:LMG983056 LWC983049:LWC983056 MFY983049:MFY983056 MPU983049:MPU983056 MZQ983049:MZQ983056 NJM983049:NJM983056 NTI983049:NTI983056 ODE983049:ODE983056 ONA983049:ONA983056 OWW983049:OWW983056 PGS983049:PGS983056 PQO983049:PQO983056 QAK983049:QAK983056 QKG983049:QKG983056 QUC983049:QUC983056 RDY983049:RDY983056 RNU983049:RNU983056 RXQ983049:RXQ983056 SHM983049:SHM983056 SRI983049:SRI983056 TBE983049:TBE983056 TLA983049:TLA983056 TUW983049:TUW983056 UES983049:UES983056 UOO983049:UOO983056 UYK983049:UYK983056 VIG983049:VIG983056 VSC983049:VSC983056 WBY983049:WBY983056 WLU983049:WLU983056 WVQ983049:WVQ983056 I18:I23 JE18:JE23 TA18:TA23 ACW18:ACW23 AMS18:AMS23 AWO18:AWO23 BGK18:BGK23 BQG18:BQG23 CAC18:CAC23 CJY18:CJY23 CTU18:CTU23 DDQ18:DDQ23 DNM18:DNM23 DXI18:DXI23 EHE18:EHE23 ERA18:ERA23 FAW18:FAW23 FKS18:FKS23 FUO18:FUO23 GEK18:GEK23 GOG18:GOG23 GYC18:GYC23 HHY18:HHY23 HRU18:HRU23 IBQ18:IBQ23 ILM18:ILM23 IVI18:IVI23 JFE18:JFE23 JPA18:JPA23 JYW18:JYW23 KIS18:KIS23 KSO18:KSO23 LCK18:LCK23 LMG18:LMG23 LWC18:LWC23 MFY18:MFY23 MPU18:MPU23 MZQ18:MZQ23 NJM18:NJM23 NTI18:NTI23 ODE18:ODE23 ONA18:ONA23 OWW18:OWW23 PGS18:PGS23 PQO18:PQO23 QAK18:QAK23 QKG18:QKG23 QUC18:QUC23 RDY18:RDY23 RNU18:RNU23 RXQ18:RXQ23 SHM18:SHM23 SRI18:SRI23 TBE18:TBE23 TLA18:TLA23 TUW18:TUW23 UES18:UES23 UOO18:UOO23 UYK18:UYK23 VIG18:VIG23 VSC18:VSC23 WBY18:WBY23 WLU18:WLU23 WVQ18:WVQ23 I65554:I65559 JE65554:JE65559 TA65554:TA65559 ACW65554:ACW65559 AMS65554:AMS65559 AWO65554:AWO65559 BGK65554:BGK65559 BQG65554:BQG65559 CAC65554:CAC65559 CJY65554:CJY65559 CTU65554:CTU65559 DDQ65554:DDQ65559 DNM65554:DNM65559 DXI65554:DXI65559 EHE65554:EHE65559 ERA65554:ERA65559 FAW65554:FAW65559 FKS65554:FKS65559 FUO65554:FUO65559 GEK65554:GEK65559 GOG65554:GOG65559 GYC65554:GYC65559 HHY65554:HHY65559 HRU65554:HRU65559 IBQ65554:IBQ65559 ILM65554:ILM65559 IVI65554:IVI65559 JFE65554:JFE65559 JPA65554:JPA65559 JYW65554:JYW65559 KIS65554:KIS65559 KSO65554:KSO65559 LCK65554:LCK65559 LMG65554:LMG65559 LWC65554:LWC65559 MFY65554:MFY65559 MPU65554:MPU65559 MZQ65554:MZQ65559 NJM65554:NJM65559 NTI65554:NTI65559 ODE65554:ODE65559 ONA65554:ONA65559 OWW65554:OWW65559 PGS65554:PGS65559 PQO65554:PQO65559 QAK65554:QAK65559 QKG65554:QKG65559 QUC65554:QUC65559 RDY65554:RDY65559 RNU65554:RNU65559 RXQ65554:RXQ65559 SHM65554:SHM65559 SRI65554:SRI65559 TBE65554:TBE65559 TLA65554:TLA65559 TUW65554:TUW65559 UES65554:UES65559 UOO65554:UOO65559 UYK65554:UYK65559 VIG65554:VIG65559 VSC65554:VSC65559 WBY65554:WBY65559 WLU65554:WLU65559 WVQ65554:WVQ65559 I131090:I131095 JE131090:JE131095 TA131090:TA131095 ACW131090:ACW131095 AMS131090:AMS131095 AWO131090:AWO131095 BGK131090:BGK131095 BQG131090:BQG131095 CAC131090:CAC131095 CJY131090:CJY131095 CTU131090:CTU131095 DDQ131090:DDQ131095 DNM131090:DNM131095 DXI131090:DXI131095 EHE131090:EHE131095 ERA131090:ERA131095 FAW131090:FAW131095 FKS131090:FKS131095 FUO131090:FUO131095 GEK131090:GEK131095 GOG131090:GOG131095 GYC131090:GYC131095 HHY131090:HHY131095 HRU131090:HRU131095 IBQ131090:IBQ131095 ILM131090:ILM131095 IVI131090:IVI131095 JFE131090:JFE131095 JPA131090:JPA131095 JYW131090:JYW131095 KIS131090:KIS131095 KSO131090:KSO131095 LCK131090:LCK131095 LMG131090:LMG131095 LWC131090:LWC131095 MFY131090:MFY131095 MPU131090:MPU131095 MZQ131090:MZQ131095 NJM131090:NJM131095 NTI131090:NTI131095 ODE131090:ODE131095 ONA131090:ONA131095 OWW131090:OWW131095 PGS131090:PGS131095 PQO131090:PQO131095 QAK131090:QAK131095 QKG131090:QKG131095 QUC131090:QUC131095 RDY131090:RDY131095 RNU131090:RNU131095 RXQ131090:RXQ131095 SHM131090:SHM131095 SRI131090:SRI131095 TBE131090:TBE131095 TLA131090:TLA131095 TUW131090:TUW131095 UES131090:UES131095 UOO131090:UOO131095 UYK131090:UYK131095 VIG131090:VIG131095 VSC131090:VSC131095 WBY131090:WBY131095 WLU131090:WLU131095 WVQ131090:WVQ131095 I196626:I196631 JE196626:JE196631 TA196626:TA196631 ACW196626:ACW196631 AMS196626:AMS196631 AWO196626:AWO196631 BGK196626:BGK196631 BQG196626:BQG196631 CAC196626:CAC196631 CJY196626:CJY196631 CTU196626:CTU196631 DDQ196626:DDQ196631 DNM196626:DNM196631 DXI196626:DXI196631 EHE196626:EHE196631 ERA196626:ERA196631 FAW196626:FAW196631 FKS196626:FKS196631 FUO196626:FUO196631 GEK196626:GEK196631 GOG196626:GOG196631 GYC196626:GYC196631 HHY196626:HHY196631 HRU196626:HRU196631 IBQ196626:IBQ196631 ILM196626:ILM196631 IVI196626:IVI196631 JFE196626:JFE196631 JPA196626:JPA196631 JYW196626:JYW196631 KIS196626:KIS196631 KSO196626:KSO196631 LCK196626:LCK196631 LMG196626:LMG196631 LWC196626:LWC196631 MFY196626:MFY196631 MPU196626:MPU196631 MZQ196626:MZQ196631 NJM196626:NJM196631 NTI196626:NTI196631 ODE196626:ODE196631 ONA196626:ONA196631 OWW196626:OWW196631 PGS196626:PGS196631 PQO196626:PQO196631 QAK196626:QAK196631 QKG196626:QKG196631 QUC196626:QUC196631 RDY196626:RDY196631 RNU196626:RNU196631 RXQ196626:RXQ196631 SHM196626:SHM196631 SRI196626:SRI196631 TBE196626:TBE196631 TLA196626:TLA196631 TUW196626:TUW196631 UES196626:UES196631 UOO196626:UOO196631 UYK196626:UYK196631 VIG196626:VIG196631 VSC196626:VSC196631 WBY196626:WBY196631 WLU196626:WLU196631 WVQ196626:WVQ196631 I262162:I262167 JE262162:JE262167 TA262162:TA262167 ACW262162:ACW262167 AMS262162:AMS262167 AWO262162:AWO262167 BGK262162:BGK262167 BQG262162:BQG262167 CAC262162:CAC262167 CJY262162:CJY262167 CTU262162:CTU262167 DDQ262162:DDQ262167 DNM262162:DNM262167 DXI262162:DXI262167 EHE262162:EHE262167 ERA262162:ERA262167 FAW262162:FAW262167 FKS262162:FKS262167 FUO262162:FUO262167 GEK262162:GEK262167 GOG262162:GOG262167 GYC262162:GYC262167 HHY262162:HHY262167 HRU262162:HRU262167 IBQ262162:IBQ262167 ILM262162:ILM262167 IVI262162:IVI262167 JFE262162:JFE262167 JPA262162:JPA262167 JYW262162:JYW262167 KIS262162:KIS262167 KSO262162:KSO262167 LCK262162:LCK262167 LMG262162:LMG262167 LWC262162:LWC262167 MFY262162:MFY262167 MPU262162:MPU262167 MZQ262162:MZQ262167 NJM262162:NJM262167 NTI262162:NTI262167 ODE262162:ODE262167 ONA262162:ONA262167 OWW262162:OWW262167 PGS262162:PGS262167 PQO262162:PQO262167 QAK262162:QAK262167 QKG262162:QKG262167 QUC262162:QUC262167 RDY262162:RDY262167 RNU262162:RNU262167 RXQ262162:RXQ262167 SHM262162:SHM262167 SRI262162:SRI262167 TBE262162:TBE262167 TLA262162:TLA262167 TUW262162:TUW262167 UES262162:UES262167 UOO262162:UOO262167 UYK262162:UYK262167 VIG262162:VIG262167 VSC262162:VSC262167 WBY262162:WBY262167 WLU262162:WLU262167 WVQ262162:WVQ262167 I327698:I327703 JE327698:JE327703 TA327698:TA327703 ACW327698:ACW327703 AMS327698:AMS327703 AWO327698:AWO327703 BGK327698:BGK327703 BQG327698:BQG327703 CAC327698:CAC327703 CJY327698:CJY327703 CTU327698:CTU327703 DDQ327698:DDQ327703 DNM327698:DNM327703 DXI327698:DXI327703 EHE327698:EHE327703 ERA327698:ERA327703 FAW327698:FAW327703 FKS327698:FKS327703 FUO327698:FUO327703 GEK327698:GEK327703 GOG327698:GOG327703 GYC327698:GYC327703 HHY327698:HHY327703 HRU327698:HRU327703 IBQ327698:IBQ327703 ILM327698:ILM327703 IVI327698:IVI327703 JFE327698:JFE327703 JPA327698:JPA327703 JYW327698:JYW327703 KIS327698:KIS327703 KSO327698:KSO327703 LCK327698:LCK327703 LMG327698:LMG327703 LWC327698:LWC327703 MFY327698:MFY327703 MPU327698:MPU327703 MZQ327698:MZQ327703 NJM327698:NJM327703 NTI327698:NTI327703 ODE327698:ODE327703 ONA327698:ONA327703 OWW327698:OWW327703 PGS327698:PGS327703 PQO327698:PQO327703 QAK327698:QAK327703 QKG327698:QKG327703 QUC327698:QUC327703 RDY327698:RDY327703 RNU327698:RNU327703 RXQ327698:RXQ327703 SHM327698:SHM327703 SRI327698:SRI327703 TBE327698:TBE327703 TLA327698:TLA327703 TUW327698:TUW327703 UES327698:UES327703 UOO327698:UOO327703 UYK327698:UYK327703 VIG327698:VIG327703 VSC327698:VSC327703 WBY327698:WBY327703 WLU327698:WLU327703 WVQ327698:WVQ327703 I393234:I393239 JE393234:JE393239 TA393234:TA393239 ACW393234:ACW393239 AMS393234:AMS393239 AWO393234:AWO393239 BGK393234:BGK393239 BQG393234:BQG393239 CAC393234:CAC393239 CJY393234:CJY393239 CTU393234:CTU393239 DDQ393234:DDQ393239 DNM393234:DNM393239 DXI393234:DXI393239 EHE393234:EHE393239 ERA393234:ERA393239 FAW393234:FAW393239 FKS393234:FKS393239 FUO393234:FUO393239 GEK393234:GEK393239 GOG393234:GOG393239 GYC393234:GYC393239 HHY393234:HHY393239 HRU393234:HRU393239 IBQ393234:IBQ393239 ILM393234:ILM393239 IVI393234:IVI393239 JFE393234:JFE393239 JPA393234:JPA393239 JYW393234:JYW393239 KIS393234:KIS393239 KSO393234:KSO393239 LCK393234:LCK393239 LMG393234:LMG393239 LWC393234:LWC393239 MFY393234:MFY393239 MPU393234:MPU393239 MZQ393234:MZQ393239 NJM393234:NJM393239 NTI393234:NTI393239 ODE393234:ODE393239 ONA393234:ONA393239 OWW393234:OWW393239 PGS393234:PGS393239 PQO393234:PQO393239 QAK393234:QAK393239 QKG393234:QKG393239 QUC393234:QUC393239 RDY393234:RDY393239 RNU393234:RNU393239 RXQ393234:RXQ393239 SHM393234:SHM393239 SRI393234:SRI393239 TBE393234:TBE393239 TLA393234:TLA393239 TUW393234:TUW393239 UES393234:UES393239 UOO393234:UOO393239 UYK393234:UYK393239 VIG393234:VIG393239 VSC393234:VSC393239 WBY393234:WBY393239 WLU393234:WLU393239 WVQ393234:WVQ393239 I458770:I458775 JE458770:JE458775 TA458770:TA458775 ACW458770:ACW458775 AMS458770:AMS458775 AWO458770:AWO458775 BGK458770:BGK458775 BQG458770:BQG458775 CAC458770:CAC458775 CJY458770:CJY458775 CTU458770:CTU458775 DDQ458770:DDQ458775 DNM458770:DNM458775 DXI458770:DXI458775 EHE458770:EHE458775 ERA458770:ERA458775 FAW458770:FAW458775 FKS458770:FKS458775 FUO458770:FUO458775 GEK458770:GEK458775 GOG458770:GOG458775 GYC458770:GYC458775 HHY458770:HHY458775 HRU458770:HRU458775 IBQ458770:IBQ458775 ILM458770:ILM458775 IVI458770:IVI458775 JFE458770:JFE458775 JPA458770:JPA458775 JYW458770:JYW458775 KIS458770:KIS458775 KSO458770:KSO458775 LCK458770:LCK458775 LMG458770:LMG458775 LWC458770:LWC458775 MFY458770:MFY458775 MPU458770:MPU458775 MZQ458770:MZQ458775 NJM458770:NJM458775 NTI458770:NTI458775 ODE458770:ODE458775 ONA458770:ONA458775 OWW458770:OWW458775 PGS458770:PGS458775 PQO458770:PQO458775 QAK458770:QAK458775 QKG458770:QKG458775 QUC458770:QUC458775 RDY458770:RDY458775 RNU458770:RNU458775 RXQ458770:RXQ458775 SHM458770:SHM458775 SRI458770:SRI458775 TBE458770:TBE458775 TLA458770:TLA458775 TUW458770:TUW458775 UES458770:UES458775 UOO458770:UOO458775 UYK458770:UYK458775 VIG458770:VIG458775 VSC458770:VSC458775 WBY458770:WBY458775 WLU458770:WLU458775 WVQ458770:WVQ458775 I524306:I524311 JE524306:JE524311 TA524306:TA524311 ACW524306:ACW524311 AMS524306:AMS524311 AWO524306:AWO524311 BGK524306:BGK524311 BQG524306:BQG524311 CAC524306:CAC524311 CJY524306:CJY524311 CTU524306:CTU524311 DDQ524306:DDQ524311 DNM524306:DNM524311 DXI524306:DXI524311 EHE524306:EHE524311 ERA524306:ERA524311 FAW524306:FAW524311 FKS524306:FKS524311 FUO524306:FUO524311 GEK524306:GEK524311 GOG524306:GOG524311 GYC524306:GYC524311 HHY524306:HHY524311 HRU524306:HRU524311 IBQ524306:IBQ524311 ILM524306:ILM524311 IVI524306:IVI524311 JFE524306:JFE524311 JPA524306:JPA524311 JYW524306:JYW524311 KIS524306:KIS524311 KSO524306:KSO524311 LCK524306:LCK524311 LMG524306:LMG524311 LWC524306:LWC524311 MFY524306:MFY524311 MPU524306:MPU524311 MZQ524306:MZQ524311 NJM524306:NJM524311 NTI524306:NTI524311 ODE524306:ODE524311 ONA524306:ONA524311 OWW524306:OWW524311 PGS524306:PGS524311 PQO524306:PQO524311 QAK524306:QAK524311 QKG524306:QKG524311 QUC524306:QUC524311 RDY524306:RDY524311 RNU524306:RNU524311 RXQ524306:RXQ524311 SHM524306:SHM524311 SRI524306:SRI524311 TBE524306:TBE524311 TLA524306:TLA524311 TUW524306:TUW524311 UES524306:UES524311 UOO524306:UOO524311 UYK524306:UYK524311 VIG524306:VIG524311 VSC524306:VSC524311 WBY524306:WBY524311 WLU524306:WLU524311 WVQ524306:WVQ524311 I589842:I589847 JE589842:JE589847 TA589842:TA589847 ACW589842:ACW589847 AMS589842:AMS589847 AWO589842:AWO589847 BGK589842:BGK589847 BQG589842:BQG589847 CAC589842:CAC589847 CJY589842:CJY589847 CTU589842:CTU589847 DDQ589842:DDQ589847 DNM589842:DNM589847 DXI589842:DXI589847 EHE589842:EHE589847 ERA589842:ERA589847 FAW589842:FAW589847 FKS589842:FKS589847 FUO589842:FUO589847 GEK589842:GEK589847 GOG589842:GOG589847 GYC589842:GYC589847 HHY589842:HHY589847 HRU589842:HRU589847 IBQ589842:IBQ589847 ILM589842:ILM589847 IVI589842:IVI589847 JFE589842:JFE589847 JPA589842:JPA589847 JYW589842:JYW589847 KIS589842:KIS589847 KSO589842:KSO589847 LCK589842:LCK589847 LMG589842:LMG589847 LWC589842:LWC589847 MFY589842:MFY589847 MPU589842:MPU589847 MZQ589842:MZQ589847 NJM589842:NJM589847 NTI589842:NTI589847 ODE589842:ODE589847 ONA589842:ONA589847 OWW589842:OWW589847 PGS589842:PGS589847 PQO589842:PQO589847 QAK589842:QAK589847 QKG589842:QKG589847 QUC589842:QUC589847 RDY589842:RDY589847 RNU589842:RNU589847 RXQ589842:RXQ589847 SHM589842:SHM589847 SRI589842:SRI589847 TBE589842:TBE589847 TLA589842:TLA589847 TUW589842:TUW589847 UES589842:UES589847 UOO589842:UOO589847 UYK589842:UYK589847 VIG589842:VIG589847 VSC589842:VSC589847 WBY589842:WBY589847 WLU589842:WLU589847 WVQ589842:WVQ589847 I655378:I655383 JE655378:JE655383 TA655378:TA655383 ACW655378:ACW655383 AMS655378:AMS655383 AWO655378:AWO655383 BGK655378:BGK655383 BQG655378:BQG655383 CAC655378:CAC655383 CJY655378:CJY655383 CTU655378:CTU655383 DDQ655378:DDQ655383 DNM655378:DNM655383 DXI655378:DXI655383 EHE655378:EHE655383 ERA655378:ERA655383 FAW655378:FAW655383 FKS655378:FKS655383 FUO655378:FUO655383 GEK655378:GEK655383 GOG655378:GOG655383 GYC655378:GYC655383 HHY655378:HHY655383 HRU655378:HRU655383 IBQ655378:IBQ655383 ILM655378:ILM655383 IVI655378:IVI655383 JFE655378:JFE655383 JPA655378:JPA655383 JYW655378:JYW655383 KIS655378:KIS655383 KSO655378:KSO655383 LCK655378:LCK655383 LMG655378:LMG655383 LWC655378:LWC655383 MFY655378:MFY655383 MPU655378:MPU655383 MZQ655378:MZQ655383 NJM655378:NJM655383 NTI655378:NTI655383 ODE655378:ODE655383 ONA655378:ONA655383 OWW655378:OWW655383 PGS655378:PGS655383 PQO655378:PQO655383 QAK655378:QAK655383 QKG655378:QKG655383 QUC655378:QUC655383 RDY655378:RDY655383 RNU655378:RNU655383 RXQ655378:RXQ655383 SHM655378:SHM655383 SRI655378:SRI655383 TBE655378:TBE655383 TLA655378:TLA655383 TUW655378:TUW655383 UES655378:UES655383 UOO655378:UOO655383 UYK655378:UYK655383 VIG655378:VIG655383 VSC655378:VSC655383 WBY655378:WBY655383 WLU655378:WLU655383 WVQ655378:WVQ655383 I720914:I720919 JE720914:JE720919 TA720914:TA720919 ACW720914:ACW720919 AMS720914:AMS720919 AWO720914:AWO720919 BGK720914:BGK720919 BQG720914:BQG720919 CAC720914:CAC720919 CJY720914:CJY720919 CTU720914:CTU720919 DDQ720914:DDQ720919 DNM720914:DNM720919 DXI720914:DXI720919 EHE720914:EHE720919 ERA720914:ERA720919 FAW720914:FAW720919 FKS720914:FKS720919 FUO720914:FUO720919 GEK720914:GEK720919 GOG720914:GOG720919 GYC720914:GYC720919 HHY720914:HHY720919 HRU720914:HRU720919 IBQ720914:IBQ720919 ILM720914:ILM720919 IVI720914:IVI720919 JFE720914:JFE720919 JPA720914:JPA720919 JYW720914:JYW720919 KIS720914:KIS720919 KSO720914:KSO720919 LCK720914:LCK720919 LMG720914:LMG720919 LWC720914:LWC720919 MFY720914:MFY720919 MPU720914:MPU720919 MZQ720914:MZQ720919 NJM720914:NJM720919 NTI720914:NTI720919 ODE720914:ODE720919 ONA720914:ONA720919 OWW720914:OWW720919 PGS720914:PGS720919 PQO720914:PQO720919 QAK720914:QAK720919 QKG720914:QKG720919 QUC720914:QUC720919 RDY720914:RDY720919 RNU720914:RNU720919 RXQ720914:RXQ720919 SHM720914:SHM720919 SRI720914:SRI720919 TBE720914:TBE720919 TLA720914:TLA720919 TUW720914:TUW720919 UES720914:UES720919 UOO720914:UOO720919 UYK720914:UYK720919 VIG720914:VIG720919 VSC720914:VSC720919 WBY720914:WBY720919 WLU720914:WLU720919 WVQ720914:WVQ720919 I786450:I786455 JE786450:JE786455 TA786450:TA786455 ACW786450:ACW786455 AMS786450:AMS786455 AWO786450:AWO786455 BGK786450:BGK786455 BQG786450:BQG786455 CAC786450:CAC786455 CJY786450:CJY786455 CTU786450:CTU786455 DDQ786450:DDQ786455 DNM786450:DNM786455 DXI786450:DXI786455 EHE786450:EHE786455 ERA786450:ERA786455 FAW786450:FAW786455 FKS786450:FKS786455 FUO786450:FUO786455 GEK786450:GEK786455 GOG786450:GOG786455 GYC786450:GYC786455 HHY786450:HHY786455 HRU786450:HRU786455 IBQ786450:IBQ786455 ILM786450:ILM786455 IVI786450:IVI786455 JFE786450:JFE786455 JPA786450:JPA786455 JYW786450:JYW786455 KIS786450:KIS786455 KSO786450:KSO786455 LCK786450:LCK786455 LMG786450:LMG786455 LWC786450:LWC786455 MFY786450:MFY786455 MPU786450:MPU786455 MZQ786450:MZQ786455 NJM786450:NJM786455 NTI786450:NTI786455 ODE786450:ODE786455 ONA786450:ONA786455 OWW786450:OWW786455 PGS786450:PGS786455 PQO786450:PQO786455 QAK786450:QAK786455 QKG786450:QKG786455 QUC786450:QUC786455 RDY786450:RDY786455 RNU786450:RNU786455 RXQ786450:RXQ786455 SHM786450:SHM786455 SRI786450:SRI786455 TBE786450:TBE786455 TLA786450:TLA786455 TUW786450:TUW786455 UES786450:UES786455 UOO786450:UOO786455 UYK786450:UYK786455 VIG786450:VIG786455 VSC786450:VSC786455 WBY786450:WBY786455 WLU786450:WLU786455 WVQ786450:WVQ786455 I851986:I851991 JE851986:JE851991 TA851986:TA851991 ACW851986:ACW851991 AMS851986:AMS851991 AWO851986:AWO851991 BGK851986:BGK851991 BQG851986:BQG851991 CAC851986:CAC851991 CJY851986:CJY851991 CTU851986:CTU851991 DDQ851986:DDQ851991 DNM851986:DNM851991 DXI851986:DXI851991 EHE851986:EHE851991 ERA851986:ERA851991 FAW851986:FAW851991 FKS851986:FKS851991 FUO851986:FUO851991 GEK851986:GEK851991 GOG851986:GOG851991 GYC851986:GYC851991 HHY851986:HHY851991 HRU851986:HRU851991 IBQ851986:IBQ851991 ILM851986:ILM851991 IVI851986:IVI851991 JFE851986:JFE851991 JPA851986:JPA851991 JYW851986:JYW851991 KIS851986:KIS851991 KSO851986:KSO851991 LCK851986:LCK851991 LMG851986:LMG851991 LWC851986:LWC851991 MFY851986:MFY851991 MPU851986:MPU851991 MZQ851986:MZQ851991 NJM851986:NJM851991 NTI851986:NTI851991 ODE851986:ODE851991 ONA851986:ONA851991 OWW851986:OWW851991 PGS851986:PGS851991 PQO851986:PQO851991 QAK851986:QAK851991 QKG851986:QKG851991 QUC851986:QUC851991 RDY851986:RDY851991 RNU851986:RNU851991 RXQ851986:RXQ851991 SHM851986:SHM851991 SRI851986:SRI851991 TBE851986:TBE851991 TLA851986:TLA851991 TUW851986:TUW851991 UES851986:UES851991 UOO851986:UOO851991 UYK851986:UYK851991 VIG851986:VIG851991 VSC851986:VSC851991 WBY851986:WBY851991 WLU851986:WLU851991 WVQ851986:WVQ851991 I917522:I917527 JE917522:JE917527 TA917522:TA917527 ACW917522:ACW917527 AMS917522:AMS917527 AWO917522:AWO917527 BGK917522:BGK917527 BQG917522:BQG917527 CAC917522:CAC917527 CJY917522:CJY917527 CTU917522:CTU917527 DDQ917522:DDQ917527 DNM917522:DNM917527 DXI917522:DXI917527 EHE917522:EHE917527 ERA917522:ERA917527 FAW917522:FAW917527 FKS917522:FKS917527 FUO917522:FUO917527 GEK917522:GEK917527 GOG917522:GOG917527 GYC917522:GYC917527 HHY917522:HHY917527 HRU917522:HRU917527 IBQ917522:IBQ917527 ILM917522:ILM917527 IVI917522:IVI917527 JFE917522:JFE917527 JPA917522:JPA917527 JYW917522:JYW917527 KIS917522:KIS917527 KSO917522:KSO917527 LCK917522:LCK917527 LMG917522:LMG917527 LWC917522:LWC917527 MFY917522:MFY917527 MPU917522:MPU917527 MZQ917522:MZQ917527 NJM917522:NJM917527 NTI917522:NTI917527 ODE917522:ODE917527 ONA917522:ONA917527 OWW917522:OWW917527 PGS917522:PGS917527 PQO917522:PQO917527 QAK917522:QAK917527 QKG917522:QKG917527 QUC917522:QUC917527 RDY917522:RDY917527 RNU917522:RNU917527 RXQ917522:RXQ917527 SHM917522:SHM917527 SRI917522:SRI917527 TBE917522:TBE917527 TLA917522:TLA917527 TUW917522:TUW917527 UES917522:UES917527 UOO917522:UOO917527 UYK917522:UYK917527 VIG917522:VIG917527 VSC917522:VSC917527 WBY917522:WBY917527 WLU917522:WLU917527 WVQ917522:WVQ917527 I983058:I983063 JE983058:JE983063 TA983058:TA983063 ACW983058:ACW983063 AMS983058:AMS983063 AWO983058:AWO983063 BGK983058:BGK983063 BQG983058:BQG983063 CAC983058:CAC983063 CJY983058:CJY983063 CTU983058:CTU983063 DDQ983058:DDQ983063 DNM983058:DNM983063 DXI983058:DXI983063 EHE983058:EHE983063 ERA983058:ERA983063 FAW983058:FAW983063 FKS983058:FKS983063 FUO983058:FUO983063 GEK983058:GEK983063 GOG983058:GOG983063 GYC983058:GYC983063 HHY983058:HHY983063 HRU983058:HRU983063 IBQ983058:IBQ983063 ILM983058:ILM983063 IVI983058:IVI983063 JFE983058:JFE983063 JPA983058:JPA983063 JYW983058:JYW983063 KIS983058:KIS983063 KSO983058:KSO983063 LCK983058:LCK983063 LMG983058:LMG983063 LWC983058:LWC983063 MFY983058:MFY983063 MPU983058:MPU983063 MZQ983058:MZQ983063 NJM983058:NJM983063 NTI983058:NTI983063 ODE983058:ODE983063 ONA983058:ONA983063 OWW983058:OWW983063 PGS983058:PGS983063 PQO983058:PQO983063 QAK983058:QAK983063 QKG983058:QKG983063 QUC983058:QUC983063 RDY983058:RDY983063 RNU983058:RNU983063 RXQ983058:RXQ983063 SHM983058:SHM983063 SRI983058:SRI983063 TBE983058:TBE983063 TLA983058:TLA983063 TUW983058:TUW983063 UES983058:UES983063 UOO983058:UOO983063 UYK983058:UYK983063 VIG983058:VIG983063 VSC983058:VSC983063 WBY983058:WBY983063 WLU983058:WLU983063 WVQ983058:WVQ983063">
      <formula1>($X$37:$X$1107)</formula1>
    </dataValidation>
  </dataValidations>
  <pageMargins left="0.7" right="0.7" top="0.75" bottom="0.75" header="0.3" footer="0.3"/>
  <pageSetup paperSize="9" scale="57"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AA85"/>
  <sheetViews>
    <sheetView zoomScale="75" zoomScaleNormal="75" workbookViewId="0">
      <selection activeCell="I9" sqref="I9:I66"/>
    </sheetView>
  </sheetViews>
  <sheetFormatPr defaultRowHeight="12.75" x14ac:dyDescent="0.2"/>
  <cols>
    <col min="1" max="1" width="9.375" style="128" customWidth="1"/>
    <col min="2" max="2" width="6.75" style="128" customWidth="1"/>
    <col min="3" max="3" width="2" style="128" customWidth="1"/>
    <col min="4" max="4" width="6.75" style="128" hidden="1" customWidth="1"/>
    <col min="5" max="5" width="4.875" style="128" hidden="1" customWidth="1"/>
    <col min="6" max="6" width="24.25" style="128" customWidth="1"/>
    <col min="7" max="7" width="6.75" style="128" customWidth="1"/>
    <col min="8" max="8" width="2.25" style="128" customWidth="1"/>
    <col min="9" max="9" width="8.25" style="128" customWidth="1"/>
    <col min="10" max="10" width="2.375" style="128" customWidth="1"/>
    <col min="11" max="15" width="21.625" style="128" customWidth="1"/>
    <col min="16" max="16" width="2.375" style="128" customWidth="1"/>
    <col min="17" max="17" width="6.5" style="128" hidden="1" customWidth="1"/>
    <col min="18" max="18" width="10.625" style="128" hidden="1" customWidth="1"/>
    <col min="19" max="19" width="6.75" style="128" customWidth="1"/>
    <col min="20" max="20" width="2.375" style="128" customWidth="1"/>
    <col min="21" max="21" width="21.625" style="128" customWidth="1"/>
    <col min="22" max="23" width="9" style="128"/>
    <col min="24" max="24" width="8" style="128" customWidth="1"/>
    <col min="25" max="256" width="9" style="128"/>
    <col min="257" max="257" width="9.375" style="128" customWidth="1"/>
    <col min="258" max="258" width="6.75" style="128" customWidth="1"/>
    <col min="259" max="259" width="2" style="128" customWidth="1"/>
    <col min="260" max="261" width="0" style="128" hidden="1" customWidth="1"/>
    <col min="262" max="262" width="24.25" style="128" customWidth="1"/>
    <col min="263" max="263" width="6.75" style="128" customWidth="1"/>
    <col min="264" max="264" width="2.25" style="128" customWidth="1"/>
    <col min="265" max="265" width="8.25" style="128" customWidth="1"/>
    <col min="266" max="266" width="2.375" style="128" customWidth="1"/>
    <col min="267" max="271" width="21.625" style="128" customWidth="1"/>
    <col min="272" max="272" width="2.375" style="128" customWidth="1"/>
    <col min="273" max="274" width="0" style="128" hidden="1" customWidth="1"/>
    <col min="275" max="275" width="6.75" style="128" customWidth="1"/>
    <col min="276" max="276" width="2.375" style="128" customWidth="1"/>
    <col min="277" max="277" width="21.625" style="128" customWidth="1"/>
    <col min="278" max="279" width="9" style="128"/>
    <col min="280" max="280" width="8" style="128" customWidth="1"/>
    <col min="281" max="512" width="9" style="128"/>
    <col min="513" max="513" width="9.375" style="128" customWidth="1"/>
    <col min="514" max="514" width="6.75" style="128" customWidth="1"/>
    <col min="515" max="515" width="2" style="128" customWidth="1"/>
    <col min="516" max="517" width="0" style="128" hidden="1" customWidth="1"/>
    <col min="518" max="518" width="24.25" style="128" customWidth="1"/>
    <col min="519" max="519" width="6.75" style="128" customWidth="1"/>
    <col min="520" max="520" width="2.25" style="128" customWidth="1"/>
    <col min="521" max="521" width="8.25" style="128" customWidth="1"/>
    <col min="522" max="522" width="2.375" style="128" customWidth="1"/>
    <col min="523" max="527" width="21.625" style="128" customWidth="1"/>
    <col min="528" max="528" width="2.375" style="128" customWidth="1"/>
    <col min="529" max="530" width="0" style="128" hidden="1" customWidth="1"/>
    <col min="531" max="531" width="6.75" style="128" customWidth="1"/>
    <col min="532" max="532" width="2.375" style="128" customWidth="1"/>
    <col min="533" max="533" width="21.625" style="128" customWidth="1"/>
    <col min="534" max="535" width="9" style="128"/>
    <col min="536" max="536" width="8" style="128" customWidth="1"/>
    <col min="537" max="768" width="9" style="128"/>
    <col min="769" max="769" width="9.375" style="128" customWidth="1"/>
    <col min="770" max="770" width="6.75" style="128" customWidth="1"/>
    <col min="771" max="771" width="2" style="128" customWidth="1"/>
    <col min="772" max="773" width="0" style="128" hidden="1" customWidth="1"/>
    <col min="774" max="774" width="24.25" style="128" customWidth="1"/>
    <col min="775" max="775" width="6.75" style="128" customWidth="1"/>
    <col min="776" max="776" width="2.25" style="128" customWidth="1"/>
    <col min="777" max="777" width="8.25" style="128" customWidth="1"/>
    <col min="778" max="778" width="2.375" style="128" customWidth="1"/>
    <col min="779" max="783" width="21.625" style="128" customWidth="1"/>
    <col min="784" max="784" width="2.375" style="128" customWidth="1"/>
    <col min="785" max="786" width="0" style="128" hidden="1" customWidth="1"/>
    <col min="787" max="787" width="6.75" style="128" customWidth="1"/>
    <col min="788" max="788" width="2.375" style="128" customWidth="1"/>
    <col min="789" max="789" width="21.625" style="128" customWidth="1"/>
    <col min="790" max="791" width="9" style="128"/>
    <col min="792" max="792" width="8" style="128" customWidth="1"/>
    <col min="793" max="1024" width="9" style="128"/>
    <col min="1025" max="1025" width="9.375" style="128" customWidth="1"/>
    <col min="1026" max="1026" width="6.75" style="128" customWidth="1"/>
    <col min="1027" max="1027" width="2" style="128" customWidth="1"/>
    <col min="1028" max="1029" width="0" style="128" hidden="1" customWidth="1"/>
    <col min="1030" max="1030" width="24.25" style="128" customWidth="1"/>
    <col min="1031" max="1031" width="6.75" style="128" customWidth="1"/>
    <col min="1032" max="1032" width="2.25" style="128" customWidth="1"/>
    <col min="1033" max="1033" width="8.25" style="128" customWidth="1"/>
    <col min="1034" max="1034" width="2.375" style="128" customWidth="1"/>
    <col min="1035" max="1039" width="21.625" style="128" customWidth="1"/>
    <col min="1040" max="1040" width="2.375" style="128" customWidth="1"/>
    <col min="1041" max="1042" width="0" style="128" hidden="1" customWidth="1"/>
    <col min="1043" max="1043" width="6.75" style="128" customWidth="1"/>
    <col min="1044" max="1044" width="2.375" style="128" customWidth="1"/>
    <col min="1045" max="1045" width="21.625" style="128" customWidth="1"/>
    <col min="1046" max="1047" width="9" style="128"/>
    <col min="1048" max="1048" width="8" style="128" customWidth="1"/>
    <col min="1049" max="1280" width="9" style="128"/>
    <col min="1281" max="1281" width="9.375" style="128" customWidth="1"/>
    <col min="1282" max="1282" width="6.75" style="128" customWidth="1"/>
    <col min="1283" max="1283" width="2" style="128" customWidth="1"/>
    <col min="1284" max="1285" width="0" style="128" hidden="1" customWidth="1"/>
    <col min="1286" max="1286" width="24.25" style="128" customWidth="1"/>
    <col min="1287" max="1287" width="6.75" style="128" customWidth="1"/>
    <col min="1288" max="1288" width="2.25" style="128" customWidth="1"/>
    <col min="1289" max="1289" width="8.25" style="128" customWidth="1"/>
    <col min="1290" max="1290" width="2.375" style="128" customWidth="1"/>
    <col min="1291" max="1295" width="21.625" style="128" customWidth="1"/>
    <col min="1296" max="1296" width="2.375" style="128" customWidth="1"/>
    <col min="1297" max="1298" width="0" style="128" hidden="1" customWidth="1"/>
    <col min="1299" max="1299" width="6.75" style="128" customWidth="1"/>
    <col min="1300" max="1300" width="2.375" style="128" customWidth="1"/>
    <col min="1301" max="1301" width="21.625" style="128" customWidth="1"/>
    <col min="1302" max="1303" width="9" style="128"/>
    <col min="1304" max="1304" width="8" style="128" customWidth="1"/>
    <col min="1305" max="1536" width="9" style="128"/>
    <col min="1537" max="1537" width="9.375" style="128" customWidth="1"/>
    <col min="1538" max="1538" width="6.75" style="128" customWidth="1"/>
    <col min="1539" max="1539" width="2" style="128" customWidth="1"/>
    <col min="1540" max="1541" width="0" style="128" hidden="1" customWidth="1"/>
    <col min="1542" max="1542" width="24.25" style="128" customWidth="1"/>
    <col min="1543" max="1543" width="6.75" style="128" customWidth="1"/>
    <col min="1544" max="1544" width="2.25" style="128" customWidth="1"/>
    <col min="1545" max="1545" width="8.25" style="128" customWidth="1"/>
    <col min="1546" max="1546" width="2.375" style="128" customWidth="1"/>
    <col min="1547" max="1551" width="21.625" style="128" customWidth="1"/>
    <col min="1552" max="1552" width="2.375" style="128" customWidth="1"/>
    <col min="1553" max="1554" width="0" style="128" hidden="1" customWidth="1"/>
    <col min="1555" max="1555" width="6.75" style="128" customWidth="1"/>
    <col min="1556" max="1556" width="2.375" style="128" customWidth="1"/>
    <col min="1557" max="1557" width="21.625" style="128" customWidth="1"/>
    <col min="1558" max="1559" width="9" style="128"/>
    <col min="1560" max="1560" width="8" style="128" customWidth="1"/>
    <col min="1561" max="1792" width="9" style="128"/>
    <col min="1793" max="1793" width="9.375" style="128" customWidth="1"/>
    <col min="1794" max="1794" width="6.75" style="128" customWidth="1"/>
    <col min="1795" max="1795" width="2" style="128" customWidth="1"/>
    <col min="1796" max="1797" width="0" style="128" hidden="1" customWidth="1"/>
    <col min="1798" max="1798" width="24.25" style="128" customWidth="1"/>
    <col min="1799" max="1799" width="6.75" style="128" customWidth="1"/>
    <col min="1800" max="1800" width="2.25" style="128" customWidth="1"/>
    <col min="1801" max="1801" width="8.25" style="128" customWidth="1"/>
    <col min="1802" max="1802" width="2.375" style="128" customWidth="1"/>
    <col min="1803" max="1807" width="21.625" style="128" customWidth="1"/>
    <col min="1808" max="1808" width="2.375" style="128" customWidth="1"/>
    <col min="1809" max="1810" width="0" style="128" hidden="1" customWidth="1"/>
    <col min="1811" max="1811" width="6.75" style="128" customWidth="1"/>
    <col min="1812" max="1812" width="2.375" style="128" customWidth="1"/>
    <col min="1813" max="1813" width="21.625" style="128" customWidth="1"/>
    <col min="1814" max="1815" width="9" style="128"/>
    <col min="1816" max="1816" width="8" style="128" customWidth="1"/>
    <col min="1817" max="2048" width="9" style="128"/>
    <col min="2049" max="2049" width="9.375" style="128" customWidth="1"/>
    <col min="2050" max="2050" width="6.75" style="128" customWidth="1"/>
    <col min="2051" max="2051" width="2" style="128" customWidth="1"/>
    <col min="2052" max="2053" width="0" style="128" hidden="1" customWidth="1"/>
    <col min="2054" max="2054" width="24.25" style="128" customWidth="1"/>
    <col min="2055" max="2055" width="6.75" style="128" customWidth="1"/>
    <col min="2056" max="2056" width="2.25" style="128" customWidth="1"/>
    <col min="2057" max="2057" width="8.25" style="128" customWidth="1"/>
    <col min="2058" max="2058" width="2.375" style="128" customWidth="1"/>
    <col min="2059" max="2063" width="21.625" style="128" customWidth="1"/>
    <col min="2064" max="2064" width="2.375" style="128" customWidth="1"/>
    <col min="2065" max="2066" width="0" style="128" hidden="1" customWidth="1"/>
    <col min="2067" max="2067" width="6.75" style="128" customWidth="1"/>
    <col min="2068" max="2068" width="2.375" style="128" customWidth="1"/>
    <col min="2069" max="2069" width="21.625" style="128" customWidth="1"/>
    <col min="2070" max="2071" width="9" style="128"/>
    <col min="2072" max="2072" width="8" style="128" customWidth="1"/>
    <col min="2073" max="2304" width="9" style="128"/>
    <col min="2305" max="2305" width="9.375" style="128" customWidth="1"/>
    <col min="2306" max="2306" width="6.75" style="128" customWidth="1"/>
    <col min="2307" max="2307" width="2" style="128" customWidth="1"/>
    <col min="2308" max="2309" width="0" style="128" hidden="1" customWidth="1"/>
    <col min="2310" max="2310" width="24.25" style="128" customWidth="1"/>
    <col min="2311" max="2311" width="6.75" style="128" customWidth="1"/>
    <col min="2312" max="2312" width="2.25" style="128" customWidth="1"/>
    <col min="2313" max="2313" width="8.25" style="128" customWidth="1"/>
    <col min="2314" max="2314" width="2.375" style="128" customWidth="1"/>
    <col min="2315" max="2319" width="21.625" style="128" customWidth="1"/>
    <col min="2320" max="2320" width="2.375" style="128" customWidth="1"/>
    <col min="2321" max="2322" width="0" style="128" hidden="1" customWidth="1"/>
    <col min="2323" max="2323" width="6.75" style="128" customWidth="1"/>
    <col min="2324" max="2324" width="2.375" style="128" customWidth="1"/>
    <col min="2325" max="2325" width="21.625" style="128" customWidth="1"/>
    <col min="2326" max="2327" width="9" style="128"/>
    <col min="2328" max="2328" width="8" style="128" customWidth="1"/>
    <col min="2329" max="2560" width="9" style="128"/>
    <col min="2561" max="2561" width="9.375" style="128" customWidth="1"/>
    <col min="2562" max="2562" width="6.75" style="128" customWidth="1"/>
    <col min="2563" max="2563" width="2" style="128" customWidth="1"/>
    <col min="2564" max="2565" width="0" style="128" hidden="1" customWidth="1"/>
    <col min="2566" max="2566" width="24.25" style="128" customWidth="1"/>
    <col min="2567" max="2567" width="6.75" style="128" customWidth="1"/>
    <col min="2568" max="2568" width="2.25" style="128" customWidth="1"/>
    <col min="2569" max="2569" width="8.25" style="128" customWidth="1"/>
    <col min="2570" max="2570" width="2.375" style="128" customWidth="1"/>
    <col min="2571" max="2575" width="21.625" style="128" customWidth="1"/>
    <col min="2576" max="2576" width="2.375" style="128" customWidth="1"/>
    <col min="2577" max="2578" width="0" style="128" hidden="1" customWidth="1"/>
    <col min="2579" max="2579" width="6.75" style="128" customWidth="1"/>
    <col min="2580" max="2580" width="2.375" style="128" customWidth="1"/>
    <col min="2581" max="2581" width="21.625" style="128" customWidth="1"/>
    <col min="2582" max="2583" width="9" style="128"/>
    <col min="2584" max="2584" width="8" style="128" customWidth="1"/>
    <col min="2585" max="2816" width="9" style="128"/>
    <col min="2817" max="2817" width="9.375" style="128" customWidth="1"/>
    <col min="2818" max="2818" width="6.75" style="128" customWidth="1"/>
    <col min="2819" max="2819" width="2" style="128" customWidth="1"/>
    <col min="2820" max="2821" width="0" style="128" hidden="1" customWidth="1"/>
    <col min="2822" max="2822" width="24.25" style="128" customWidth="1"/>
    <col min="2823" max="2823" width="6.75" style="128" customWidth="1"/>
    <col min="2824" max="2824" width="2.25" style="128" customWidth="1"/>
    <col min="2825" max="2825" width="8.25" style="128" customWidth="1"/>
    <col min="2826" max="2826" width="2.375" style="128" customWidth="1"/>
    <col min="2827" max="2831" width="21.625" style="128" customWidth="1"/>
    <col min="2832" max="2832" width="2.375" style="128" customWidth="1"/>
    <col min="2833" max="2834" width="0" style="128" hidden="1" customWidth="1"/>
    <col min="2835" max="2835" width="6.75" style="128" customWidth="1"/>
    <col min="2836" max="2836" width="2.375" style="128" customWidth="1"/>
    <col min="2837" max="2837" width="21.625" style="128" customWidth="1"/>
    <col min="2838" max="2839" width="9" style="128"/>
    <col min="2840" max="2840" width="8" style="128" customWidth="1"/>
    <col min="2841" max="3072" width="9" style="128"/>
    <col min="3073" max="3073" width="9.375" style="128" customWidth="1"/>
    <col min="3074" max="3074" width="6.75" style="128" customWidth="1"/>
    <col min="3075" max="3075" width="2" style="128" customWidth="1"/>
    <col min="3076" max="3077" width="0" style="128" hidden="1" customWidth="1"/>
    <col min="3078" max="3078" width="24.25" style="128" customWidth="1"/>
    <col min="3079" max="3079" width="6.75" style="128" customWidth="1"/>
    <col min="3080" max="3080" width="2.25" style="128" customWidth="1"/>
    <col min="3081" max="3081" width="8.25" style="128" customWidth="1"/>
    <col min="3082" max="3082" width="2.375" style="128" customWidth="1"/>
    <col min="3083" max="3087" width="21.625" style="128" customWidth="1"/>
    <col min="3088" max="3088" width="2.375" style="128" customWidth="1"/>
    <col min="3089" max="3090" width="0" style="128" hidden="1" customWidth="1"/>
    <col min="3091" max="3091" width="6.75" style="128" customWidth="1"/>
    <col min="3092" max="3092" width="2.375" style="128" customWidth="1"/>
    <col min="3093" max="3093" width="21.625" style="128" customWidth="1"/>
    <col min="3094" max="3095" width="9" style="128"/>
    <col min="3096" max="3096" width="8" style="128" customWidth="1"/>
    <col min="3097" max="3328" width="9" style="128"/>
    <col min="3329" max="3329" width="9.375" style="128" customWidth="1"/>
    <col min="3330" max="3330" width="6.75" style="128" customWidth="1"/>
    <col min="3331" max="3331" width="2" style="128" customWidth="1"/>
    <col min="3332" max="3333" width="0" style="128" hidden="1" customWidth="1"/>
    <col min="3334" max="3334" width="24.25" style="128" customWidth="1"/>
    <col min="3335" max="3335" width="6.75" style="128" customWidth="1"/>
    <col min="3336" max="3336" width="2.25" style="128" customWidth="1"/>
    <col min="3337" max="3337" width="8.25" style="128" customWidth="1"/>
    <col min="3338" max="3338" width="2.375" style="128" customWidth="1"/>
    <col min="3339" max="3343" width="21.625" style="128" customWidth="1"/>
    <col min="3344" max="3344" width="2.375" style="128" customWidth="1"/>
    <col min="3345" max="3346" width="0" style="128" hidden="1" customWidth="1"/>
    <col min="3347" max="3347" width="6.75" style="128" customWidth="1"/>
    <col min="3348" max="3348" width="2.375" style="128" customWidth="1"/>
    <col min="3349" max="3349" width="21.625" style="128" customWidth="1"/>
    <col min="3350" max="3351" width="9" style="128"/>
    <col min="3352" max="3352" width="8" style="128" customWidth="1"/>
    <col min="3353" max="3584" width="9" style="128"/>
    <col min="3585" max="3585" width="9.375" style="128" customWidth="1"/>
    <col min="3586" max="3586" width="6.75" style="128" customWidth="1"/>
    <col min="3587" max="3587" width="2" style="128" customWidth="1"/>
    <col min="3588" max="3589" width="0" style="128" hidden="1" customWidth="1"/>
    <col min="3590" max="3590" width="24.25" style="128" customWidth="1"/>
    <col min="3591" max="3591" width="6.75" style="128" customWidth="1"/>
    <col min="3592" max="3592" width="2.25" style="128" customWidth="1"/>
    <col min="3593" max="3593" width="8.25" style="128" customWidth="1"/>
    <col min="3594" max="3594" width="2.375" style="128" customWidth="1"/>
    <col min="3595" max="3599" width="21.625" style="128" customWidth="1"/>
    <col min="3600" max="3600" width="2.375" style="128" customWidth="1"/>
    <col min="3601" max="3602" width="0" style="128" hidden="1" customWidth="1"/>
    <col min="3603" max="3603" width="6.75" style="128" customWidth="1"/>
    <col min="3604" max="3604" width="2.375" style="128" customWidth="1"/>
    <col min="3605" max="3605" width="21.625" style="128" customWidth="1"/>
    <col min="3606" max="3607" width="9" style="128"/>
    <col min="3608" max="3608" width="8" style="128" customWidth="1"/>
    <col min="3609" max="3840" width="9" style="128"/>
    <col min="3841" max="3841" width="9.375" style="128" customWidth="1"/>
    <col min="3842" max="3842" width="6.75" style="128" customWidth="1"/>
    <col min="3843" max="3843" width="2" style="128" customWidth="1"/>
    <col min="3844" max="3845" width="0" style="128" hidden="1" customWidth="1"/>
    <col min="3846" max="3846" width="24.25" style="128" customWidth="1"/>
    <col min="3847" max="3847" width="6.75" style="128" customWidth="1"/>
    <col min="3848" max="3848" width="2.25" style="128" customWidth="1"/>
    <col min="3849" max="3849" width="8.25" style="128" customWidth="1"/>
    <col min="3850" max="3850" width="2.375" style="128" customWidth="1"/>
    <col min="3851" max="3855" width="21.625" style="128" customWidth="1"/>
    <col min="3856" max="3856" width="2.375" style="128" customWidth="1"/>
    <col min="3857" max="3858" width="0" style="128" hidden="1" customWidth="1"/>
    <col min="3859" max="3859" width="6.75" style="128" customWidth="1"/>
    <col min="3860" max="3860" width="2.375" style="128" customWidth="1"/>
    <col min="3861" max="3861" width="21.625" style="128" customWidth="1"/>
    <col min="3862" max="3863" width="9" style="128"/>
    <col min="3864" max="3864" width="8" style="128" customWidth="1"/>
    <col min="3865" max="4096" width="9" style="128"/>
    <col min="4097" max="4097" width="9.375" style="128" customWidth="1"/>
    <col min="4098" max="4098" width="6.75" style="128" customWidth="1"/>
    <col min="4099" max="4099" width="2" style="128" customWidth="1"/>
    <col min="4100" max="4101" width="0" style="128" hidden="1" customWidth="1"/>
    <col min="4102" max="4102" width="24.25" style="128" customWidth="1"/>
    <col min="4103" max="4103" width="6.75" style="128" customWidth="1"/>
    <col min="4104" max="4104" width="2.25" style="128" customWidth="1"/>
    <col min="4105" max="4105" width="8.25" style="128" customWidth="1"/>
    <col min="4106" max="4106" width="2.375" style="128" customWidth="1"/>
    <col min="4107" max="4111" width="21.625" style="128" customWidth="1"/>
    <col min="4112" max="4112" width="2.375" style="128" customWidth="1"/>
    <col min="4113" max="4114" width="0" style="128" hidden="1" customWidth="1"/>
    <col min="4115" max="4115" width="6.75" style="128" customWidth="1"/>
    <col min="4116" max="4116" width="2.375" style="128" customWidth="1"/>
    <col min="4117" max="4117" width="21.625" style="128" customWidth="1"/>
    <col min="4118" max="4119" width="9" style="128"/>
    <col min="4120" max="4120" width="8" style="128" customWidth="1"/>
    <col min="4121" max="4352" width="9" style="128"/>
    <col min="4353" max="4353" width="9.375" style="128" customWidth="1"/>
    <col min="4354" max="4354" width="6.75" style="128" customWidth="1"/>
    <col min="4355" max="4355" width="2" style="128" customWidth="1"/>
    <col min="4356" max="4357" width="0" style="128" hidden="1" customWidth="1"/>
    <col min="4358" max="4358" width="24.25" style="128" customWidth="1"/>
    <col min="4359" max="4359" width="6.75" style="128" customWidth="1"/>
    <col min="4360" max="4360" width="2.25" style="128" customWidth="1"/>
    <col min="4361" max="4361" width="8.25" style="128" customWidth="1"/>
    <col min="4362" max="4362" width="2.375" style="128" customWidth="1"/>
    <col min="4363" max="4367" width="21.625" style="128" customWidth="1"/>
    <col min="4368" max="4368" width="2.375" style="128" customWidth="1"/>
    <col min="4369" max="4370" width="0" style="128" hidden="1" customWidth="1"/>
    <col min="4371" max="4371" width="6.75" style="128" customWidth="1"/>
    <col min="4372" max="4372" width="2.375" style="128" customWidth="1"/>
    <col min="4373" max="4373" width="21.625" style="128" customWidth="1"/>
    <col min="4374" max="4375" width="9" style="128"/>
    <col min="4376" max="4376" width="8" style="128" customWidth="1"/>
    <col min="4377" max="4608" width="9" style="128"/>
    <col min="4609" max="4609" width="9.375" style="128" customWidth="1"/>
    <col min="4610" max="4610" width="6.75" style="128" customWidth="1"/>
    <col min="4611" max="4611" width="2" style="128" customWidth="1"/>
    <col min="4612" max="4613" width="0" style="128" hidden="1" customWidth="1"/>
    <col min="4614" max="4614" width="24.25" style="128" customWidth="1"/>
    <col min="4615" max="4615" width="6.75" style="128" customWidth="1"/>
    <col min="4616" max="4616" width="2.25" style="128" customWidth="1"/>
    <col min="4617" max="4617" width="8.25" style="128" customWidth="1"/>
    <col min="4618" max="4618" width="2.375" style="128" customWidth="1"/>
    <col min="4619" max="4623" width="21.625" style="128" customWidth="1"/>
    <col min="4624" max="4624" width="2.375" style="128" customWidth="1"/>
    <col min="4625" max="4626" width="0" style="128" hidden="1" customWidth="1"/>
    <col min="4627" max="4627" width="6.75" style="128" customWidth="1"/>
    <col min="4628" max="4628" width="2.375" style="128" customWidth="1"/>
    <col min="4629" max="4629" width="21.625" style="128" customWidth="1"/>
    <col min="4630" max="4631" width="9" style="128"/>
    <col min="4632" max="4632" width="8" style="128" customWidth="1"/>
    <col min="4633" max="4864" width="9" style="128"/>
    <col min="4865" max="4865" width="9.375" style="128" customWidth="1"/>
    <col min="4866" max="4866" width="6.75" style="128" customWidth="1"/>
    <col min="4867" max="4867" width="2" style="128" customWidth="1"/>
    <col min="4868" max="4869" width="0" style="128" hidden="1" customWidth="1"/>
    <col min="4870" max="4870" width="24.25" style="128" customWidth="1"/>
    <col min="4871" max="4871" width="6.75" style="128" customWidth="1"/>
    <col min="4872" max="4872" width="2.25" style="128" customWidth="1"/>
    <col min="4873" max="4873" width="8.25" style="128" customWidth="1"/>
    <col min="4874" max="4874" width="2.375" style="128" customWidth="1"/>
    <col min="4875" max="4879" width="21.625" style="128" customWidth="1"/>
    <col min="4880" max="4880" width="2.375" style="128" customWidth="1"/>
    <col min="4881" max="4882" width="0" style="128" hidden="1" customWidth="1"/>
    <col min="4883" max="4883" width="6.75" style="128" customWidth="1"/>
    <col min="4884" max="4884" width="2.375" style="128" customWidth="1"/>
    <col min="4885" max="4885" width="21.625" style="128" customWidth="1"/>
    <col min="4886" max="4887" width="9" style="128"/>
    <col min="4888" max="4888" width="8" style="128" customWidth="1"/>
    <col min="4889" max="5120" width="9" style="128"/>
    <col min="5121" max="5121" width="9.375" style="128" customWidth="1"/>
    <col min="5122" max="5122" width="6.75" style="128" customWidth="1"/>
    <col min="5123" max="5123" width="2" style="128" customWidth="1"/>
    <col min="5124" max="5125" width="0" style="128" hidden="1" customWidth="1"/>
    <col min="5126" max="5126" width="24.25" style="128" customWidth="1"/>
    <col min="5127" max="5127" width="6.75" style="128" customWidth="1"/>
    <col min="5128" max="5128" width="2.25" style="128" customWidth="1"/>
    <col min="5129" max="5129" width="8.25" style="128" customWidth="1"/>
    <col min="5130" max="5130" width="2.375" style="128" customWidth="1"/>
    <col min="5131" max="5135" width="21.625" style="128" customWidth="1"/>
    <col min="5136" max="5136" width="2.375" style="128" customWidth="1"/>
    <col min="5137" max="5138" width="0" style="128" hidden="1" customWidth="1"/>
    <col min="5139" max="5139" width="6.75" style="128" customWidth="1"/>
    <col min="5140" max="5140" width="2.375" style="128" customWidth="1"/>
    <col min="5141" max="5141" width="21.625" style="128" customWidth="1"/>
    <col min="5142" max="5143" width="9" style="128"/>
    <col min="5144" max="5144" width="8" style="128" customWidth="1"/>
    <col min="5145" max="5376" width="9" style="128"/>
    <col min="5377" max="5377" width="9.375" style="128" customWidth="1"/>
    <col min="5378" max="5378" width="6.75" style="128" customWidth="1"/>
    <col min="5379" max="5379" width="2" style="128" customWidth="1"/>
    <col min="5380" max="5381" width="0" style="128" hidden="1" customWidth="1"/>
    <col min="5382" max="5382" width="24.25" style="128" customWidth="1"/>
    <col min="5383" max="5383" width="6.75" style="128" customWidth="1"/>
    <col min="5384" max="5384" width="2.25" style="128" customWidth="1"/>
    <col min="5385" max="5385" width="8.25" style="128" customWidth="1"/>
    <col min="5386" max="5386" width="2.375" style="128" customWidth="1"/>
    <col min="5387" max="5391" width="21.625" style="128" customWidth="1"/>
    <col min="5392" max="5392" width="2.375" style="128" customWidth="1"/>
    <col min="5393" max="5394" width="0" style="128" hidden="1" customWidth="1"/>
    <col min="5395" max="5395" width="6.75" style="128" customWidth="1"/>
    <col min="5396" max="5396" width="2.375" style="128" customWidth="1"/>
    <col min="5397" max="5397" width="21.625" style="128" customWidth="1"/>
    <col min="5398" max="5399" width="9" style="128"/>
    <col min="5400" max="5400" width="8" style="128" customWidth="1"/>
    <col min="5401" max="5632" width="9" style="128"/>
    <col min="5633" max="5633" width="9.375" style="128" customWidth="1"/>
    <col min="5634" max="5634" width="6.75" style="128" customWidth="1"/>
    <col min="5635" max="5635" width="2" style="128" customWidth="1"/>
    <col min="5636" max="5637" width="0" style="128" hidden="1" customWidth="1"/>
    <col min="5638" max="5638" width="24.25" style="128" customWidth="1"/>
    <col min="5639" max="5639" width="6.75" style="128" customWidth="1"/>
    <col min="5640" max="5640" width="2.25" style="128" customWidth="1"/>
    <col min="5641" max="5641" width="8.25" style="128" customWidth="1"/>
    <col min="5642" max="5642" width="2.375" style="128" customWidth="1"/>
    <col min="5643" max="5647" width="21.625" style="128" customWidth="1"/>
    <col min="5648" max="5648" width="2.375" style="128" customWidth="1"/>
    <col min="5649" max="5650" width="0" style="128" hidden="1" customWidth="1"/>
    <col min="5651" max="5651" width="6.75" style="128" customWidth="1"/>
    <col min="5652" max="5652" width="2.375" style="128" customWidth="1"/>
    <col min="5653" max="5653" width="21.625" style="128" customWidth="1"/>
    <col min="5654" max="5655" width="9" style="128"/>
    <col min="5656" max="5656" width="8" style="128" customWidth="1"/>
    <col min="5657" max="5888" width="9" style="128"/>
    <col min="5889" max="5889" width="9.375" style="128" customWidth="1"/>
    <col min="5890" max="5890" width="6.75" style="128" customWidth="1"/>
    <col min="5891" max="5891" width="2" style="128" customWidth="1"/>
    <col min="5892" max="5893" width="0" style="128" hidden="1" customWidth="1"/>
    <col min="5894" max="5894" width="24.25" style="128" customWidth="1"/>
    <col min="5895" max="5895" width="6.75" style="128" customWidth="1"/>
    <col min="5896" max="5896" width="2.25" style="128" customWidth="1"/>
    <col min="5897" max="5897" width="8.25" style="128" customWidth="1"/>
    <col min="5898" max="5898" width="2.375" style="128" customWidth="1"/>
    <col min="5899" max="5903" width="21.625" style="128" customWidth="1"/>
    <col min="5904" max="5904" width="2.375" style="128" customWidth="1"/>
    <col min="5905" max="5906" width="0" style="128" hidden="1" customWidth="1"/>
    <col min="5907" max="5907" width="6.75" style="128" customWidth="1"/>
    <col min="5908" max="5908" width="2.375" style="128" customWidth="1"/>
    <col min="5909" max="5909" width="21.625" style="128" customWidth="1"/>
    <col min="5910" max="5911" width="9" style="128"/>
    <col min="5912" max="5912" width="8" style="128" customWidth="1"/>
    <col min="5913" max="6144" width="9" style="128"/>
    <col min="6145" max="6145" width="9.375" style="128" customWidth="1"/>
    <col min="6146" max="6146" width="6.75" style="128" customWidth="1"/>
    <col min="6147" max="6147" width="2" style="128" customWidth="1"/>
    <col min="6148" max="6149" width="0" style="128" hidden="1" customWidth="1"/>
    <col min="6150" max="6150" width="24.25" style="128" customWidth="1"/>
    <col min="6151" max="6151" width="6.75" style="128" customWidth="1"/>
    <col min="6152" max="6152" width="2.25" style="128" customWidth="1"/>
    <col min="6153" max="6153" width="8.25" style="128" customWidth="1"/>
    <col min="6154" max="6154" width="2.375" style="128" customWidth="1"/>
    <col min="6155" max="6159" width="21.625" style="128" customWidth="1"/>
    <col min="6160" max="6160" width="2.375" style="128" customWidth="1"/>
    <col min="6161" max="6162" width="0" style="128" hidden="1" customWidth="1"/>
    <col min="6163" max="6163" width="6.75" style="128" customWidth="1"/>
    <col min="6164" max="6164" width="2.375" style="128" customWidth="1"/>
    <col min="6165" max="6165" width="21.625" style="128" customWidth="1"/>
    <col min="6166" max="6167" width="9" style="128"/>
    <col min="6168" max="6168" width="8" style="128" customWidth="1"/>
    <col min="6169" max="6400" width="9" style="128"/>
    <col min="6401" max="6401" width="9.375" style="128" customWidth="1"/>
    <col min="6402" max="6402" width="6.75" style="128" customWidth="1"/>
    <col min="6403" max="6403" width="2" style="128" customWidth="1"/>
    <col min="6404" max="6405" width="0" style="128" hidden="1" customWidth="1"/>
    <col min="6406" max="6406" width="24.25" style="128" customWidth="1"/>
    <col min="6407" max="6407" width="6.75" style="128" customWidth="1"/>
    <col min="6408" max="6408" width="2.25" style="128" customWidth="1"/>
    <col min="6409" max="6409" width="8.25" style="128" customWidth="1"/>
    <col min="6410" max="6410" width="2.375" style="128" customWidth="1"/>
    <col min="6411" max="6415" width="21.625" style="128" customWidth="1"/>
    <col min="6416" max="6416" width="2.375" style="128" customWidth="1"/>
    <col min="6417" max="6418" width="0" style="128" hidden="1" customWidth="1"/>
    <col min="6419" max="6419" width="6.75" style="128" customWidth="1"/>
    <col min="6420" max="6420" width="2.375" style="128" customWidth="1"/>
    <col min="6421" max="6421" width="21.625" style="128" customWidth="1"/>
    <col min="6422" max="6423" width="9" style="128"/>
    <col min="6424" max="6424" width="8" style="128" customWidth="1"/>
    <col min="6425" max="6656" width="9" style="128"/>
    <col min="6657" max="6657" width="9.375" style="128" customWidth="1"/>
    <col min="6658" max="6658" width="6.75" style="128" customWidth="1"/>
    <col min="6659" max="6659" width="2" style="128" customWidth="1"/>
    <col min="6660" max="6661" width="0" style="128" hidden="1" customWidth="1"/>
    <col min="6662" max="6662" width="24.25" style="128" customWidth="1"/>
    <col min="6663" max="6663" width="6.75" style="128" customWidth="1"/>
    <col min="6664" max="6664" width="2.25" style="128" customWidth="1"/>
    <col min="6665" max="6665" width="8.25" style="128" customWidth="1"/>
    <col min="6666" max="6666" width="2.375" style="128" customWidth="1"/>
    <col min="6667" max="6671" width="21.625" style="128" customWidth="1"/>
    <col min="6672" max="6672" width="2.375" style="128" customWidth="1"/>
    <col min="6673" max="6674" width="0" style="128" hidden="1" customWidth="1"/>
    <col min="6675" max="6675" width="6.75" style="128" customWidth="1"/>
    <col min="6676" max="6676" width="2.375" style="128" customWidth="1"/>
    <col min="6677" max="6677" width="21.625" style="128" customWidth="1"/>
    <col min="6678" max="6679" width="9" style="128"/>
    <col min="6680" max="6680" width="8" style="128" customWidth="1"/>
    <col min="6681" max="6912" width="9" style="128"/>
    <col min="6913" max="6913" width="9.375" style="128" customWidth="1"/>
    <col min="6914" max="6914" width="6.75" style="128" customWidth="1"/>
    <col min="6915" max="6915" width="2" style="128" customWidth="1"/>
    <col min="6916" max="6917" width="0" style="128" hidden="1" customWidth="1"/>
    <col min="6918" max="6918" width="24.25" style="128" customWidth="1"/>
    <col min="6919" max="6919" width="6.75" style="128" customWidth="1"/>
    <col min="6920" max="6920" width="2.25" style="128" customWidth="1"/>
    <col min="6921" max="6921" width="8.25" style="128" customWidth="1"/>
    <col min="6922" max="6922" width="2.375" style="128" customWidth="1"/>
    <col min="6923" max="6927" width="21.625" style="128" customWidth="1"/>
    <col min="6928" max="6928" width="2.375" style="128" customWidth="1"/>
    <col min="6929" max="6930" width="0" style="128" hidden="1" customWidth="1"/>
    <col min="6931" max="6931" width="6.75" style="128" customWidth="1"/>
    <col min="6932" max="6932" width="2.375" style="128" customWidth="1"/>
    <col min="6933" max="6933" width="21.625" style="128" customWidth="1"/>
    <col min="6934" max="6935" width="9" style="128"/>
    <col min="6936" max="6936" width="8" style="128" customWidth="1"/>
    <col min="6937" max="7168" width="9" style="128"/>
    <col min="7169" max="7169" width="9.375" style="128" customWidth="1"/>
    <col min="7170" max="7170" width="6.75" style="128" customWidth="1"/>
    <col min="7171" max="7171" width="2" style="128" customWidth="1"/>
    <col min="7172" max="7173" width="0" style="128" hidden="1" customWidth="1"/>
    <col min="7174" max="7174" width="24.25" style="128" customWidth="1"/>
    <col min="7175" max="7175" width="6.75" style="128" customWidth="1"/>
    <col min="7176" max="7176" width="2.25" style="128" customWidth="1"/>
    <col min="7177" max="7177" width="8.25" style="128" customWidth="1"/>
    <col min="7178" max="7178" width="2.375" style="128" customWidth="1"/>
    <col min="7179" max="7183" width="21.625" style="128" customWidth="1"/>
    <col min="7184" max="7184" width="2.375" style="128" customWidth="1"/>
    <col min="7185" max="7186" width="0" style="128" hidden="1" customWidth="1"/>
    <col min="7187" max="7187" width="6.75" style="128" customWidth="1"/>
    <col min="7188" max="7188" width="2.375" style="128" customWidth="1"/>
    <col min="7189" max="7189" width="21.625" style="128" customWidth="1"/>
    <col min="7190" max="7191" width="9" style="128"/>
    <col min="7192" max="7192" width="8" style="128" customWidth="1"/>
    <col min="7193" max="7424" width="9" style="128"/>
    <col min="7425" max="7425" width="9.375" style="128" customWidth="1"/>
    <col min="7426" max="7426" width="6.75" style="128" customWidth="1"/>
    <col min="7427" max="7427" width="2" style="128" customWidth="1"/>
    <col min="7428" max="7429" width="0" style="128" hidden="1" customWidth="1"/>
    <col min="7430" max="7430" width="24.25" style="128" customWidth="1"/>
    <col min="7431" max="7431" width="6.75" style="128" customWidth="1"/>
    <col min="7432" max="7432" width="2.25" style="128" customWidth="1"/>
    <col min="7433" max="7433" width="8.25" style="128" customWidth="1"/>
    <col min="7434" max="7434" width="2.375" style="128" customWidth="1"/>
    <col min="7435" max="7439" width="21.625" style="128" customWidth="1"/>
    <col min="7440" max="7440" width="2.375" style="128" customWidth="1"/>
    <col min="7441" max="7442" width="0" style="128" hidden="1" customWidth="1"/>
    <col min="7443" max="7443" width="6.75" style="128" customWidth="1"/>
    <col min="7444" max="7444" width="2.375" style="128" customWidth="1"/>
    <col min="7445" max="7445" width="21.625" style="128" customWidth="1"/>
    <col min="7446" max="7447" width="9" style="128"/>
    <col min="7448" max="7448" width="8" style="128" customWidth="1"/>
    <col min="7449" max="7680" width="9" style="128"/>
    <col min="7681" max="7681" width="9.375" style="128" customWidth="1"/>
    <col min="7682" max="7682" width="6.75" style="128" customWidth="1"/>
    <col min="7683" max="7683" width="2" style="128" customWidth="1"/>
    <col min="7684" max="7685" width="0" style="128" hidden="1" customWidth="1"/>
    <col min="7686" max="7686" width="24.25" style="128" customWidth="1"/>
    <col min="7687" max="7687" width="6.75" style="128" customWidth="1"/>
    <col min="7688" max="7688" width="2.25" style="128" customWidth="1"/>
    <col min="7689" max="7689" width="8.25" style="128" customWidth="1"/>
    <col min="7690" max="7690" width="2.375" style="128" customWidth="1"/>
    <col min="7691" max="7695" width="21.625" style="128" customWidth="1"/>
    <col min="7696" max="7696" width="2.375" style="128" customWidth="1"/>
    <col min="7697" max="7698" width="0" style="128" hidden="1" customWidth="1"/>
    <col min="7699" max="7699" width="6.75" style="128" customWidth="1"/>
    <col min="7700" max="7700" width="2.375" style="128" customWidth="1"/>
    <col min="7701" max="7701" width="21.625" style="128" customWidth="1"/>
    <col min="7702" max="7703" width="9" style="128"/>
    <col min="7704" max="7704" width="8" style="128" customWidth="1"/>
    <col min="7705" max="7936" width="9" style="128"/>
    <col min="7937" max="7937" width="9.375" style="128" customWidth="1"/>
    <col min="7938" max="7938" width="6.75" style="128" customWidth="1"/>
    <col min="7939" max="7939" width="2" style="128" customWidth="1"/>
    <col min="7940" max="7941" width="0" style="128" hidden="1" customWidth="1"/>
    <col min="7942" max="7942" width="24.25" style="128" customWidth="1"/>
    <col min="7943" max="7943" width="6.75" style="128" customWidth="1"/>
    <col min="7944" max="7944" width="2.25" style="128" customWidth="1"/>
    <col min="7945" max="7945" width="8.25" style="128" customWidth="1"/>
    <col min="7946" max="7946" width="2.375" style="128" customWidth="1"/>
    <col min="7947" max="7951" width="21.625" style="128" customWidth="1"/>
    <col min="7952" max="7952" width="2.375" style="128" customWidth="1"/>
    <col min="7953" max="7954" width="0" style="128" hidden="1" customWidth="1"/>
    <col min="7955" max="7955" width="6.75" style="128" customWidth="1"/>
    <col min="7956" max="7956" width="2.375" style="128" customWidth="1"/>
    <col min="7957" max="7957" width="21.625" style="128" customWidth="1"/>
    <col min="7958" max="7959" width="9" style="128"/>
    <col min="7960" max="7960" width="8" style="128" customWidth="1"/>
    <col min="7961" max="8192" width="9" style="128"/>
    <col min="8193" max="8193" width="9.375" style="128" customWidth="1"/>
    <col min="8194" max="8194" width="6.75" style="128" customWidth="1"/>
    <col min="8195" max="8195" width="2" style="128" customWidth="1"/>
    <col min="8196" max="8197" width="0" style="128" hidden="1" customWidth="1"/>
    <col min="8198" max="8198" width="24.25" style="128" customWidth="1"/>
    <col min="8199" max="8199" width="6.75" style="128" customWidth="1"/>
    <col min="8200" max="8200" width="2.25" style="128" customWidth="1"/>
    <col min="8201" max="8201" width="8.25" style="128" customWidth="1"/>
    <col min="8202" max="8202" width="2.375" style="128" customWidth="1"/>
    <col min="8203" max="8207" width="21.625" style="128" customWidth="1"/>
    <col min="8208" max="8208" width="2.375" style="128" customWidth="1"/>
    <col min="8209" max="8210" width="0" style="128" hidden="1" customWidth="1"/>
    <col min="8211" max="8211" width="6.75" style="128" customWidth="1"/>
    <col min="8212" max="8212" width="2.375" style="128" customWidth="1"/>
    <col min="8213" max="8213" width="21.625" style="128" customWidth="1"/>
    <col min="8214" max="8215" width="9" style="128"/>
    <col min="8216" max="8216" width="8" style="128" customWidth="1"/>
    <col min="8217" max="8448" width="9" style="128"/>
    <col min="8449" max="8449" width="9.375" style="128" customWidth="1"/>
    <col min="8450" max="8450" width="6.75" style="128" customWidth="1"/>
    <col min="8451" max="8451" width="2" style="128" customWidth="1"/>
    <col min="8452" max="8453" width="0" style="128" hidden="1" customWidth="1"/>
    <col min="8454" max="8454" width="24.25" style="128" customWidth="1"/>
    <col min="8455" max="8455" width="6.75" style="128" customWidth="1"/>
    <col min="8456" max="8456" width="2.25" style="128" customWidth="1"/>
    <col min="8457" max="8457" width="8.25" style="128" customWidth="1"/>
    <col min="8458" max="8458" width="2.375" style="128" customWidth="1"/>
    <col min="8459" max="8463" width="21.625" style="128" customWidth="1"/>
    <col min="8464" max="8464" width="2.375" style="128" customWidth="1"/>
    <col min="8465" max="8466" width="0" style="128" hidden="1" customWidth="1"/>
    <col min="8467" max="8467" width="6.75" style="128" customWidth="1"/>
    <col min="8468" max="8468" width="2.375" style="128" customWidth="1"/>
    <col min="8469" max="8469" width="21.625" style="128" customWidth="1"/>
    <col min="8470" max="8471" width="9" style="128"/>
    <col min="8472" max="8472" width="8" style="128" customWidth="1"/>
    <col min="8473" max="8704" width="9" style="128"/>
    <col min="8705" max="8705" width="9.375" style="128" customWidth="1"/>
    <col min="8706" max="8706" width="6.75" style="128" customWidth="1"/>
    <col min="8707" max="8707" width="2" style="128" customWidth="1"/>
    <col min="8708" max="8709" width="0" style="128" hidden="1" customWidth="1"/>
    <col min="8710" max="8710" width="24.25" style="128" customWidth="1"/>
    <col min="8711" max="8711" width="6.75" style="128" customWidth="1"/>
    <col min="8712" max="8712" width="2.25" style="128" customWidth="1"/>
    <col min="8713" max="8713" width="8.25" style="128" customWidth="1"/>
    <col min="8714" max="8714" width="2.375" style="128" customWidth="1"/>
    <col min="8715" max="8719" width="21.625" style="128" customWidth="1"/>
    <col min="8720" max="8720" width="2.375" style="128" customWidth="1"/>
    <col min="8721" max="8722" width="0" style="128" hidden="1" customWidth="1"/>
    <col min="8723" max="8723" width="6.75" style="128" customWidth="1"/>
    <col min="8724" max="8724" width="2.375" style="128" customWidth="1"/>
    <col min="8725" max="8725" width="21.625" style="128" customWidth="1"/>
    <col min="8726" max="8727" width="9" style="128"/>
    <col min="8728" max="8728" width="8" style="128" customWidth="1"/>
    <col min="8729" max="8960" width="9" style="128"/>
    <col min="8961" max="8961" width="9.375" style="128" customWidth="1"/>
    <col min="8962" max="8962" width="6.75" style="128" customWidth="1"/>
    <col min="8963" max="8963" width="2" style="128" customWidth="1"/>
    <col min="8964" max="8965" width="0" style="128" hidden="1" customWidth="1"/>
    <col min="8966" max="8966" width="24.25" style="128" customWidth="1"/>
    <col min="8967" max="8967" width="6.75" style="128" customWidth="1"/>
    <col min="8968" max="8968" width="2.25" style="128" customWidth="1"/>
    <col min="8969" max="8969" width="8.25" style="128" customWidth="1"/>
    <col min="8970" max="8970" width="2.375" style="128" customWidth="1"/>
    <col min="8971" max="8975" width="21.625" style="128" customWidth="1"/>
    <col min="8976" max="8976" width="2.375" style="128" customWidth="1"/>
    <col min="8977" max="8978" width="0" style="128" hidden="1" customWidth="1"/>
    <col min="8979" max="8979" width="6.75" style="128" customWidth="1"/>
    <col min="8980" max="8980" width="2.375" style="128" customWidth="1"/>
    <col min="8981" max="8981" width="21.625" style="128" customWidth="1"/>
    <col min="8982" max="8983" width="9" style="128"/>
    <col min="8984" max="8984" width="8" style="128" customWidth="1"/>
    <col min="8985" max="9216" width="9" style="128"/>
    <col min="9217" max="9217" width="9.375" style="128" customWidth="1"/>
    <col min="9218" max="9218" width="6.75" style="128" customWidth="1"/>
    <col min="9219" max="9219" width="2" style="128" customWidth="1"/>
    <col min="9220" max="9221" width="0" style="128" hidden="1" customWidth="1"/>
    <col min="9222" max="9222" width="24.25" style="128" customWidth="1"/>
    <col min="9223" max="9223" width="6.75" style="128" customWidth="1"/>
    <col min="9224" max="9224" width="2.25" style="128" customWidth="1"/>
    <col min="9225" max="9225" width="8.25" style="128" customWidth="1"/>
    <col min="9226" max="9226" width="2.375" style="128" customWidth="1"/>
    <col min="9227" max="9231" width="21.625" style="128" customWidth="1"/>
    <col min="9232" max="9232" width="2.375" style="128" customWidth="1"/>
    <col min="9233" max="9234" width="0" style="128" hidden="1" customWidth="1"/>
    <col min="9235" max="9235" width="6.75" style="128" customWidth="1"/>
    <col min="9236" max="9236" width="2.375" style="128" customWidth="1"/>
    <col min="9237" max="9237" width="21.625" style="128" customWidth="1"/>
    <col min="9238" max="9239" width="9" style="128"/>
    <col min="9240" max="9240" width="8" style="128" customWidth="1"/>
    <col min="9241" max="9472" width="9" style="128"/>
    <col min="9473" max="9473" width="9.375" style="128" customWidth="1"/>
    <col min="9474" max="9474" width="6.75" style="128" customWidth="1"/>
    <col min="9475" max="9475" width="2" style="128" customWidth="1"/>
    <col min="9476" max="9477" width="0" style="128" hidden="1" customWidth="1"/>
    <col min="9478" max="9478" width="24.25" style="128" customWidth="1"/>
    <col min="9479" max="9479" width="6.75" style="128" customWidth="1"/>
    <col min="9480" max="9480" width="2.25" style="128" customWidth="1"/>
    <col min="9481" max="9481" width="8.25" style="128" customWidth="1"/>
    <col min="9482" max="9482" width="2.375" style="128" customWidth="1"/>
    <col min="9483" max="9487" width="21.625" style="128" customWidth="1"/>
    <col min="9488" max="9488" width="2.375" style="128" customWidth="1"/>
    <col min="9489" max="9490" width="0" style="128" hidden="1" customWidth="1"/>
    <col min="9491" max="9491" width="6.75" style="128" customWidth="1"/>
    <col min="9492" max="9492" width="2.375" style="128" customWidth="1"/>
    <col min="9493" max="9493" width="21.625" style="128" customWidth="1"/>
    <col min="9494" max="9495" width="9" style="128"/>
    <col min="9496" max="9496" width="8" style="128" customWidth="1"/>
    <col min="9497" max="9728" width="9" style="128"/>
    <col min="9729" max="9729" width="9.375" style="128" customWidth="1"/>
    <col min="9730" max="9730" width="6.75" style="128" customWidth="1"/>
    <col min="9731" max="9731" width="2" style="128" customWidth="1"/>
    <col min="9732" max="9733" width="0" style="128" hidden="1" customWidth="1"/>
    <col min="9734" max="9734" width="24.25" style="128" customWidth="1"/>
    <col min="9735" max="9735" width="6.75" style="128" customWidth="1"/>
    <col min="9736" max="9736" width="2.25" style="128" customWidth="1"/>
    <col min="9737" max="9737" width="8.25" style="128" customWidth="1"/>
    <col min="9738" max="9738" width="2.375" style="128" customWidth="1"/>
    <col min="9739" max="9743" width="21.625" style="128" customWidth="1"/>
    <col min="9744" max="9744" width="2.375" style="128" customWidth="1"/>
    <col min="9745" max="9746" width="0" style="128" hidden="1" customWidth="1"/>
    <col min="9747" max="9747" width="6.75" style="128" customWidth="1"/>
    <col min="9748" max="9748" width="2.375" style="128" customWidth="1"/>
    <col min="9749" max="9749" width="21.625" style="128" customWidth="1"/>
    <col min="9750" max="9751" width="9" style="128"/>
    <col min="9752" max="9752" width="8" style="128" customWidth="1"/>
    <col min="9753" max="9984" width="9" style="128"/>
    <col min="9985" max="9985" width="9.375" style="128" customWidth="1"/>
    <col min="9986" max="9986" width="6.75" style="128" customWidth="1"/>
    <col min="9987" max="9987" width="2" style="128" customWidth="1"/>
    <col min="9988" max="9989" width="0" style="128" hidden="1" customWidth="1"/>
    <col min="9990" max="9990" width="24.25" style="128" customWidth="1"/>
    <col min="9991" max="9991" width="6.75" style="128" customWidth="1"/>
    <col min="9992" max="9992" width="2.25" style="128" customWidth="1"/>
    <col min="9993" max="9993" width="8.25" style="128" customWidth="1"/>
    <col min="9994" max="9994" width="2.375" style="128" customWidth="1"/>
    <col min="9995" max="9999" width="21.625" style="128" customWidth="1"/>
    <col min="10000" max="10000" width="2.375" style="128" customWidth="1"/>
    <col min="10001" max="10002" width="0" style="128" hidden="1" customWidth="1"/>
    <col min="10003" max="10003" width="6.75" style="128" customWidth="1"/>
    <col min="10004" max="10004" width="2.375" style="128" customWidth="1"/>
    <col min="10005" max="10005" width="21.625" style="128" customWidth="1"/>
    <col min="10006" max="10007" width="9" style="128"/>
    <col min="10008" max="10008" width="8" style="128" customWidth="1"/>
    <col min="10009" max="10240" width="9" style="128"/>
    <col min="10241" max="10241" width="9.375" style="128" customWidth="1"/>
    <col min="10242" max="10242" width="6.75" style="128" customWidth="1"/>
    <col min="10243" max="10243" width="2" style="128" customWidth="1"/>
    <col min="10244" max="10245" width="0" style="128" hidden="1" customWidth="1"/>
    <col min="10246" max="10246" width="24.25" style="128" customWidth="1"/>
    <col min="10247" max="10247" width="6.75" style="128" customWidth="1"/>
    <col min="10248" max="10248" width="2.25" style="128" customWidth="1"/>
    <col min="10249" max="10249" width="8.25" style="128" customWidth="1"/>
    <col min="10250" max="10250" width="2.375" style="128" customWidth="1"/>
    <col min="10251" max="10255" width="21.625" style="128" customWidth="1"/>
    <col min="10256" max="10256" width="2.375" style="128" customWidth="1"/>
    <col min="10257" max="10258" width="0" style="128" hidden="1" customWidth="1"/>
    <col min="10259" max="10259" width="6.75" style="128" customWidth="1"/>
    <col min="10260" max="10260" width="2.375" style="128" customWidth="1"/>
    <col min="10261" max="10261" width="21.625" style="128" customWidth="1"/>
    <col min="10262" max="10263" width="9" style="128"/>
    <col min="10264" max="10264" width="8" style="128" customWidth="1"/>
    <col min="10265" max="10496" width="9" style="128"/>
    <col min="10497" max="10497" width="9.375" style="128" customWidth="1"/>
    <col min="10498" max="10498" width="6.75" style="128" customWidth="1"/>
    <col min="10499" max="10499" width="2" style="128" customWidth="1"/>
    <col min="10500" max="10501" width="0" style="128" hidden="1" customWidth="1"/>
    <col min="10502" max="10502" width="24.25" style="128" customWidth="1"/>
    <col min="10503" max="10503" width="6.75" style="128" customWidth="1"/>
    <col min="10504" max="10504" width="2.25" style="128" customWidth="1"/>
    <col min="10505" max="10505" width="8.25" style="128" customWidth="1"/>
    <col min="10506" max="10506" width="2.375" style="128" customWidth="1"/>
    <col min="10507" max="10511" width="21.625" style="128" customWidth="1"/>
    <col min="10512" max="10512" width="2.375" style="128" customWidth="1"/>
    <col min="10513" max="10514" width="0" style="128" hidden="1" customWidth="1"/>
    <col min="10515" max="10515" width="6.75" style="128" customWidth="1"/>
    <col min="10516" max="10516" width="2.375" style="128" customWidth="1"/>
    <col min="10517" max="10517" width="21.625" style="128" customWidth="1"/>
    <col min="10518" max="10519" width="9" style="128"/>
    <col min="10520" max="10520" width="8" style="128" customWidth="1"/>
    <col min="10521" max="10752" width="9" style="128"/>
    <col min="10753" max="10753" width="9.375" style="128" customWidth="1"/>
    <col min="10754" max="10754" width="6.75" style="128" customWidth="1"/>
    <col min="10755" max="10755" width="2" style="128" customWidth="1"/>
    <col min="10756" max="10757" width="0" style="128" hidden="1" customWidth="1"/>
    <col min="10758" max="10758" width="24.25" style="128" customWidth="1"/>
    <col min="10759" max="10759" width="6.75" style="128" customWidth="1"/>
    <col min="10760" max="10760" width="2.25" style="128" customWidth="1"/>
    <col min="10761" max="10761" width="8.25" style="128" customWidth="1"/>
    <col min="10762" max="10762" width="2.375" style="128" customWidth="1"/>
    <col min="10763" max="10767" width="21.625" style="128" customWidth="1"/>
    <col min="10768" max="10768" width="2.375" style="128" customWidth="1"/>
    <col min="10769" max="10770" width="0" style="128" hidden="1" customWidth="1"/>
    <col min="10771" max="10771" width="6.75" style="128" customWidth="1"/>
    <col min="10772" max="10772" width="2.375" style="128" customWidth="1"/>
    <col min="10773" max="10773" width="21.625" style="128" customWidth="1"/>
    <col min="10774" max="10775" width="9" style="128"/>
    <col min="10776" max="10776" width="8" style="128" customWidth="1"/>
    <col min="10777" max="11008" width="9" style="128"/>
    <col min="11009" max="11009" width="9.375" style="128" customWidth="1"/>
    <col min="11010" max="11010" width="6.75" style="128" customWidth="1"/>
    <col min="11011" max="11011" width="2" style="128" customWidth="1"/>
    <col min="11012" max="11013" width="0" style="128" hidden="1" customWidth="1"/>
    <col min="11014" max="11014" width="24.25" style="128" customWidth="1"/>
    <col min="11015" max="11015" width="6.75" style="128" customWidth="1"/>
    <col min="11016" max="11016" width="2.25" style="128" customWidth="1"/>
    <col min="11017" max="11017" width="8.25" style="128" customWidth="1"/>
    <col min="11018" max="11018" width="2.375" style="128" customWidth="1"/>
    <col min="11019" max="11023" width="21.625" style="128" customWidth="1"/>
    <col min="11024" max="11024" width="2.375" style="128" customWidth="1"/>
    <col min="11025" max="11026" width="0" style="128" hidden="1" customWidth="1"/>
    <col min="11027" max="11027" width="6.75" style="128" customWidth="1"/>
    <col min="11028" max="11028" width="2.375" style="128" customWidth="1"/>
    <col min="11029" max="11029" width="21.625" style="128" customWidth="1"/>
    <col min="11030" max="11031" width="9" style="128"/>
    <col min="11032" max="11032" width="8" style="128" customWidth="1"/>
    <col min="11033" max="11264" width="9" style="128"/>
    <col min="11265" max="11265" width="9.375" style="128" customWidth="1"/>
    <col min="11266" max="11266" width="6.75" style="128" customWidth="1"/>
    <col min="11267" max="11267" width="2" style="128" customWidth="1"/>
    <col min="11268" max="11269" width="0" style="128" hidden="1" customWidth="1"/>
    <col min="11270" max="11270" width="24.25" style="128" customWidth="1"/>
    <col min="11271" max="11271" width="6.75" style="128" customWidth="1"/>
    <col min="11272" max="11272" width="2.25" style="128" customWidth="1"/>
    <col min="11273" max="11273" width="8.25" style="128" customWidth="1"/>
    <col min="11274" max="11274" width="2.375" style="128" customWidth="1"/>
    <col min="11275" max="11279" width="21.625" style="128" customWidth="1"/>
    <col min="11280" max="11280" width="2.375" style="128" customWidth="1"/>
    <col min="11281" max="11282" width="0" style="128" hidden="1" customWidth="1"/>
    <col min="11283" max="11283" width="6.75" style="128" customWidth="1"/>
    <col min="11284" max="11284" width="2.375" style="128" customWidth="1"/>
    <col min="11285" max="11285" width="21.625" style="128" customWidth="1"/>
    <col min="11286" max="11287" width="9" style="128"/>
    <col min="11288" max="11288" width="8" style="128" customWidth="1"/>
    <col min="11289" max="11520" width="9" style="128"/>
    <col min="11521" max="11521" width="9.375" style="128" customWidth="1"/>
    <col min="11522" max="11522" width="6.75" style="128" customWidth="1"/>
    <col min="11523" max="11523" width="2" style="128" customWidth="1"/>
    <col min="11524" max="11525" width="0" style="128" hidden="1" customWidth="1"/>
    <col min="11526" max="11526" width="24.25" style="128" customWidth="1"/>
    <col min="11527" max="11527" width="6.75" style="128" customWidth="1"/>
    <col min="11528" max="11528" width="2.25" style="128" customWidth="1"/>
    <col min="11529" max="11529" width="8.25" style="128" customWidth="1"/>
    <col min="11530" max="11530" width="2.375" style="128" customWidth="1"/>
    <col min="11531" max="11535" width="21.625" style="128" customWidth="1"/>
    <col min="11536" max="11536" width="2.375" style="128" customWidth="1"/>
    <col min="11537" max="11538" width="0" style="128" hidden="1" customWidth="1"/>
    <col min="11539" max="11539" width="6.75" style="128" customWidth="1"/>
    <col min="11540" max="11540" width="2.375" style="128" customWidth="1"/>
    <col min="11541" max="11541" width="21.625" style="128" customWidth="1"/>
    <col min="11542" max="11543" width="9" style="128"/>
    <col min="11544" max="11544" width="8" style="128" customWidth="1"/>
    <col min="11545" max="11776" width="9" style="128"/>
    <col min="11777" max="11777" width="9.375" style="128" customWidth="1"/>
    <col min="11778" max="11778" width="6.75" style="128" customWidth="1"/>
    <col min="11779" max="11779" width="2" style="128" customWidth="1"/>
    <col min="11780" max="11781" width="0" style="128" hidden="1" customWidth="1"/>
    <col min="11782" max="11782" width="24.25" style="128" customWidth="1"/>
    <col min="11783" max="11783" width="6.75" style="128" customWidth="1"/>
    <col min="11784" max="11784" width="2.25" style="128" customWidth="1"/>
    <col min="11785" max="11785" width="8.25" style="128" customWidth="1"/>
    <col min="11786" max="11786" width="2.375" style="128" customWidth="1"/>
    <col min="11787" max="11791" width="21.625" style="128" customWidth="1"/>
    <col min="11792" max="11792" width="2.375" style="128" customWidth="1"/>
    <col min="11793" max="11794" width="0" style="128" hidden="1" customWidth="1"/>
    <col min="11795" max="11795" width="6.75" style="128" customWidth="1"/>
    <col min="11796" max="11796" width="2.375" style="128" customWidth="1"/>
    <col min="11797" max="11797" width="21.625" style="128" customWidth="1"/>
    <col min="11798" max="11799" width="9" style="128"/>
    <col min="11800" max="11800" width="8" style="128" customWidth="1"/>
    <col min="11801" max="12032" width="9" style="128"/>
    <col min="12033" max="12033" width="9.375" style="128" customWidth="1"/>
    <col min="12034" max="12034" width="6.75" style="128" customWidth="1"/>
    <col min="12035" max="12035" width="2" style="128" customWidth="1"/>
    <col min="12036" max="12037" width="0" style="128" hidden="1" customWidth="1"/>
    <col min="12038" max="12038" width="24.25" style="128" customWidth="1"/>
    <col min="12039" max="12039" width="6.75" style="128" customWidth="1"/>
    <col min="12040" max="12040" width="2.25" style="128" customWidth="1"/>
    <col min="12041" max="12041" width="8.25" style="128" customWidth="1"/>
    <col min="12042" max="12042" width="2.375" style="128" customWidth="1"/>
    <col min="12043" max="12047" width="21.625" style="128" customWidth="1"/>
    <col min="12048" max="12048" width="2.375" style="128" customWidth="1"/>
    <col min="12049" max="12050" width="0" style="128" hidden="1" customWidth="1"/>
    <col min="12051" max="12051" width="6.75" style="128" customWidth="1"/>
    <col min="12052" max="12052" width="2.375" style="128" customWidth="1"/>
    <col min="12053" max="12053" width="21.625" style="128" customWidth="1"/>
    <col min="12054" max="12055" width="9" style="128"/>
    <col min="12056" max="12056" width="8" style="128" customWidth="1"/>
    <col min="12057" max="12288" width="9" style="128"/>
    <col min="12289" max="12289" width="9.375" style="128" customWidth="1"/>
    <col min="12290" max="12290" width="6.75" style="128" customWidth="1"/>
    <col min="12291" max="12291" width="2" style="128" customWidth="1"/>
    <col min="12292" max="12293" width="0" style="128" hidden="1" customWidth="1"/>
    <col min="12294" max="12294" width="24.25" style="128" customWidth="1"/>
    <col min="12295" max="12295" width="6.75" style="128" customWidth="1"/>
    <col min="12296" max="12296" width="2.25" style="128" customWidth="1"/>
    <col min="12297" max="12297" width="8.25" style="128" customWidth="1"/>
    <col min="12298" max="12298" width="2.375" style="128" customWidth="1"/>
    <col min="12299" max="12303" width="21.625" style="128" customWidth="1"/>
    <col min="12304" max="12304" width="2.375" style="128" customWidth="1"/>
    <col min="12305" max="12306" width="0" style="128" hidden="1" customWidth="1"/>
    <col min="12307" max="12307" width="6.75" style="128" customWidth="1"/>
    <col min="12308" max="12308" width="2.375" style="128" customWidth="1"/>
    <col min="12309" max="12309" width="21.625" style="128" customWidth="1"/>
    <col min="12310" max="12311" width="9" style="128"/>
    <col min="12312" max="12312" width="8" style="128" customWidth="1"/>
    <col min="12313" max="12544" width="9" style="128"/>
    <col min="12545" max="12545" width="9.375" style="128" customWidth="1"/>
    <col min="12546" max="12546" width="6.75" style="128" customWidth="1"/>
    <col min="12547" max="12547" width="2" style="128" customWidth="1"/>
    <col min="12548" max="12549" width="0" style="128" hidden="1" customWidth="1"/>
    <col min="12550" max="12550" width="24.25" style="128" customWidth="1"/>
    <col min="12551" max="12551" width="6.75" style="128" customWidth="1"/>
    <col min="12552" max="12552" width="2.25" style="128" customWidth="1"/>
    <col min="12553" max="12553" width="8.25" style="128" customWidth="1"/>
    <col min="12554" max="12554" width="2.375" style="128" customWidth="1"/>
    <col min="12555" max="12559" width="21.625" style="128" customWidth="1"/>
    <col min="12560" max="12560" width="2.375" style="128" customWidth="1"/>
    <col min="12561" max="12562" width="0" style="128" hidden="1" customWidth="1"/>
    <col min="12563" max="12563" width="6.75" style="128" customWidth="1"/>
    <col min="12564" max="12564" width="2.375" style="128" customWidth="1"/>
    <col min="12565" max="12565" width="21.625" style="128" customWidth="1"/>
    <col min="12566" max="12567" width="9" style="128"/>
    <col min="12568" max="12568" width="8" style="128" customWidth="1"/>
    <col min="12569" max="12800" width="9" style="128"/>
    <col min="12801" max="12801" width="9.375" style="128" customWidth="1"/>
    <col min="12802" max="12802" width="6.75" style="128" customWidth="1"/>
    <col min="12803" max="12803" width="2" style="128" customWidth="1"/>
    <col min="12804" max="12805" width="0" style="128" hidden="1" customWidth="1"/>
    <col min="12806" max="12806" width="24.25" style="128" customWidth="1"/>
    <col min="12807" max="12807" width="6.75" style="128" customWidth="1"/>
    <col min="12808" max="12808" width="2.25" style="128" customWidth="1"/>
    <col min="12809" max="12809" width="8.25" style="128" customWidth="1"/>
    <col min="12810" max="12810" width="2.375" style="128" customWidth="1"/>
    <col min="12811" max="12815" width="21.625" style="128" customWidth="1"/>
    <col min="12816" max="12816" width="2.375" style="128" customWidth="1"/>
    <col min="12817" max="12818" width="0" style="128" hidden="1" customWidth="1"/>
    <col min="12819" max="12819" width="6.75" style="128" customWidth="1"/>
    <col min="12820" max="12820" width="2.375" style="128" customWidth="1"/>
    <col min="12821" max="12821" width="21.625" style="128" customWidth="1"/>
    <col min="12822" max="12823" width="9" style="128"/>
    <col min="12824" max="12824" width="8" style="128" customWidth="1"/>
    <col min="12825" max="13056" width="9" style="128"/>
    <col min="13057" max="13057" width="9.375" style="128" customWidth="1"/>
    <col min="13058" max="13058" width="6.75" style="128" customWidth="1"/>
    <col min="13059" max="13059" width="2" style="128" customWidth="1"/>
    <col min="13060" max="13061" width="0" style="128" hidden="1" customWidth="1"/>
    <col min="13062" max="13062" width="24.25" style="128" customWidth="1"/>
    <col min="13063" max="13063" width="6.75" style="128" customWidth="1"/>
    <col min="13064" max="13064" width="2.25" style="128" customWidth="1"/>
    <col min="13065" max="13065" width="8.25" style="128" customWidth="1"/>
    <col min="13066" max="13066" width="2.375" style="128" customWidth="1"/>
    <col min="13067" max="13071" width="21.625" style="128" customWidth="1"/>
    <col min="13072" max="13072" width="2.375" style="128" customWidth="1"/>
    <col min="13073" max="13074" width="0" style="128" hidden="1" customWidth="1"/>
    <col min="13075" max="13075" width="6.75" style="128" customWidth="1"/>
    <col min="13076" max="13076" width="2.375" style="128" customWidth="1"/>
    <col min="13077" max="13077" width="21.625" style="128" customWidth="1"/>
    <col min="13078" max="13079" width="9" style="128"/>
    <col min="13080" max="13080" width="8" style="128" customWidth="1"/>
    <col min="13081" max="13312" width="9" style="128"/>
    <col min="13313" max="13313" width="9.375" style="128" customWidth="1"/>
    <col min="13314" max="13314" width="6.75" style="128" customWidth="1"/>
    <col min="13315" max="13315" width="2" style="128" customWidth="1"/>
    <col min="13316" max="13317" width="0" style="128" hidden="1" customWidth="1"/>
    <col min="13318" max="13318" width="24.25" style="128" customWidth="1"/>
    <col min="13319" max="13319" width="6.75" style="128" customWidth="1"/>
    <col min="13320" max="13320" width="2.25" style="128" customWidth="1"/>
    <col min="13321" max="13321" width="8.25" style="128" customWidth="1"/>
    <col min="13322" max="13322" width="2.375" style="128" customWidth="1"/>
    <col min="13323" max="13327" width="21.625" style="128" customWidth="1"/>
    <col min="13328" max="13328" width="2.375" style="128" customWidth="1"/>
    <col min="13329" max="13330" width="0" style="128" hidden="1" customWidth="1"/>
    <col min="13331" max="13331" width="6.75" style="128" customWidth="1"/>
    <col min="13332" max="13332" width="2.375" style="128" customWidth="1"/>
    <col min="13333" max="13333" width="21.625" style="128" customWidth="1"/>
    <col min="13334" max="13335" width="9" style="128"/>
    <col min="13336" max="13336" width="8" style="128" customWidth="1"/>
    <col min="13337" max="13568" width="9" style="128"/>
    <col min="13569" max="13569" width="9.375" style="128" customWidth="1"/>
    <col min="13570" max="13570" width="6.75" style="128" customWidth="1"/>
    <col min="13571" max="13571" width="2" style="128" customWidth="1"/>
    <col min="13572" max="13573" width="0" style="128" hidden="1" customWidth="1"/>
    <col min="13574" max="13574" width="24.25" style="128" customWidth="1"/>
    <col min="13575" max="13575" width="6.75" style="128" customWidth="1"/>
    <col min="13576" max="13576" width="2.25" style="128" customWidth="1"/>
    <col min="13577" max="13577" width="8.25" style="128" customWidth="1"/>
    <col min="13578" max="13578" width="2.375" style="128" customWidth="1"/>
    <col min="13579" max="13583" width="21.625" style="128" customWidth="1"/>
    <col min="13584" max="13584" width="2.375" style="128" customWidth="1"/>
    <col min="13585" max="13586" width="0" style="128" hidden="1" customWidth="1"/>
    <col min="13587" max="13587" width="6.75" style="128" customWidth="1"/>
    <col min="13588" max="13588" width="2.375" style="128" customWidth="1"/>
    <col min="13589" max="13589" width="21.625" style="128" customWidth="1"/>
    <col min="13590" max="13591" width="9" style="128"/>
    <col min="13592" max="13592" width="8" style="128" customWidth="1"/>
    <col min="13593" max="13824" width="9" style="128"/>
    <col min="13825" max="13825" width="9.375" style="128" customWidth="1"/>
    <col min="13826" max="13826" width="6.75" style="128" customWidth="1"/>
    <col min="13827" max="13827" width="2" style="128" customWidth="1"/>
    <col min="13828" max="13829" width="0" style="128" hidden="1" customWidth="1"/>
    <col min="13830" max="13830" width="24.25" style="128" customWidth="1"/>
    <col min="13831" max="13831" width="6.75" style="128" customWidth="1"/>
    <col min="13832" max="13832" width="2.25" style="128" customWidth="1"/>
    <col min="13833" max="13833" width="8.25" style="128" customWidth="1"/>
    <col min="13834" max="13834" width="2.375" style="128" customWidth="1"/>
    <col min="13835" max="13839" width="21.625" style="128" customWidth="1"/>
    <col min="13840" max="13840" width="2.375" style="128" customWidth="1"/>
    <col min="13841" max="13842" width="0" style="128" hidden="1" customWidth="1"/>
    <col min="13843" max="13843" width="6.75" style="128" customWidth="1"/>
    <col min="13844" max="13844" width="2.375" style="128" customWidth="1"/>
    <col min="13845" max="13845" width="21.625" style="128" customWidth="1"/>
    <col min="13846" max="13847" width="9" style="128"/>
    <col min="13848" max="13848" width="8" style="128" customWidth="1"/>
    <col min="13849" max="14080" width="9" style="128"/>
    <col min="14081" max="14081" width="9.375" style="128" customWidth="1"/>
    <col min="14082" max="14082" width="6.75" style="128" customWidth="1"/>
    <col min="14083" max="14083" width="2" style="128" customWidth="1"/>
    <col min="14084" max="14085" width="0" style="128" hidden="1" customWidth="1"/>
    <col min="14086" max="14086" width="24.25" style="128" customWidth="1"/>
    <col min="14087" max="14087" width="6.75" style="128" customWidth="1"/>
    <col min="14088" max="14088" width="2.25" style="128" customWidth="1"/>
    <col min="14089" max="14089" width="8.25" style="128" customWidth="1"/>
    <col min="14090" max="14090" width="2.375" style="128" customWidth="1"/>
    <col min="14091" max="14095" width="21.625" style="128" customWidth="1"/>
    <col min="14096" max="14096" width="2.375" style="128" customWidth="1"/>
    <col min="14097" max="14098" width="0" style="128" hidden="1" customWidth="1"/>
    <col min="14099" max="14099" width="6.75" style="128" customWidth="1"/>
    <col min="14100" max="14100" width="2.375" style="128" customWidth="1"/>
    <col min="14101" max="14101" width="21.625" style="128" customWidth="1"/>
    <col min="14102" max="14103" width="9" style="128"/>
    <col min="14104" max="14104" width="8" style="128" customWidth="1"/>
    <col min="14105" max="14336" width="9" style="128"/>
    <col min="14337" max="14337" width="9.375" style="128" customWidth="1"/>
    <col min="14338" max="14338" width="6.75" style="128" customWidth="1"/>
    <col min="14339" max="14339" width="2" style="128" customWidth="1"/>
    <col min="14340" max="14341" width="0" style="128" hidden="1" customWidth="1"/>
    <col min="14342" max="14342" width="24.25" style="128" customWidth="1"/>
    <col min="14343" max="14343" width="6.75" style="128" customWidth="1"/>
    <col min="14344" max="14344" width="2.25" style="128" customWidth="1"/>
    <col min="14345" max="14345" width="8.25" style="128" customWidth="1"/>
    <col min="14346" max="14346" width="2.375" style="128" customWidth="1"/>
    <col min="14347" max="14351" width="21.625" style="128" customWidth="1"/>
    <col min="14352" max="14352" width="2.375" style="128" customWidth="1"/>
    <col min="14353" max="14354" width="0" style="128" hidden="1" customWidth="1"/>
    <col min="14355" max="14355" width="6.75" style="128" customWidth="1"/>
    <col min="14356" max="14356" width="2.375" style="128" customWidth="1"/>
    <col min="14357" max="14357" width="21.625" style="128" customWidth="1"/>
    <col min="14358" max="14359" width="9" style="128"/>
    <col min="14360" max="14360" width="8" style="128" customWidth="1"/>
    <col min="14361" max="14592" width="9" style="128"/>
    <col min="14593" max="14593" width="9.375" style="128" customWidth="1"/>
    <col min="14594" max="14594" width="6.75" style="128" customWidth="1"/>
    <col min="14595" max="14595" width="2" style="128" customWidth="1"/>
    <col min="14596" max="14597" width="0" style="128" hidden="1" customWidth="1"/>
    <col min="14598" max="14598" width="24.25" style="128" customWidth="1"/>
    <col min="14599" max="14599" width="6.75" style="128" customWidth="1"/>
    <col min="14600" max="14600" width="2.25" style="128" customWidth="1"/>
    <col min="14601" max="14601" width="8.25" style="128" customWidth="1"/>
    <col min="14602" max="14602" width="2.375" style="128" customWidth="1"/>
    <col min="14603" max="14607" width="21.625" style="128" customWidth="1"/>
    <col min="14608" max="14608" width="2.375" style="128" customWidth="1"/>
    <col min="14609" max="14610" width="0" style="128" hidden="1" customWidth="1"/>
    <col min="14611" max="14611" width="6.75" style="128" customWidth="1"/>
    <col min="14612" max="14612" width="2.375" style="128" customWidth="1"/>
    <col min="14613" max="14613" width="21.625" style="128" customWidth="1"/>
    <col min="14614" max="14615" width="9" style="128"/>
    <col min="14616" max="14616" width="8" style="128" customWidth="1"/>
    <col min="14617" max="14848" width="9" style="128"/>
    <col min="14849" max="14849" width="9.375" style="128" customWidth="1"/>
    <col min="14850" max="14850" width="6.75" style="128" customWidth="1"/>
    <col min="14851" max="14851" width="2" style="128" customWidth="1"/>
    <col min="14852" max="14853" width="0" style="128" hidden="1" customWidth="1"/>
    <col min="14854" max="14854" width="24.25" style="128" customWidth="1"/>
    <col min="14855" max="14855" width="6.75" style="128" customWidth="1"/>
    <col min="14856" max="14856" width="2.25" style="128" customWidth="1"/>
    <col min="14857" max="14857" width="8.25" style="128" customWidth="1"/>
    <col min="14858" max="14858" width="2.375" style="128" customWidth="1"/>
    <col min="14859" max="14863" width="21.625" style="128" customWidth="1"/>
    <col min="14864" max="14864" width="2.375" style="128" customWidth="1"/>
    <col min="14865" max="14866" width="0" style="128" hidden="1" customWidth="1"/>
    <col min="14867" max="14867" width="6.75" style="128" customWidth="1"/>
    <col min="14868" max="14868" width="2.375" style="128" customWidth="1"/>
    <col min="14869" max="14869" width="21.625" style="128" customWidth="1"/>
    <col min="14870" max="14871" width="9" style="128"/>
    <col min="14872" max="14872" width="8" style="128" customWidth="1"/>
    <col min="14873" max="15104" width="9" style="128"/>
    <col min="15105" max="15105" width="9.375" style="128" customWidth="1"/>
    <col min="15106" max="15106" width="6.75" style="128" customWidth="1"/>
    <col min="15107" max="15107" width="2" style="128" customWidth="1"/>
    <col min="15108" max="15109" width="0" style="128" hidden="1" customWidth="1"/>
    <col min="15110" max="15110" width="24.25" style="128" customWidth="1"/>
    <col min="15111" max="15111" width="6.75" style="128" customWidth="1"/>
    <col min="15112" max="15112" width="2.25" style="128" customWidth="1"/>
    <col min="15113" max="15113" width="8.25" style="128" customWidth="1"/>
    <col min="15114" max="15114" width="2.375" style="128" customWidth="1"/>
    <col min="15115" max="15119" width="21.625" style="128" customWidth="1"/>
    <col min="15120" max="15120" width="2.375" style="128" customWidth="1"/>
    <col min="15121" max="15122" width="0" style="128" hidden="1" customWidth="1"/>
    <col min="15123" max="15123" width="6.75" style="128" customWidth="1"/>
    <col min="15124" max="15124" width="2.375" style="128" customWidth="1"/>
    <col min="15125" max="15125" width="21.625" style="128" customWidth="1"/>
    <col min="15126" max="15127" width="9" style="128"/>
    <col min="15128" max="15128" width="8" style="128" customWidth="1"/>
    <col min="15129" max="15360" width="9" style="128"/>
    <col min="15361" max="15361" width="9.375" style="128" customWidth="1"/>
    <col min="15362" max="15362" width="6.75" style="128" customWidth="1"/>
    <col min="15363" max="15363" width="2" style="128" customWidth="1"/>
    <col min="15364" max="15365" width="0" style="128" hidden="1" customWidth="1"/>
    <col min="15366" max="15366" width="24.25" style="128" customWidth="1"/>
    <col min="15367" max="15367" width="6.75" style="128" customWidth="1"/>
    <col min="15368" max="15368" width="2.25" style="128" customWidth="1"/>
    <col min="15369" max="15369" width="8.25" style="128" customWidth="1"/>
    <col min="15370" max="15370" width="2.375" style="128" customWidth="1"/>
    <col min="15371" max="15375" width="21.625" style="128" customWidth="1"/>
    <col min="15376" max="15376" width="2.375" style="128" customWidth="1"/>
    <col min="15377" max="15378" width="0" style="128" hidden="1" customWidth="1"/>
    <col min="15379" max="15379" width="6.75" style="128" customWidth="1"/>
    <col min="15380" max="15380" width="2.375" style="128" customWidth="1"/>
    <col min="15381" max="15381" width="21.625" style="128" customWidth="1"/>
    <col min="15382" max="15383" width="9" style="128"/>
    <col min="15384" max="15384" width="8" style="128" customWidth="1"/>
    <col min="15385" max="15616" width="9" style="128"/>
    <col min="15617" max="15617" width="9.375" style="128" customWidth="1"/>
    <col min="15618" max="15618" width="6.75" style="128" customWidth="1"/>
    <col min="15619" max="15619" width="2" style="128" customWidth="1"/>
    <col min="15620" max="15621" width="0" style="128" hidden="1" customWidth="1"/>
    <col min="15622" max="15622" width="24.25" style="128" customWidth="1"/>
    <col min="15623" max="15623" width="6.75" style="128" customWidth="1"/>
    <col min="15624" max="15624" width="2.25" style="128" customWidth="1"/>
    <col min="15625" max="15625" width="8.25" style="128" customWidth="1"/>
    <col min="15626" max="15626" width="2.375" style="128" customWidth="1"/>
    <col min="15627" max="15631" width="21.625" style="128" customWidth="1"/>
    <col min="15632" max="15632" width="2.375" style="128" customWidth="1"/>
    <col min="15633" max="15634" width="0" style="128" hidden="1" customWidth="1"/>
    <col min="15635" max="15635" width="6.75" style="128" customWidth="1"/>
    <col min="15636" max="15636" width="2.375" style="128" customWidth="1"/>
    <col min="15637" max="15637" width="21.625" style="128" customWidth="1"/>
    <col min="15638" max="15639" width="9" style="128"/>
    <col min="15640" max="15640" width="8" style="128" customWidth="1"/>
    <col min="15641" max="15872" width="9" style="128"/>
    <col min="15873" max="15873" width="9.375" style="128" customWidth="1"/>
    <col min="15874" max="15874" width="6.75" style="128" customWidth="1"/>
    <col min="15875" max="15875" width="2" style="128" customWidth="1"/>
    <col min="15876" max="15877" width="0" style="128" hidden="1" customWidth="1"/>
    <col min="15878" max="15878" width="24.25" style="128" customWidth="1"/>
    <col min="15879" max="15879" width="6.75" style="128" customWidth="1"/>
    <col min="15880" max="15880" width="2.25" style="128" customWidth="1"/>
    <col min="15881" max="15881" width="8.25" style="128" customWidth="1"/>
    <col min="15882" max="15882" width="2.375" style="128" customWidth="1"/>
    <col min="15883" max="15887" width="21.625" style="128" customWidth="1"/>
    <col min="15888" max="15888" width="2.375" style="128" customWidth="1"/>
    <col min="15889" max="15890" width="0" style="128" hidden="1" customWidth="1"/>
    <col min="15891" max="15891" width="6.75" style="128" customWidth="1"/>
    <col min="15892" max="15892" width="2.375" style="128" customWidth="1"/>
    <col min="15893" max="15893" width="21.625" style="128" customWidth="1"/>
    <col min="15894" max="15895" width="9" style="128"/>
    <col min="15896" max="15896" width="8" style="128" customWidth="1"/>
    <col min="15897" max="16128" width="9" style="128"/>
    <col min="16129" max="16129" width="9.375" style="128" customWidth="1"/>
    <col min="16130" max="16130" width="6.75" style="128" customWidth="1"/>
    <col min="16131" max="16131" width="2" style="128" customWidth="1"/>
    <col min="16132" max="16133" width="0" style="128" hidden="1" customWidth="1"/>
    <col min="16134" max="16134" width="24.25" style="128" customWidth="1"/>
    <col min="16135" max="16135" width="6.75" style="128" customWidth="1"/>
    <col min="16136" max="16136" width="2.25" style="128" customWidth="1"/>
    <col min="16137" max="16137" width="8.25" style="128" customWidth="1"/>
    <col min="16138" max="16138" width="2.375" style="128" customWidth="1"/>
    <col min="16139" max="16143" width="21.625" style="128" customWidth="1"/>
    <col min="16144" max="16144" width="2.375" style="128" customWidth="1"/>
    <col min="16145" max="16146" width="0" style="128" hidden="1" customWidth="1"/>
    <col min="16147" max="16147" width="6.75" style="128" customWidth="1"/>
    <col min="16148" max="16148" width="2.375" style="128" customWidth="1"/>
    <col min="16149" max="16149" width="21.625" style="128" customWidth="1"/>
    <col min="16150" max="16151" width="9" style="128"/>
    <col min="16152" max="16152" width="8" style="128" customWidth="1"/>
    <col min="16153" max="16384" width="9" style="128"/>
  </cols>
  <sheetData>
    <row r="1" spans="1:27" ht="29.25" customHeight="1" thickBot="1" x14ac:dyDescent="0.25">
      <c r="A1" s="128" t="s">
        <v>74</v>
      </c>
    </row>
    <row r="2" spans="1:27" ht="33" customHeight="1" thickBot="1" x14ac:dyDescent="0.25">
      <c r="A2" s="331" t="s">
        <v>75</v>
      </c>
      <c r="B2" s="332"/>
      <c r="C2" s="332"/>
      <c r="D2" s="332"/>
      <c r="E2" s="332"/>
      <c r="F2" s="332"/>
      <c r="G2" s="332"/>
      <c r="H2" s="332"/>
      <c r="I2" s="332"/>
      <c r="J2" s="332"/>
      <c r="K2" s="332"/>
      <c r="L2" s="332"/>
      <c r="M2" s="332"/>
      <c r="N2" s="332"/>
      <c r="O2" s="333"/>
      <c r="P2" s="129"/>
      <c r="Q2" s="130"/>
      <c r="R2" s="334" t="s">
        <v>12</v>
      </c>
      <c r="S2" s="335"/>
      <c r="T2" s="336"/>
      <c r="U2" s="337"/>
    </row>
    <row r="3" spans="1:27" ht="13.5" customHeight="1" x14ac:dyDescent="0.2">
      <c r="A3" s="131"/>
      <c r="B3" s="131"/>
      <c r="C3" s="131"/>
      <c r="D3" s="131"/>
      <c r="E3" s="131"/>
      <c r="F3" s="131"/>
      <c r="G3" s="131"/>
      <c r="H3" s="131"/>
      <c r="I3" s="131"/>
      <c r="J3" s="131"/>
      <c r="M3" s="132"/>
      <c r="R3" s="133">
        <f>ROUND(SUM(R9:R71),0)</f>
        <v>0</v>
      </c>
      <c r="S3" s="338">
        <f>IF(SUM(E9:E71)=0,"ernstig aub",ROUND(SUM(R9:R71),0)/100)</f>
        <v>0</v>
      </c>
      <c r="T3" s="339"/>
      <c r="U3" s="340"/>
    </row>
    <row r="4" spans="1:27" ht="27" customHeight="1" x14ac:dyDescent="0.35">
      <c r="A4" s="347" t="s">
        <v>311</v>
      </c>
      <c r="B4" s="348"/>
      <c r="C4" s="134"/>
      <c r="D4" s="134"/>
      <c r="E4" s="135"/>
      <c r="F4" s="349" t="s">
        <v>258</v>
      </c>
      <c r="G4" s="348"/>
      <c r="H4" s="348"/>
      <c r="I4" s="348"/>
      <c r="J4" s="348"/>
      <c r="K4" s="348"/>
      <c r="L4" s="348"/>
      <c r="M4" s="348"/>
      <c r="N4" s="378"/>
      <c r="O4" s="184"/>
      <c r="P4" s="137"/>
      <c r="Q4" s="138"/>
      <c r="R4" s="139"/>
      <c r="S4" s="341"/>
      <c r="T4" s="342"/>
      <c r="U4" s="343"/>
    </row>
    <row r="5" spans="1:27" ht="24.95" customHeight="1" x14ac:dyDescent="0.35">
      <c r="A5" s="350"/>
      <c r="B5" s="351"/>
      <c r="C5" s="140"/>
      <c r="D5" s="140"/>
      <c r="E5" s="141"/>
      <c r="F5" s="352"/>
      <c r="G5" s="351"/>
      <c r="H5" s="351"/>
      <c r="I5" s="351"/>
      <c r="J5" s="351"/>
      <c r="K5" s="351"/>
      <c r="L5" s="351"/>
      <c r="M5" s="351"/>
      <c r="N5" s="379"/>
      <c r="O5" s="185" t="s">
        <v>76</v>
      </c>
      <c r="P5" s="137"/>
      <c r="Q5" s="138"/>
      <c r="R5" s="139"/>
      <c r="S5" s="341"/>
      <c r="T5" s="342"/>
      <c r="U5" s="343"/>
      <c r="W5" s="143"/>
      <c r="X5" s="143"/>
    </row>
    <row r="6" spans="1:27" ht="29.25" customHeight="1" thickBot="1" x14ac:dyDescent="0.4">
      <c r="A6" s="350"/>
      <c r="B6" s="353"/>
      <c r="C6" s="144"/>
      <c r="D6" s="144"/>
      <c r="E6" s="141"/>
      <c r="F6" s="354" t="s">
        <v>263</v>
      </c>
      <c r="G6" s="355"/>
      <c r="H6" s="355"/>
      <c r="I6" s="355"/>
      <c r="J6" s="355"/>
      <c r="K6" s="355"/>
      <c r="L6" s="355"/>
      <c r="M6" s="355"/>
      <c r="N6" s="389"/>
      <c r="O6" s="186"/>
      <c r="P6" s="137"/>
      <c r="Q6" s="138"/>
      <c r="R6" s="146"/>
      <c r="S6" s="344"/>
      <c r="T6" s="345"/>
      <c r="U6" s="346"/>
      <c r="W6" s="147"/>
    </row>
    <row r="7" spans="1:27" ht="11.25" customHeight="1" x14ac:dyDescent="0.35">
      <c r="A7" s="356"/>
      <c r="B7" s="357"/>
      <c r="C7" s="148"/>
      <c r="D7" s="148"/>
      <c r="E7" s="149"/>
      <c r="F7" s="358"/>
      <c r="G7" s="359"/>
      <c r="H7" s="359"/>
      <c r="I7" s="359"/>
      <c r="J7" s="359"/>
      <c r="K7" s="359"/>
      <c r="L7" s="359"/>
      <c r="M7" s="359"/>
      <c r="N7" s="380"/>
      <c r="O7" s="187"/>
      <c r="P7" s="151"/>
    </row>
    <row r="8" spans="1:27" ht="26.25" thickBot="1" x14ac:dyDescent="0.25">
      <c r="A8" s="152" t="s">
        <v>13</v>
      </c>
      <c r="B8" s="152" t="s">
        <v>14</v>
      </c>
      <c r="C8" s="152"/>
      <c r="D8" s="152"/>
      <c r="E8" s="152"/>
      <c r="F8" s="152" t="s">
        <v>15</v>
      </c>
      <c r="G8" s="152" t="s">
        <v>14</v>
      </c>
      <c r="H8" s="152"/>
      <c r="I8" s="153" t="s">
        <v>16</v>
      </c>
      <c r="J8" s="152"/>
      <c r="K8" s="154" t="s">
        <v>17</v>
      </c>
      <c r="L8" s="155" t="s">
        <v>18</v>
      </c>
      <c r="M8" s="156" t="s">
        <v>19</v>
      </c>
      <c r="N8" s="157" t="s">
        <v>20</v>
      </c>
      <c r="O8" s="158" t="s">
        <v>21</v>
      </c>
      <c r="P8" s="159"/>
      <c r="R8" s="152" t="s">
        <v>22</v>
      </c>
      <c r="S8" s="152" t="s">
        <v>22</v>
      </c>
      <c r="T8" s="152"/>
      <c r="U8" s="153" t="s">
        <v>23</v>
      </c>
      <c r="AA8" s="147"/>
    </row>
    <row r="9" spans="1:27" ht="44.25" customHeight="1" x14ac:dyDescent="0.2">
      <c r="A9" s="360" t="s">
        <v>77</v>
      </c>
      <c r="B9" s="363">
        <f>30*100*D9/SUM($E$9:$E$71)</f>
        <v>9.67741935483871</v>
      </c>
      <c r="C9" s="160"/>
      <c r="D9" s="131">
        <f>SUM(G9:G20)</f>
        <v>10</v>
      </c>
      <c r="E9" s="131">
        <f>30*D9</f>
        <v>300</v>
      </c>
      <c r="F9" s="161" t="s">
        <v>78</v>
      </c>
      <c r="G9" s="366">
        <f>15*(I9&lt;&gt;"nvt")</f>
        <v>0</v>
      </c>
      <c r="H9" s="162"/>
      <c r="I9" s="283" t="s">
        <v>55</v>
      </c>
      <c r="J9" s="188"/>
      <c r="K9" s="383" t="s">
        <v>79</v>
      </c>
      <c r="L9" s="367"/>
      <c r="M9" s="367" t="s">
        <v>80</v>
      </c>
      <c r="N9" s="367"/>
      <c r="O9" s="367" t="s">
        <v>81</v>
      </c>
      <c r="P9" s="171"/>
      <c r="Q9" s="369">
        <f>IF(G9=0,0,10*G9*(10*($I9="++")+7.5*($I9="+")+5*($I9="+/-")+2.5*($I9="-"))/SUM($G$9:$G$20))</f>
        <v>0</v>
      </c>
      <c r="R9" s="370">
        <f>SUM(Q9:Q20)*B9/100</f>
        <v>0</v>
      </c>
      <c r="S9" s="385">
        <f>SUM(Q9:Q20)/100</f>
        <v>0</v>
      </c>
      <c r="T9" s="189"/>
      <c r="U9" s="376"/>
      <c r="W9" s="147"/>
      <c r="Y9" s="147"/>
    </row>
    <row r="10" spans="1:27" ht="13.5" customHeight="1" x14ac:dyDescent="0.2">
      <c r="A10" s="381"/>
      <c r="B10" s="364"/>
      <c r="C10" s="160"/>
      <c r="D10" s="165"/>
      <c r="E10" s="131"/>
      <c r="F10" s="166" t="s">
        <v>82</v>
      </c>
      <c r="G10" s="366"/>
      <c r="H10" s="162"/>
      <c r="I10" s="284"/>
      <c r="J10" s="190"/>
      <c r="K10" s="384"/>
      <c r="L10" s="368"/>
      <c r="M10" s="368"/>
      <c r="N10" s="368"/>
      <c r="O10" s="368"/>
      <c r="P10" s="171"/>
      <c r="Q10" s="369"/>
      <c r="R10" s="371"/>
      <c r="S10" s="386"/>
      <c r="T10" s="189"/>
      <c r="U10" s="376"/>
    </row>
    <row r="11" spans="1:27" ht="86.25" customHeight="1" x14ac:dyDescent="0.2">
      <c r="A11" s="381"/>
      <c r="B11" s="364"/>
      <c r="C11" s="160"/>
      <c r="D11" s="165"/>
      <c r="E11" s="131"/>
      <c r="F11" s="161" t="s">
        <v>83</v>
      </c>
      <c r="G11" s="366">
        <f>10*(I11&lt;&gt;"nvt")</f>
        <v>0</v>
      </c>
      <c r="H11" s="162"/>
      <c r="I11" s="283" t="s">
        <v>55</v>
      </c>
      <c r="J11" s="188"/>
      <c r="K11" s="383" t="s">
        <v>84</v>
      </c>
      <c r="L11" s="367"/>
      <c r="M11" s="367" t="s">
        <v>85</v>
      </c>
      <c r="N11" s="367"/>
      <c r="O11" s="367" t="s">
        <v>86</v>
      </c>
      <c r="P11" s="171"/>
      <c r="Q11" s="369">
        <f>IF(G11=0,0,10*G11*(10*($I11="++")+7.5*($I11="+")+5*($I11="+/-")+2.5*($I11="-"))/SUM($G$9:$G$20))</f>
        <v>0</v>
      </c>
      <c r="R11" s="371"/>
      <c r="S11" s="386"/>
      <c r="T11" s="189"/>
      <c r="U11" s="376"/>
      <c r="X11" s="143"/>
    </row>
    <row r="12" spans="1:27" ht="12.75" customHeight="1" x14ac:dyDescent="0.2">
      <c r="A12" s="381"/>
      <c r="B12" s="364"/>
      <c r="C12" s="160"/>
      <c r="D12" s="165"/>
      <c r="E12" s="131"/>
      <c r="F12" s="166" t="s">
        <v>87</v>
      </c>
      <c r="G12" s="366"/>
      <c r="H12" s="162"/>
      <c r="I12" s="284"/>
      <c r="J12" s="190"/>
      <c r="K12" s="384"/>
      <c r="L12" s="368"/>
      <c r="M12" s="368"/>
      <c r="N12" s="368"/>
      <c r="O12" s="368"/>
      <c r="P12" s="171"/>
      <c r="Q12" s="369"/>
      <c r="R12" s="371"/>
      <c r="S12" s="386"/>
      <c r="T12" s="189"/>
      <c r="U12" s="376"/>
    </row>
    <row r="13" spans="1:27" ht="57.75" customHeight="1" x14ac:dyDescent="0.2">
      <c r="A13" s="381"/>
      <c r="B13" s="364"/>
      <c r="C13" s="160"/>
      <c r="D13" s="165"/>
      <c r="E13" s="131"/>
      <c r="F13" s="161" t="s">
        <v>88</v>
      </c>
      <c r="G13" s="366">
        <v>10</v>
      </c>
      <c r="H13" s="162"/>
      <c r="I13" s="283" t="s">
        <v>55</v>
      </c>
      <c r="J13" s="188"/>
      <c r="K13" s="367" t="s">
        <v>89</v>
      </c>
      <c r="L13" s="367"/>
      <c r="M13" s="367"/>
      <c r="N13" s="367"/>
      <c r="O13" s="367" t="s">
        <v>90</v>
      </c>
      <c r="P13" s="171"/>
      <c r="Q13" s="369">
        <f>IF(G13=0,0,10*G13*(10*($I13="++")+7.5*($I13="+")+5*($I13="+/-")+2.5*($I13="-"))/SUM($G$9:$G$20))</f>
        <v>0</v>
      </c>
      <c r="R13" s="371"/>
      <c r="S13" s="386"/>
      <c r="T13" s="189"/>
      <c r="U13" s="376"/>
    </row>
    <row r="14" spans="1:27" ht="13.5" customHeight="1" x14ac:dyDescent="0.2">
      <c r="A14" s="381"/>
      <c r="B14" s="364"/>
      <c r="C14" s="160"/>
      <c r="D14" s="165"/>
      <c r="E14" s="131"/>
      <c r="F14" s="166" t="s">
        <v>91</v>
      </c>
      <c r="G14" s="366"/>
      <c r="H14" s="162"/>
      <c r="I14" s="284"/>
      <c r="J14" s="190"/>
      <c r="K14" s="368"/>
      <c r="L14" s="368"/>
      <c r="M14" s="368"/>
      <c r="N14" s="368"/>
      <c r="O14" s="368"/>
      <c r="P14" s="171"/>
      <c r="Q14" s="369"/>
      <c r="R14" s="371"/>
      <c r="S14" s="386"/>
      <c r="T14" s="189"/>
      <c r="U14" s="376"/>
    </row>
    <row r="15" spans="1:27" ht="73.5" customHeight="1" x14ac:dyDescent="0.2">
      <c r="A15" s="381"/>
      <c r="B15" s="364"/>
      <c r="C15" s="160"/>
      <c r="D15" s="165"/>
      <c r="F15" s="191" t="s">
        <v>92</v>
      </c>
      <c r="G15" s="366">
        <f>50*(I15&lt;&gt;"nvt")</f>
        <v>0</v>
      </c>
      <c r="H15" s="162"/>
      <c r="I15" s="283" t="s">
        <v>55</v>
      </c>
      <c r="J15" s="192"/>
      <c r="K15" s="367" t="s">
        <v>93</v>
      </c>
      <c r="L15" s="367"/>
      <c r="M15" s="367" t="s">
        <v>94</v>
      </c>
      <c r="N15" s="367"/>
      <c r="O15" s="367" t="s">
        <v>95</v>
      </c>
      <c r="P15" s="171"/>
      <c r="Q15" s="369">
        <f>IF(G15=0,0,10*G15*(10*($I15="++")+7.5*($I15="+")+5*($I15="+/-")+2.5*($I15="-"))/SUM($G$9:$G$20))</f>
        <v>0</v>
      </c>
      <c r="R15" s="371"/>
      <c r="S15" s="386"/>
      <c r="T15" s="189"/>
      <c r="U15" s="376"/>
    </row>
    <row r="16" spans="1:27" ht="13.5" customHeight="1" x14ac:dyDescent="0.2">
      <c r="A16" s="381"/>
      <c r="B16" s="364"/>
      <c r="C16" s="160"/>
      <c r="D16" s="165"/>
      <c r="F16" s="166" t="s">
        <v>96</v>
      </c>
      <c r="G16" s="366"/>
      <c r="H16" s="162"/>
      <c r="I16" s="284"/>
      <c r="J16" s="190"/>
      <c r="K16" s="368"/>
      <c r="L16" s="368"/>
      <c r="M16" s="368"/>
      <c r="N16" s="368"/>
      <c r="O16" s="368"/>
      <c r="P16" s="171"/>
      <c r="Q16" s="369"/>
      <c r="R16" s="371"/>
      <c r="S16" s="386"/>
      <c r="T16" s="189"/>
      <c r="U16" s="376"/>
    </row>
    <row r="17" spans="1:21" ht="86.25" customHeight="1" x14ac:dyDescent="0.2">
      <c r="A17" s="381"/>
      <c r="B17" s="364"/>
      <c r="C17" s="160"/>
      <c r="D17" s="165"/>
      <c r="E17" s="172"/>
      <c r="F17" s="161" t="s">
        <v>97</v>
      </c>
      <c r="G17" s="366">
        <f>10*(I17&lt;&gt;"nvt")</f>
        <v>0</v>
      </c>
      <c r="H17" s="162"/>
      <c r="I17" s="283" t="s">
        <v>55</v>
      </c>
      <c r="J17" s="188"/>
      <c r="K17" s="367" t="s">
        <v>98</v>
      </c>
      <c r="L17" s="367"/>
      <c r="M17" s="367" t="s">
        <v>99</v>
      </c>
      <c r="N17" s="367"/>
      <c r="O17" s="367" t="s">
        <v>100</v>
      </c>
      <c r="P17" s="171"/>
      <c r="Q17" s="369">
        <f>IF(G17=0,0,10*G17*(10*($I17="++")+7.5*($I17="+")+5*($I17="+/-")+2.5*($I17="-"))/SUM($G$9:$G$20))</f>
        <v>0</v>
      </c>
      <c r="R17" s="371"/>
      <c r="S17" s="386"/>
      <c r="T17" s="189"/>
      <c r="U17" s="376"/>
    </row>
    <row r="18" spans="1:21" s="194" customFormat="1" ht="15.75" customHeight="1" x14ac:dyDescent="0.2">
      <c r="A18" s="381"/>
      <c r="B18" s="364"/>
      <c r="C18" s="160"/>
      <c r="D18" s="165"/>
      <c r="E18" s="193"/>
      <c r="F18" s="166" t="s">
        <v>101</v>
      </c>
      <c r="G18" s="366"/>
      <c r="H18" s="162"/>
      <c r="I18" s="284"/>
      <c r="J18" s="190"/>
      <c r="K18" s="368"/>
      <c r="L18" s="368"/>
      <c r="M18" s="368"/>
      <c r="N18" s="368"/>
      <c r="O18" s="368"/>
      <c r="P18" s="171"/>
      <c r="Q18" s="369"/>
      <c r="R18" s="371"/>
      <c r="S18" s="386"/>
      <c r="T18" s="189"/>
      <c r="U18" s="376"/>
    </row>
    <row r="19" spans="1:21" ht="50.25" customHeight="1" x14ac:dyDescent="0.2">
      <c r="A19" s="381"/>
      <c r="B19" s="364"/>
      <c r="C19" s="160"/>
      <c r="D19" s="165"/>
      <c r="F19" s="191" t="s">
        <v>102</v>
      </c>
      <c r="G19" s="366">
        <f>5*(I19&lt;&gt;"nvt")</f>
        <v>0</v>
      </c>
      <c r="H19" s="162"/>
      <c r="I19" s="283" t="s">
        <v>55</v>
      </c>
      <c r="J19" s="192"/>
      <c r="K19" s="367" t="s">
        <v>103</v>
      </c>
      <c r="L19" s="367"/>
      <c r="M19" s="367" t="s">
        <v>104</v>
      </c>
      <c r="N19" s="367"/>
      <c r="O19" s="367" t="s">
        <v>105</v>
      </c>
      <c r="P19" s="171"/>
      <c r="Q19" s="369">
        <f>IF(G19=0,0,10*G19*(10*($I19="++")+7.5*($I19="+")+5*($I19="+/-")+2.5*($I19="-"))/SUM($G$9:$G$20))</f>
        <v>0</v>
      </c>
      <c r="R19" s="371"/>
      <c r="S19" s="386"/>
      <c r="T19" s="189"/>
      <c r="U19" s="376"/>
    </row>
    <row r="20" spans="1:21" ht="12.75" customHeight="1" thickBot="1" x14ac:dyDescent="0.25">
      <c r="A20" s="382"/>
      <c r="B20" s="365"/>
      <c r="C20" s="160"/>
      <c r="D20" s="165"/>
      <c r="F20" s="166" t="s">
        <v>106</v>
      </c>
      <c r="G20" s="366"/>
      <c r="H20" s="162"/>
      <c r="I20" s="284"/>
      <c r="J20" s="190"/>
      <c r="K20" s="368"/>
      <c r="L20" s="368"/>
      <c r="M20" s="368"/>
      <c r="N20" s="368"/>
      <c r="O20" s="368"/>
      <c r="P20" s="171"/>
      <c r="Q20" s="369"/>
      <c r="R20" s="372"/>
      <c r="S20" s="387"/>
      <c r="T20" s="189"/>
      <c r="U20" s="376"/>
    </row>
    <row r="21" spans="1:21" ht="13.5" thickBot="1" x14ac:dyDescent="0.25">
      <c r="I21" s="90"/>
      <c r="U21" s="176"/>
    </row>
    <row r="22" spans="1:21" ht="51" customHeight="1" x14ac:dyDescent="0.2">
      <c r="A22" s="360" t="s">
        <v>107</v>
      </c>
      <c r="B22" s="363">
        <f>40*100*D22/SUM($E$9:$E$71)</f>
        <v>12.903225806451612</v>
      </c>
      <c r="C22" s="160"/>
      <c r="D22" s="131">
        <f>SUM(G22:G55)</f>
        <v>10</v>
      </c>
      <c r="E22" s="131">
        <f>40*D22</f>
        <v>400</v>
      </c>
      <c r="F22" s="191" t="s">
        <v>108</v>
      </c>
      <c r="G22" s="366">
        <f>10*(I22&lt;&gt;"nvt")</f>
        <v>0</v>
      </c>
      <c r="H22" s="138"/>
      <c r="I22" s="283" t="s">
        <v>55</v>
      </c>
      <c r="K22" s="367" t="s">
        <v>109</v>
      </c>
      <c r="L22" s="367"/>
      <c r="M22" s="367" t="s">
        <v>110</v>
      </c>
      <c r="N22" s="367"/>
      <c r="O22" s="367" t="s">
        <v>111</v>
      </c>
      <c r="P22" s="171"/>
      <c r="Q22" s="369">
        <f>IF(G22=0,0,10*G22*(10*($I22="++")+7.5*($I22="+")+5*($I22="+/-")+2.5*($I22="-"))/SUM($G$22:$G$55))</f>
        <v>0</v>
      </c>
      <c r="R22" s="370">
        <f>SUM(Q22:Q55)*B22/100</f>
        <v>0</v>
      </c>
      <c r="S22" s="373">
        <f>SUM(Q22:Q55)/100</f>
        <v>0</v>
      </c>
      <c r="T22" s="138"/>
      <c r="U22" s="376"/>
    </row>
    <row r="23" spans="1:21" ht="14.25" customHeight="1" x14ac:dyDescent="0.2">
      <c r="A23" s="361"/>
      <c r="B23" s="364"/>
      <c r="C23" s="160"/>
      <c r="D23" s="165"/>
      <c r="F23" s="173" t="s">
        <v>112</v>
      </c>
      <c r="G23" s="366"/>
      <c r="H23" s="138"/>
      <c r="I23" s="284"/>
      <c r="K23" s="368"/>
      <c r="L23" s="368"/>
      <c r="M23" s="368"/>
      <c r="N23" s="368"/>
      <c r="O23" s="368"/>
      <c r="P23" s="171"/>
      <c r="Q23" s="369"/>
      <c r="R23" s="371"/>
      <c r="S23" s="374"/>
      <c r="T23" s="138"/>
      <c r="U23" s="376"/>
    </row>
    <row r="24" spans="1:21" ht="38.25" customHeight="1" x14ac:dyDescent="0.2">
      <c r="A24" s="361"/>
      <c r="B24" s="364"/>
      <c r="C24" s="160"/>
      <c r="D24" s="165"/>
      <c r="F24" s="191" t="s">
        <v>113</v>
      </c>
      <c r="G24" s="366">
        <f>5*(I24&lt;&gt;"nvt")</f>
        <v>0</v>
      </c>
      <c r="H24" s="138"/>
      <c r="I24" s="283" t="s">
        <v>55</v>
      </c>
      <c r="K24" s="367" t="s">
        <v>114</v>
      </c>
      <c r="L24" s="367"/>
      <c r="M24" s="367" t="s">
        <v>115</v>
      </c>
      <c r="N24" s="367"/>
      <c r="O24" s="367" t="s">
        <v>116</v>
      </c>
      <c r="P24" s="171"/>
      <c r="Q24" s="369">
        <f>IF(G24=0,0,10*G24*(10*($I24="++")+7.5*($I24="+")+5*($I24="+/-")+2.5*($I24="-"))/SUM($G$22:$G$55))</f>
        <v>0</v>
      </c>
      <c r="R24" s="371"/>
      <c r="S24" s="374"/>
      <c r="T24" s="138"/>
      <c r="U24" s="376"/>
    </row>
    <row r="25" spans="1:21" ht="23.25" customHeight="1" x14ac:dyDescent="0.2">
      <c r="A25" s="361"/>
      <c r="B25" s="364"/>
      <c r="C25" s="160"/>
      <c r="D25" s="165"/>
      <c r="F25" s="173" t="s">
        <v>117</v>
      </c>
      <c r="G25" s="366"/>
      <c r="H25" s="138"/>
      <c r="I25" s="284"/>
      <c r="K25" s="368"/>
      <c r="L25" s="368"/>
      <c r="M25" s="368"/>
      <c r="N25" s="368"/>
      <c r="O25" s="368"/>
      <c r="P25" s="171"/>
      <c r="Q25" s="369"/>
      <c r="R25" s="371"/>
      <c r="S25" s="374"/>
      <c r="T25" s="138"/>
      <c r="U25" s="376"/>
    </row>
    <row r="26" spans="1:21" ht="30" customHeight="1" x14ac:dyDescent="0.2">
      <c r="A26" s="361"/>
      <c r="B26" s="364"/>
      <c r="C26" s="160"/>
      <c r="D26" s="165"/>
      <c r="F26" s="191" t="s">
        <v>118</v>
      </c>
      <c r="G26" s="366">
        <f>5*(I26&lt;&gt;"nvt")</f>
        <v>0</v>
      </c>
      <c r="H26" s="138"/>
      <c r="I26" s="283" t="s">
        <v>55</v>
      </c>
      <c r="K26" s="367" t="s">
        <v>119</v>
      </c>
      <c r="L26" s="367"/>
      <c r="M26" s="367" t="s">
        <v>120</v>
      </c>
      <c r="N26" s="367"/>
      <c r="O26" s="367" t="s">
        <v>121</v>
      </c>
      <c r="P26" s="171"/>
      <c r="Q26" s="369">
        <f>IF(G26=0,0,10*G26*(10*($I26="++")+7.5*($I26="+")+5*($I26="+/-")+2.5*($I26="-"))/SUM($G$22:$G$55))</f>
        <v>0</v>
      </c>
      <c r="R26" s="371"/>
      <c r="S26" s="374"/>
      <c r="T26" s="138"/>
      <c r="U26" s="376"/>
    </row>
    <row r="27" spans="1:21" ht="39" customHeight="1" x14ac:dyDescent="0.2">
      <c r="A27" s="361"/>
      <c r="B27" s="364"/>
      <c r="C27" s="160"/>
      <c r="D27" s="165"/>
      <c r="F27" s="173" t="s">
        <v>112</v>
      </c>
      <c r="G27" s="366"/>
      <c r="H27" s="138"/>
      <c r="I27" s="284"/>
      <c r="K27" s="368"/>
      <c r="L27" s="368"/>
      <c r="M27" s="368"/>
      <c r="N27" s="368"/>
      <c r="O27" s="368"/>
      <c r="P27" s="171"/>
      <c r="Q27" s="369"/>
      <c r="R27" s="371"/>
      <c r="S27" s="374"/>
      <c r="T27" s="138"/>
      <c r="U27" s="376"/>
    </row>
    <row r="28" spans="1:21" ht="72.75" customHeight="1" x14ac:dyDescent="0.2">
      <c r="A28" s="361"/>
      <c r="B28" s="364"/>
      <c r="C28" s="160"/>
      <c r="D28" s="165"/>
      <c r="F28" s="191" t="s">
        <v>122</v>
      </c>
      <c r="G28" s="366">
        <f>5*(I28&lt;&gt;"nvt")</f>
        <v>0</v>
      </c>
      <c r="H28" s="138"/>
      <c r="I28" s="283" t="s">
        <v>55</v>
      </c>
      <c r="K28" s="367" t="s">
        <v>123</v>
      </c>
      <c r="L28" s="367"/>
      <c r="M28" s="367" t="s">
        <v>124</v>
      </c>
      <c r="N28" s="367"/>
      <c r="O28" s="367" t="s">
        <v>125</v>
      </c>
      <c r="P28" s="171"/>
      <c r="Q28" s="369">
        <f>IF(G28=0,0,10*G28*(10*($I28="++")+7.5*($I28="+")+5*($I28="+/-")+2.5*($I28="-"))/SUM($G$22:$G$55))</f>
        <v>0</v>
      </c>
      <c r="R28" s="371"/>
      <c r="S28" s="374"/>
      <c r="T28" s="138"/>
      <c r="U28" s="376"/>
    </row>
    <row r="29" spans="1:21" ht="13.5" customHeight="1" x14ac:dyDescent="0.2">
      <c r="A29" s="361"/>
      <c r="B29" s="364"/>
      <c r="C29" s="160"/>
      <c r="D29" s="165"/>
      <c r="F29" s="173" t="s">
        <v>112</v>
      </c>
      <c r="G29" s="366"/>
      <c r="H29" s="138"/>
      <c r="I29" s="284"/>
      <c r="K29" s="368"/>
      <c r="L29" s="368"/>
      <c r="M29" s="368"/>
      <c r="N29" s="368"/>
      <c r="O29" s="368"/>
      <c r="P29" s="171"/>
      <c r="Q29" s="369"/>
      <c r="R29" s="371"/>
      <c r="S29" s="374"/>
      <c r="T29" s="138"/>
      <c r="U29" s="376"/>
    </row>
    <row r="30" spans="1:21" ht="57.75" customHeight="1" x14ac:dyDescent="0.2">
      <c r="A30" s="361"/>
      <c r="B30" s="364"/>
      <c r="C30" s="160"/>
      <c r="D30" s="165"/>
      <c r="F30" s="191" t="s">
        <v>126</v>
      </c>
      <c r="G30" s="366">
        <f>5*(I30&lt;&gt;"nvt")</f>
        <v>0</v>
      </c>
      <c r="H30" s="138"/>
      <c r="I30" s="283" t="s">
        <v>55</v>
      </c>
      <c r="K30" s="367" t="s">
        <v>127</v>
      </c>
      <c r="L30" s="367"/>
      <c r="M30" s="367" t="s">
        <v>128</v>
      </c>
      <c r="N30" s="367"/>
      <c r="O30" s="367" t="s">
        <v>129</v>
      </c>
      <c r="P30" s="171"/>
      <c r="Q30" s="369">
        <f>IF(G30=0,0,10*G30*(10*($I30="++")+7.5*($I30="+")+5*($I30="+/-")+2.5*($I30="-"))/SUM($G$22:$G$55))</f>
        <v>0</v>
      </c>
      <c r="R30" s="371"/>
      <c r="S30" s="374"/>
      <c r="T30" s="138"/>
      <c r="U30" s="376"/>
    </row>
    <row r="31" spans="1:21" ht="18.75" customHeight="1" x14ac:dyDescent="0.2">
      <c r="A31" s="361"/>
      <c r="B31" s="364"/>
      <c r="C31" s="160"/>
      <c r="D31" s="165"/>
      <c r="F31" s="173" t="s">
        <v>112</v>
      </c>
      <c r="G31" s="366"/>
      <c r="H31" s="138"/>
      <c r="I31" s="284"/>
      <c r="K31" s="368"/>
      <c r="L31" s="368"/>
      <c r="M31" s="368"/>
      <c r="N31" s="368"/>
      <c r="O31" s="368"/>
      <c r="P31" s="171"/>
      <c r="Q31" s="369"/>
      <c r="R31" s="371"/>
      <c r="S31" s="374"/>
      <c r="T31" s="138"/>
      <c r="U31" s="376"/>
    </row>
    <row r="32" spans="1:21" ht="72" customHeight="1" x14ac:dyDescent="0.2">
      <c r="A32" s="381"/>
      <c r="B32" s="364"/>
      <c r="C32" s="160"/>
      <c r="D32" s="165"/>
      <c r="F32" s="191" t="s">
        <v>130</v>
      </c>
      <c r="G32" s="366">
        <f>10*(I32&lt;&gt;"nvt")</f>
        <v>0</v>
      </c>
      <c r="H32" s="138"/>
      <c r="I32" s="283" t="s">
        <v>55</v>
      </c>
      <c r="K32" s="367" t="s">
        <v>131</v>
      </c>
      <c r="L32" s="367"/>
      <c r="M32" s="367"/>
      <c r="N32" s="367"/>
      <c r="O32" s="367" t="s">
        <v>132</v>
      </c>
      <c r="P32" s="171"/>
      <c r="Q32" s="369">
        <f>IF(G32=0,0,10*G32*(10*($I32="++")+7.5*($I32="+")+5*($I32="+/-")+2.5*($I32="-"))/SUM($G$22:$G$55))</f>
        <v>0</v>
      </c>
      <c r="R32" s="371"/>
      <c r="S32" s="374"/>
      <c r="T32" s="138"/>
      <c r="U32" s="376"/>
    </row>
    <row r="33" spans="1:21" ht="18" customHeight="1" x14ac:dyDescent="0.2">
      <c r="A33" s="381"/>
      <c r="B33" s="364"/>
      <c r="C33" s="160"/>
      <c r="D33" s="165"/>
      <c r="F33" s="173" t="s">
        <v>112</v>
      </c>
      <c r="G33" s="366"/>
      <c r="H33" s="138"/>
      <c r="I33" s="284"/>
      <c r="K33" s="368"/>
      <c r="L33" s="368"/>
      <c r="M33" s="368"/>
      <c r="N33" s="368"/>
      <c r="O33" s="368"/>
      <c r="P33" s="171"/>
      <c r="Q33" s="369"/>
      <c r="R33" s="371"/>
      <c r="S33" s="374"/>
      <c r="T33" s="138"/>
      <c r="U33" s="376"/>
    </row>
    <row r="34" spans="1:21" ht="75.75" customHeight="1" x14ac:dyDescent="0.2">
      <c r="A34" s="381"/>
      <c r="B34" s="364"/>
      <c r="C34" s="160"/>
      <c r="D34" s="165"/>
      <c r="F34" s="191" t="s">
        <v>133</v>
      </c>
      <c r="G34" s="366">
        <v>10</v>
      </c>
      <c r="H34" s="138"/>
      <c r="I34" s="283" t="s">
        <v>55</v>
      </c>
      <c r="K34" s="367" t="s">
        <v>134</v>
      </c>
      <c r="L34" s="367"/>
      <c r="M34" s="367" t="s">
        <v>135</v>
      </c>
      <c r="N34" s="367"/>
      <c r="O34" s="367" t="s">
        <v>136</v>
      </c>
      <c r="P34" s="171"/>
      <c r="Q34" s="369">
        <f>IF(G34=0,0,10*G34*(10*($I34="++")+7.5*($I34="+")+5*($I34="+/-")+2.5*($I34="-"))/SUM($G$22:$G$55))</f>
        <v>0</v>
      </c>
      <c r="R34" s="371"/>
      <c r="S34" s="374"/>
      <c r="T34" s="138"/>
      <c r="U34" s="376"/>
    </row>
    <row r="35" spans="1:21" ht="18.75" customHeight="1" x14ac:dyDescent="0.2">
      <c r="A35" s="381"/>
      <c r="B35" s="364"/>
      <c r="C35" s="160"/>
      <c r="D35" s="165"/>
      <c r="F35" s="173" t="s">
        <v>112</v>
      </c>
      <c r="G35" s="366"/>
      <c r="H35" s="138"/>
      <c r="I35" s="284"/>
      <c r="K35" s="368"/>
      <c r="L35" s="368"/>
      <c r="M35" s="368"/>
      <c r="N35" s="368"/>
      <c r="O35" s="368"/>
      <c r="P35" s="171"/>
      <c r="Q35" s="369"/>
      <c r="R35" s="371"/>
      <c r="S35" s="374"/>
      <c r="T35" s="138"/>
      <c r="U35" s="376"/>
    </row>
    <row r="36" spans="1:21" ht="92.25" customHeight="1" x14ac:dyDescent="0.2">
      <c r="A36" s="381"/>
      <c r="B36" s="364"/>
      <c r="C36" s="160"/>
      <c r="D36" s="165"/>
      <c r="F36" s="191" t="s">
        <v>137</v>
      </c>
      <c r="G36" s="366">
        <f>5*(I36&lt;&gt;"nvt")</f>
        <v>0</v>
      </c>
      <c r="H36" s="138"/>
      <c r="I36" s="283" t="s">
        <v>55</v>
      </c>
      <c r="K36" s="367" t="s">
        <v>138</v>
      </c>
      <c r="L36" s="367"/>
      <c r="M36" s="367" t="s">
        <v>139</v>
      </c>
      <c r="N36" s="367"/>
      <c r="O36" s="367" t="s">
        <v>140</v>
      </c>
      <c r="P36" s="171"/>
      <c r="Q36" s="369">
        <f>IF(G36=0,0,10*G36*(10*($I36="++")+7.5*($I36="+")+5*($I36="+/-")+2.5*($I36="-"))/SUM($G$22:$G$55))</f>
        <v>0</v>
      </c>
      <c r="R36" s="371"/>
      <c r="S36" s="374"/>
      <c r="T36" s="138"/>
      <c r="U36" s="376"/>
    </row>
    <row r="37" spans="1:21" ht="17.25" customHeight="1" x14ac:dyDescent="0.2">
      <c r="A37" s="381"/>
      <c r="B37" s="364"/>
      <c r="C37" s="160"/>
      <c r="D37" s="165"/>
      <c r="F37" s="173" t="s">
        <v>112</v>
      </c>
      <c r="G37" s="366"/>
      <c r="H37" s="138"/>
      <c r="I37" s="284"/>
      <c r="K37" s="368"/>
      <c r="L37" s="368"/>
      <c r="M37" s="368"/>
      <c r="N37" s="368"/>
      <c r="O37" s="368"/>
      <c r="P37" s="171"/>
      <c r="Q37" s="369"/>
      <c r="R37" s="371"/>
      <c r="S37" s="374"/>
      <c r="T37" s="138"/>
      <c r="U37" s="376"/>
    </row>
    <row r="38" spans="1:21" ht="30.75" customHeight="1" x14ac:dyDescent="0.2">
      <c r="A38" s="381"/>
      <c r="B38" s="364"/>
      <c r="C38" s="160"/>
      <c r="D38" s="165"/>
      <c r="F38" s="191" t="s">
        <v>141</v>
      </c>
      <c r="G38" s="366">
        <f>5*(I38&lt;&gt;"nvt")</f>
        <v>0</v>
      </c>
      <c r="H38" s="138"/>
      <c r="I38" s="283" t="s">
        <v>55</v>
      </c>
      <c r="K38" s="367" t="s">
        <v>142</v>
      </c>
      <c r="L38" s="367"/>
      <c r="M38" s="367" t="s">
        <v>143</v>
      </c>
      <c r="N38" s="367"/>
      <c r="O38" s="367" t="s">
        <v>144</v>
      </c>
      <c r="P38" s="171"/>
      <c r="Q38" s="369">
        <f>IF(G38=0,0,10*G38*(10*($I38="++")+7.5*($I38="+")+5*($I38="+/-")+2.5*($I38="-"))/SUM($G$22:$G$55))</f>
        <v>0</v>
      </c>
      <c r="R38" s="371"/>
      <c r="S38" s="374"/>
      <c r="T38" s="138"/>
      <c r="U38" s="376"/>
    </row>
    <row r="39" spans="1:21" ht="27" customHeight="1" x14ac:dyDescent="0.2">
      <c r="A39" s="381"/>
      <c r="B39" s="364"/>
      <c r="C39" s="160"/>
      <c r="D39" s="165"/>
      <c r="F39" s="173" t="s">
        <v>145</v>
      </c>
      <c r="G39" s="366"/>
      <c r="H39" s="138"/>
      <c r="I39" s="284"/>
      <c r="K39" s="368"/>
      <c r="L39" s="368"/>
      <c r="M39" s="368"/>
      <c r="N39" s="368"/>
      <c r="O39" s="368"/>
      <c r="P39" s="171"/>
      <c r="Q39" s="369"/>
      <c r="R39" s="371"/>
      <c r="S39" s="374"/>
      <c r="T39" s="138"/>
      <c r="U39" s="376"/>
    </row>
    <row r="40" spans="1:21" ht="77.25" customHeight="1" x14ac:dyDescent="0.2">
      <c r="A40" s="381"/>
      <c r="B40" s="364"/>
      <c r="C40" s="160"/>
      <c r="D40" s="165"/>
      <c r="F40" s="191" t="s">
        <v>146</v>
      </c>
      <c r="G40" s="366">
        <f>5*(I40&lt;&gt;"nvt")</f>
        <v>0</v>
      </c>
      <c r="H40" s="138"/>
      <c r="I40" s="283" t="s">
        <v>55</v>
      </c>
      <c r="K40" s="367" t="s">
        <v>147</v>
      </c>
      <c r="L40" s="367"/>
      <c r="M40" s="367" t="s">
        <v>148</v>
      </c>
      <c r="N40" s="367"/>
      <c r="O40" s="367" t="s">
        <v>149</v>
      </c>
      <c r="P40" s="171"/>
      <c r="Q40" s="369">
        <f>IF(G40=0,0,10*G40*(10*($I40="++")+7.5*($I40="+")+5*($I40="+/-")+2.5*($I40="-"))/SUM($G$22:$G$55))</f>
        <v>0</v>
      </c>
      <c r="R40" s="371"/>
      <c r="S40" s="374"/>
      <c r="T40" s="138"/>
      <c r="U40" s="376"/>
    </row>
    <row r="41" spans="1:21" ht="16.5" customHeight="1" x14ac:dyDescent="0.2">
      <c r="A41" s="381"/>
      <c r="B41" s="364"/>
      <c r="C41" s="160"/>
      <c r="D41" s="165"/>
      <c r="F41" s="173" t="s">
        <v>112</v>
      </c>
      <c r="G41" s="366"/>
      <c r="H41" s="138"/>
      <c r="I41" s="284"/>
      <c r="K41" s="368"/>
      <c r="L41" s="368"/>
      <c r="M41" s="368"/>
      <c r="N41" s="368"/>
      <c r="O41" s="368"/>
      <c r="P41" s="171"/>
      <c r="Q41" s="369"/>
      <c r="R41" s="371"/>
      <c r="S41" s="374"/>
      <c r="T41" s="138"/>
      <c r="U41" s="376"/>
    </row>
    <row r="42" spans="1:21" ht="81" customHeight="1" x14ac:dyDescent="0.2">
      <c r="A42" s="381"/>
      <c r="B42" s="364"/>
      <c r="C42" s="160"/>
      <c r="D42" s="165"/>
      <c r="F42" s="191" t="s">
        <v>150</v>
      </c>
      <c r="G42" s="366">
        <f>5*(I42&lt;&gt;"nvt")</f>
        <v>0</v>
      </c>
      <c r="H42" s="138"/>
      <c r="I42" s="283" t="s">
        <v>55</v>
      </c>
      <c r="K42" s="367" t="s">
        <v>151</v>
      </c>
      <c r="L42" s="367"/>
      <c r="M42" s="367"/>
      <c r="N42" s="367"/>
      <c r="O42" s="367" t="s">
        <v>152</v>
      </c>
      <c r="P42" s="171"/>
      <c r="Q42" s="369">
        <f>IF(G42=0,0,10*G42*(10*($I42="++")+7.5*($I42="+")+5*($I42="+/-")+2.5*($I42="-"))/SUM($G$22:$G$55))</f>
        <v>0</v>
      </c>
      <c r="R42" s="371"/>
      <c r="S42" s="374"/>
      <c r="T42" s="138"/>
      <c r="U42" s="376"/>
    </row>
    <row r="43" spans="1:21" ht="24.75" customHeight="1" x14ac:dyDescent="0.2">
      <c r="A43" s="381"/>
      <c r="B43" s="364"/>
      <c r="C43" s="160"/>
      <c r="D43" s="165"/>
      <c r="F43" s="173" t="s">
        <v>112</v>
      </c>
      <c r="G43" s="366"/>
      <c r="H43" s="138"/>
      <c r="I43" s="284"/>
      <c r="K43" s="368"/>
      <c r="L43" s="368"/>
      <c r="M43" s="368"/>
      <c r="N43" s="368"/>
      <c r="O43" s="368"/>
      <c r="P43" s="171"/>
      <c r="Q43" s="369"/>
      <c r="R43" s="371"/>
      <c r="S43" s="374"/>
      <c r="T43" s="138"/>
      <c r="U43" s="376"/>
    </row>
    <row r="44" spans="1:21" ht="162" customHeight="1" x14ac:dyDescent="0.2">
      <c r="A44" s="381"/>
      <c r="B44" s="364"/>
      <c r="C44" s="160"/>
      <c r="D44" s="165"/>
      <c r="F44" s="191" t="s">
        <v>153</v>
      </c>
      <c r="G44" s="366">
        <f>5*(I44&lt;&gt;"nvt")</f>
        <v>0</v>
      </c>
      <c r="H44" s="138"/>
      <c r="I44" s="283" t="s">
        <v>55</v>
      </c>
      <c r="K44" s="367" t="s">
        <v>154</v>
      </c>
      <c r="L44" s="367"/>
      <c r="M44" s="367" t="s">
        <v>155</v>
      </c>
      <c r="N44" s="367"/>
      <c r="O44" s="367" t="s">
        <v>156</v>
      </c>
      <c r="P44" s="171"/>
      <c r="Q44" s="369">
        <f>IF(G44=0,0,10*G44*(10*($I44="++")+7.5*($I44="+")+5*($I44="+/-")+2.5*($I44="-"))/SUM($G$22:$G$55))</f>
        <v>0</v>
      </c>
      <c r="R44" s="371"/>
      <c r="S44" s="374"/>
      <c r="T44" s="138"/>
      <c r="U44" s="376"/>
    </row>
    <row r="45" spans="1:21" ht="19.5" customHeight="1" x14ac:dyDescent="0.2">
      <c r="A45" s="381"/>
      <c r="B45" s="364"/>
      <c r="C45" s="160"/>
      <c r="D45" s="165"/>
      <c r="F45" s="173" t="s">
        <v>112</v>
      </c>
      <c r="G45" s="366"/>
      <c r="H45" s="138"/>
      <c r="I45" s="284"/>
      <c r="K45" s="368"/>
      <c r="L45" s="368"/>
      <c r="M45" s="368"/>
      <c r="N45" s="368"/>
      <c r="O45" s="368"/>
      <c r="P45" s="171"/>
      <c r="Q45" s="369"/>
      <c r="R45" s="371"/>
      <c r="S45" s="374"/>
      <c r="T45" s="138"/>
      <c r="U45" s="376"/>
    </row>
    <row r="46" spans="1:21" ht="48" customHeight="1" x14ac:dyDescent="0.2">
      <c r="A46" s="381"/>
      <c r="B46" s="364"/>
      <c r="C46" s="160"/>
      <c r="D46" s="165"/>
      <c r="F46" s="191" t="s">
        <v>157</v>
      </c>
      <c r="G46" s="366">
        <f>5*(I46&lt;&gt;"nvt")</f>
        <v>0</v>
      </c>
      <c r="H46" s="138"/>
      <c r="I46" s="283" t="s">
        <v>55</v>
      </c>
      <c r="K46" s="367" t="s">
        <v>158</v>
      </c>
      <c r="L46" s="367"/>
      <c r="M46" s="367" t="s">
        <v>159</v>
      </c>
      <c r="N46" s="367"/>
      <c r="O46" s="367" t="s">
        <v>160</v>
      </c>
      <c r="P46" s="171"/>
      <c r="Q46" s="369">
        <f>IF(G46=0,0,10*G46*(10*($I46="++")+7.5*($I46="+")+5*($I46="+/-")+2.5*($I46="-"))/SUM($G$22:$G$55))</f>
        <v>0</v>
      </c>
      <c r="R46" s="371"/>
      <c r="S46" s="374"/>
      <c r="T46" s="138"/>
      <c r="U46" s="376"/>
    </row>
    <row r="47" spans="1:21" ht="27.75" customHeight="1" x14ac:dyDescent="0.2">
      <c r="A47" s="381"/>
      <c r="B47" s="364"/>
      <c r="C47" s="160"/>
      <c r="D47" s="165"/>
      <c r="F47" s="173" t="s">
        <v>112</v>
      </c>
      <c r="G47" s="366"/>
      <c r="H47" s="138"/>
      <c r="I47" s="284"/>
      <c r="K47" s="368"/>
      <c r="L47" s="368"/>
      <c r="M47" s="368"/>
      <c r="N47" s="368"/>
      <c r="O47" s="368"/>
      <c r="P47" s="171"/>
      <c r="Q47" s="369"/>
      <c r="R47" s="371"/>
      <c r="S47" s="374"/>
      <c r="T47" s="138"/>
      <c r="U47" s="376"/>
    </row>
    <row r="48" spans="1:21" ht="63" customHeight="1" x14ac:dyDescent="0.2">
      <c r="A48" s="381"/>
      <c r="B48" s="364"/>
      <c r="C48" s="160"/>
      <c r="D48" s="165"/>
      <c r="F48" s="191" t="s">
        <v>161</v>
      </c>
      <c r="G48" s="366">
        <f>5*(I48&lt;&gt;"nvt")</f>
        <v>0</v>
      </c>
      <c r="H48" s="138"/>
      <c r="I48" s="283" t="s">
        <v>55</v>
      </c>
      <c r="K48" s="367" t="s">
        <v>162</v>
      </c>
      <c r="L48" s="367"/>
      <c r="M48" s="367" t="s">
        <v>163</v>
      </c>
      <c r="N48" s="367"/>
      <c r="O48" s="367" t="s">
        <v>164</v>
      </c>
      <c r="P48" s="171"/>
      <c r="Q48" s="369">
        <f>IF(G48=0,0,10*G48*(10*($I48="++")+7.5*($I48="+")+5*($I48="+/-")+2.5*($I48="-"))/SUM($G$22:$G$55))</f>
        <v>0</v>
      </c>
      <c r="R48" s="371"/>
      <c r="S48" s="374"/>
      <c r="T48" s="138"/>
      <c r="U48" s="376"/>
    </row>
    <row r="49" spans="1:21" ht="25.5" customHeight="1" x14ac:dyDescent="0.2">
      <c r="A49" s="381"/>
      <c r="B49" s="364"/>
      <c r="C49" s="160"/>
      <c r="D49" s="165"/>
      <c r="F49" s="173" t="s">
        <v>112</v>
      </c>
      <c r="G49" s="366"/>
      <c r="H49" s="138"/>
      <c r="I49" s="284"/>
      <c r="K49" s="368"/>
      <c r="L49" s="368"/>
      <c r="M49" s="368"/>
      <c r="N49" s="368"/>
      <c r="O49" s="368"/>
      <c r="P49" s="171"/>
      <c r="Q49" s="369"/>
      <c r="R49" s="371"/>
      <c r="S49" s="374"/>
      <c r="T49" s="138"/>
      <c r="U49" s="376"/>
    </row>
    <row r="50" spans="1:21" ht="42.75" customHeight="1" x14ac:dyDescent="0.2">
      <c r="A50" s="381"/>
      <c r="B50" s="364"/>
      <c r="C50" s="160"/>
      <c r="D50" s="165"/>
      <c r="F50" s="191" t="s">
        <v>165</v>
      </c>
      <c r="G50" s="366">
        <f>5*(I50&lt;&gt;"nvt")</f>
        <v>0</v>
      </c>
      <c r="H50" s="138"/>
      <c r="I50" s="283" t="s">
        <v>55</v>
      </c>
      <c r="K50" s="367" t="s">
        <v>166</v>
      </c>
      <c r="L50" s="367"/>
      <c r="M50" s="367" t="s">
        <v>167</v>
      </c>
      <c r="N50" s="367"/>
      <c r="O50" s="367" t="s">
        <v>168</v>
      </c>
      <c r="P50" s="171"/>
      <c r="Q50" s="369">
        <f>IF(G50=0,0,10*G50*(10*($I50="++")+7.5*($I50="+")+5*($I50="+/-")+2.5*($I50="-"))/SUM($G$22:$G$55))</f>
        <v>0</v>
      </c>
      <c r="R50" s="371"/>
      <c r="S50" s="374"/>
      <c r="T50" s="138"/>
      <c r="U50" s="376"/>
    </row>
    <row r="51" spans="1:21" ht="27" customHeight="1" x14ac:dyDescent="0.2">
      <c r="A51" s="381"/>
      <c r="B51" s="364"/>
      <c r="C51" s="160"/>
      <c r="D51" s="165"/>
      <c r="F51" s="173" t="s">
        <v>112</v>
      </c>
      <c r="G51" s="366"/>
      <c r="H51" s="138"/>
      <c r="I51" s="284"/>
      <c r="K51" s="368"/>
      <c r="L51" s="368"/>
      <c r="M51" s="368"/>
      <c r="N51" s="368"/>
      <c r="O51" s="368"/>
      <c r="P51" s="171"/>
      <c r="Q51" s="369"/>
      <c r="R51" s="371"/>
      <c r="S51" s="374"/>
      <c r="T51" s="138"/>
      <c r="U51" s="376"/>
    </row>
    <row r="52" spans="1:21" ht="111.75" customHeight="1" x14ac:dyDescent="0.2">
      <c r="A52" s="381"/>
      <c r="B52" s="364"/>
      <c r="C52" s="160"/>
      <c r="D52" s="165"/>
      <c r="F52" s="191" t="s">
        <v>169</v>
      </c>
      <c r="G52" s="366">
        <f>5*(I52&lt;&gt;"nvt")</f>
        <v>0</v>
      </c>
      <c r="H52" s="138"/>
      <c r="I52" s="283" t="s">
        <v>55</v>
      </c>
      <c r="K52" s="367" t="s">
        <v>170</v>
      </c>
      <c r="L52" s="367"/>
      <c r="M52" s="367" t="s">
        <v>171</v>
      </c>
      <c r="N52" s="367"/>
      <c r="O52" s="367" t="s">
        <v>172</v>
      </c>
      <c r="P52" s="171"/>
      <c r="Q52" s="369">
        <f>IF(G52=0,0,10*G52*(10*($I52="++")+7.5*($I52="+")+5*($I52="+/-")+2.5*($I52="-"))/SUM($G$22:$G$55))</f>
        <v>0</v>
      </c>
      <c r="R52" s="371"/>
      <c r="S52" s="374"/>
      <c r="T52" s="138"/>
      <c r="U52" s="376"/>
    </row>
    <row r="53" spans="1:21" ht="24" customHeight="1" x14ac:dyDescent="0.2">
      <c r="A53" s="381"/>
      <c r="B53" s="364"/>
      <c r="C53" s="160"/>
      <c r="D53" s="165"/>
      <c r="F53" s="173" t="s">
        <v>112</v>
      </c>
      <c r="G53" s="366"/>
      <c r="H53" s="138"/>
      <c r="I53" s="284"/>
      <c r="K53" s="368"/>
      <c r="L53" s="368"/>
      <c r="M53" s="368"/>
      <c r="N53" s="368"/>
      <c r="O53" s="368"/>
      <c r="P53" s="171"/>
      <c r="Q53" s="369"/>
      <c r="R53" s="371"/>
      <c r="S53" s="374"/>
      <c r="T53" s="138"/>
      <c r="U53" s="376"/>
    </row>
    <row r="54" spans="1:21" ht="58.5" customHeight="1" x14ac:dyDescent="0.2">
      <c r="A54" s="381"/>
      <c r="B54" s="364"/>
      <c r="C54" s="160"/>
      <c r="D54" s="165"/>
      <c r="F54" s="191" t="s">
        <v>173</v>
      </c>
      <c r="G54" s="366">
        <f>5*(I54&lt;&gt;"nvt")</f>
        <v>0</v>
      </c>
      <c r="H54" s="138"/>
      <c r="I54" s="283" t="s">
        <v>55</v>
      </c>
      <c r="K54" s="367" t="s">
        <v>174</v>
      </c>
      <c r="L54" s="367"/>
      <c r="M54" s="367" t="s">
        <v>175</v>
      </c>
      <c r="N54" s="367"/>
      <c r="O54" s="367" t="s">
        <v>176</v>
      </c>
      <c r="P54" s="171"/>
      <c r="Q54" s="369">
        <f>IF(G54=0,0,10*G54*(10*($I54="++")+7.5*($I54="+")+5*($I54="+/-")+2.5*($I54="-"))/SUM($G$22:$G$55))</f>
        <v>0</v>
      </c>
      <c r="R54" s="371"/>
      <c r="S54" s="374"/>
      <c r="T54" s="138"/>
      <c r="U54" s="376"/>
    </row>
    <row r="55" spans="1:21" ht="18.75" customHeight="1" thickBot="1" x14ac:dyDescent="0.25">
      <c r="A55" s="382"/>
      <c r="B55" s="365"/>
      <c r="C55" s="160"/>
      <c r="D55" s="165"/>
      <c r="F55" s="173" t="s">
        <v>112</v>
      </c>
      <c r="G55" s="366"/>
      <c r="H55" s="138"/>
      <c r="I55" s="284"/>
      <c r="K55" s="368"/>
      <c r="L55" s="368"/>
      <c r="M55" s="368"/>
      <c r="N55" s="368"/>
      <c r="O55" s="368"/>
      <c r="P55" s="171"/>
      <c r="Q55" s="369"/>
      <c r="R55" s="372"/>
      <c r="S55" s="375"/>
      <c r="T55" s="138"/>
      <c r="U55" s="376"/>
    </row>
    <row r="56" spans="1:21" ht="13.5" thickBot="1" x14ac:dyDescent="0.25">
      <c r="I56" s="90"/>
      <c r="U56" s="176"/>
    </row>
    <row r="57" spans="1:21" ht="45" customHeight="1" x14ac:dyDescent="0.2">
      <c r="A57" s="360" t="s">
        <v>177</v>
      </c>
      <c r="B57" s="363">
        <f>30*100*D57/SUM($E$9:$E$71)</f>
        <v>77.41935483870968</v>
      </c>
      <c r="C57" s="160"/>
      <c r="D57" s="131">
        <f>SUM(G57:G66)</f>
        <v>80</v>
      </c>
      <c r="E57" s="131">
        <f>30*D57</f>
        <v>2400</v>
      </c>
      <c r="F57" s="191" t="s">
        <v>178</v>
      </c>
      <c r="G57" s="366">
        <f>20*(I57&lt;&gt;"nvt")</f>
        <v>0</v>
      </c>
      <c r="H57" s="164"/>
      <c r="I57" s="283" t="s">
        <v>55</v>
      </c>
      <c r="K57" s="367" t="s">
        <v>179</v>
      </c>
      <c r="L57" s="367"/>
      <c r="M57" s="367" t="s">
        <v>180</v>
      </c>
      <c r="N57" s="367"/>
      <c r="O57" s="367" t="s">
        <v>181</v>
      </c>
      <c r="P57" s="164"/>
      <c r="Q57" s="369">
        <f>IF(G57=0,0,10*G57*(10*($I57="++")+7.5*($I57="+")+5*($I57="+/-")+2.5*($I57="-"))/SUM($G$57:$G$66))</f>
        <v>0</v>
      </c>
      <c r="R57" s="370">
        <f>SUM(Q57:Q66)*B57/100</f>
        <v>0</v>
      </c>
      <c r="S57" s="373">
        <f>SUM(Q57:Q66)/100</f>
        <v>0</v>
      </c>
      <c r="T57" s="138"/>
      <c r="U57" s="376"/>
    </row>
    <row r="58" spans="1:21" ht="24.75" customHeight="1" x14ac:dyDescent="0.2">
      <c r="A58" s="388"/>
      <c r="B58" s="364"/>
      <c r="C58" s="160"/>
      <c r="D58" s="165"/>
      <c r="F58" s="173" t="s">
        <v>182</v>
      </c>
      <c r="G58" s="366"/>
      <c r="H58" s="138"/>
      <c r="I58" s="284"/>
      <c r="K58" s="368"/>
      <c r="L58" s="368"/>
      <c r="M58" s="368"/>
      <c r="N58" s="368"/>
      <c r="O58" s="368"/>
      <c r="P58" s="138"/>
      <c r="Q58" s="369"/>
      <c r="R58" s="371"/>
      <c r="S58" s="374"/>
      <c r="T58" s="138"/>
      <c r="U58" s="376"/>
    </row>
    <row r="59" spans="1:21" ht="43.5" customHeight="1" x14ac:dyDescent="0.2">
      <c r="A59" s="381"/>
      <c r="B59" s="364"/>
      <c r="C59" s="160"/>
      <c r="D59" s="165"/>
      <c r="F59" s="191" t="s">
        <v>183</v>
      </c>
      <c r="G59" s="366">
        <v>20</v>
      </c>
      <c r="H59" s="195"/>
      <c r="I59" s="283" t="s">
        <v>55</v>
      </c>
      <c r="K59" s="367" t="s">
        <v>184</v>
      </c>
      <c r="L59" s="367"/>
      <c r="M59" s="367" t="s">
        <v>185</v>
      </c>
      <c r="N59" s="367"/>
      <c r="O59" s="367" t="s">
        <v>186</v>
      </c>
      <c r="P59" s="164"/>
      <c r="Q59" s="369">
        <f>IF(G59=0,0,10*G59*(10*($I59="++")+7.5*($I59="+")+5*($I59="+/-")+2.5*($I59="-"))/SUM($G$57:$G$66))</f>
        <v>0</v>
      </c>
      <c r="R59" s="371"/>
      <c r="S59" s="374"/>
      <c r="T59" s="138"/>
      <c r="U59" s="376"/>
    </row>
    <row r="60" spans="1:21" ht="14.25" customHeight="1" x14ac:dyDescent="0.2">
      <c r="A60" s="381"/>
      <c r="B60" s="364"/>
      <c r="C60" s="160"/>
      <c r="D60" s="165"/>
      <c r="F60" s="173" t="s">
        <v>187</v>
      </c>
      <c r="G60" s="366"/>
      <c r="H60" s="138"/>
      <c r="I60" s="284"/>
      <c r="K60" s="368"/>
      <c r="L60" s="368"/>
      <c r="M60" s="368"/>
      <c r="N60" s="368"/>
      <c r="O60" s="368"/>
      <c r="P60" s="138"/>
      <c r="Q60" s="369"/>
      <c r="R60" s="371"/>
      <c r="S60" s="374"/>
      <c r="T60" s="138"/>
      <c r="U60" s="376"/>
    </row>
    <row r="61" spans="1:21" ht="43.5" customHeight="1" x14ac:dyDescent="0.2">
      <c r="A61" s="381"/>
      <c r="B61" s="364"/>
      <c r="C61" s="160"/>
      <c r="D61" s="165"/>
      <c r="F61" s="191" t="s">
        <v>188</v>
      </c>
      <c r="G61" s="366">
        <v>20</v>
      </c>
      <c r="H61" s="195"/>
      <c r="I61" s="283" t="s">
        <v>55</v>
      </c>
      <c r="K61" s="367" t="s">
        <v>189</v>
      </c>
      <c r="L61" s="367"/>
      <c r="M61" s="367" t="s">
        <v>190</v>
      </c>
      <c r="N61" s="367"/>
      <c r="O61" s="367" t="s">
        <v>191</v>
      </c>
      <c r="P61" s="164"/>
      <c r="Q61" s="369">
        <f>IF(G61=0,0,10*G61*(10*($I61="++")+7.5*($I61="+")+5*($I61="+/-")+2.5*($I61="-"))/SUM($G$57:$G$66))</f>
        <v>0</v>
      </c>
      <c r="R61" s="371"/>
      <c r="S61" s="374"/>
      <c r="T61" s="138"/>
      <c r="U61" s="376"/>
    </row>
    <row r="62" spans="1:21" ht="15.75" customHeight="1" x14ac:dyDescent="0.2">
      <c r="A62" s="381"/>
      <c r="B62" s="364"/>
      <c r="C62" s="160"/>
      <c r="D62" s="165"/>
      <c r="F62" s="173" t="s">
        <v>187</v>
      </c>
      <c r="G62" s="366"/>
      <c r="H62" s="138"/>
      <c r="I62" s="284"/>
      <c r="K62" s="368"/>
      <c r="L62" s="368"/>
      <c r="M62" s="368"/>
      <c r="N62" s="368"/>
      <c r="O62" s="368"/>
      <c r="P62" s="138"/>
      <c r="Q62" s="369"/>
      <c r="R62" s="371"/>
      <c r="S62" s="374"/>
      <c r="T62" s="138"/>
      <c r="U62" s="376"/>
    </row>
    <row r="63" spans="1:21" ht="54.75" customHeight="1" x14ac:dyDescent="0.2">
      <c r="A63" s="381"/>
      <c r="B63" s="364"/>
      <c r="C63" s="160"/>
      <c r="D63" s="165"/>
      <c r="F63" s="191" t="s">
        <v>192</v>
      </c>
      <c r="G63" s="366">
        <v>20</v>
      </c>
      <c r="H63" s="195"/>
      <c r="I63" s="283" t="s">
        <v>55</v>
      </c>
      <c r="K63" s="367" t="s">
        <v>193</v>
      </c>
      <c r="L63" s="367"/>
      <c r="M63" s="367" t="s">
        <v>194</v>
      </c>
      <c r="N63" s="367"/>
      <c r="O63" s="367" t="s">
        <v>195</v>
      </c>
      <c r="P63" s="164"/>
      <c r="Q63" s="369">
        <f>IF(G63=0,0,10*G63*(10*($I63="++")+7.5*($I63="+")+5*($I63="+/-")+2.5*($I63="-"))/SUM($G$57:$G$66))</f>
        <v>0</v>
      </c>
      <c r="R63" s="371"/>
      <c r="S63" s="374"/>
      <c r="T63" s="138"/>
      <c r="U63" s="376"/>
    </row>
    <row r="64" spans="1:21" ht="15.75" customHeight="1" x14ac:dyDescent="0.2">
      <c r="A64" s="381"/>
      <c r="B64" s="364"/>
      <c r="C64" s="160"/>
      <c r="D64" s="165"/>
      <c r="F64" s="173" t="s">
        <v>196</v>
      </c>
      <c r="G64" s="366"/>
      <c r="H64" s="138"/>
      <c r="I64" s="284"/>
      <c r="K64" s="368"/>
      <c r="L64" s="368"/>
      <c r="M64" s="368"/>
      <c r="N64" s="368"/>
      <c r="O64" s="368"/>
      <c r="P64" s="138"/>
      <c r="Q64" s="369"/>
      <c r="R64" s="371"/>
      <c r="S64" s="374"/>
      <c r="T64" s="138"/>
      <c r="U64" s="376"/>
    </row>
    <row r="65" spans="1:24" ht="57.75" customHeight="1" x14ac:dyDescent="0.2">
      <c r="A65" s="381"/>
      <c r="B65" s="364"/>
      <c r="C65" s="160"/>
      <c r="D65" s="165"/>
      <c r="F65" s="191" t="s">
        <v>197</v>
      </c>
      <c r="G65" s="366">
        <v>20</v>
      </c>
      <c r="H65" s="195"/>
      <c r="I65" s="283" t="s">
        <v>55</v>
      </c>
      <c r="K65" s="367" t="s">
        <v>198</v>
      </c>
      <c r="L65" s="367"/>
      <c r="M65" s="367"/>
      <c r="N65" s="367"/>
      <c r="O65" s="367" t="s">
        <v>199</v>
      </c>
      <c r="P65" s="164"/>
      <c r="Q65" s="369">
        <f>IF(G65=0,0,10*G65*(10*($I65="++")+7.5*($I65="+")+5*($I65="+/-")+2.5*($I65="-"))/SUM($G$57:$G$66))</f>
        <v>0</v>
      </c>
      <c r="R65" s="371"/>
      <c r="S65" s="374"/>
      <c r="T65" s="138"/>
      <c r="U65" s="376"/>
    </row>
    <row r="66" spans="1:24" ht="12.75" customHeight="1" thickBot="1" x14ac:dyDescent="0.25">
      <c r="A66" s="382"/>
      <c r="B66" s="365"/>
      <c r="C66" s="160"/>
      <c r="D66" s="165"/>
      <c r="F66" s="173"/>
      <c r="G66" s="366"/>
      <c r="H66" s="138"/>
      <c r="I66" s="284"/>
      <c r="K66" s="368"/>
      <c r="L66" s="368"/>
      <c r="M66" s="368"/>
      <c r="N66" s="368"/>
      <c r="O66" s="368"/>
      <c r="P66" s="138"/>
      <c r="Q66" s="369"/>
      <c r="R66" s="371"/>
      <c r="S66" s="375"/>
      <c r="T66" s="138"/>
      <c r="U66" s="376"/>
    </row>
    <row r="67" spans="1:24" ht="12.75" customHeight="1" x14ac:dyDescent="0.2">
      <c r="A67" s="196"/>
      <c r="B67" s="160"/>
      <c r="C67" s="160"/>
      <c r="D67" s="165"/>
      <c r="F67" s="197"/>
      <c r="G67" s="162"/>
      <c r="H67" s="138"/>
      <c r="I67" s="198"/>
      <c r="K67" s="171"/>
      <c r="L67" s="171"/>
      <c r="M67" s="171"/>
      <c r="N67" s="171"/>
      <c r="O67" s="171"/>
      <c r="P67" s="138"/>
      <c r="Q67" s="199"/>
      <c r="R67" s="200"/>
      <c r="S67" s="201"/>
      <c r="T67" s="138"/>
      <c r="U67" s="202"/>
    </row>
    <row r="68" spans="1:24" ht="12.75" customHeight="1" x14ac:dyDescent="0.2">
      <c r="A68" s="196"/>
      <c r="B68" s="160"/>
      <c r="C68" s="160"/>
      <c r="D68" s="165"/>
      <c r="F68" s="197"/>
      <c r="G68" s="162"/>
      <c r="H68" s="138"/>
      <c r="I68" s="198"/>
      <c r="K68" s="171"/>
      <c r="L68" s="171"/>
      <c r="M68" s="171"/>
      <c r="N68" s="171"/>
      <c r="O68" s="171"/>
      <c r="P68" s="138"/>
      <c r="Q68" s="199"/>
      <c r="R68" s="200"/>
      <c r="S68" s="201"/>
      <c r="T68" s="138"/>
      <c r="U68" s="202"/>
    </row>
    <row r="69" spans="1:24" ht="13.5" customHeight="1" x14ac:dyDescent="0.2">
      <c r="A69" s="196"/>
      <c r="B69" s="160"/>
      <c r="C69" s="160"/>
      <c r="D69" s="165"/>
      <c r="F69" s="131"/>
      <c r="G69" s="131"/>
      <c r="H69" s="131"/>
      <c r="I69" s="174"/>
      <c r="J69" s="131"/>
      <c r="P69" s="138"/>
      <c r="Q69" s="199"/>
      <c r="R69" s="200"/>
      <c r="S69" s="200"/>
      <c r="T69" s="138"/>
      <c r="U69" s="203"/>
    </row>
    <row r="70" spans="1:24" x14ac:dyDescent="0.2">
      <c r="I70" s="174"/>
      <c r="Q70" s="175"/>
      <c r="U70" s="176"/>
    </row>
    <row r="71" spans="1:24" x14ac:dyDescent="0.2">
      <c r="A71" s="178"/>
      <c r="B71" s="138"/>
      <c r="C71" s="138"/>
      <c r="D71" s="138"/>
      <c r="F71" s="167"/>
      <c r="G71" s="138"/>
      <c r="H71" s="138"/>
      <c r="I71" s="179"/>
      <c r="K71" s="171"/>
      <c r="L71" s="138"/>
      <c r="M71" s="138"/>
      <c r="N71" s="138"/>
      <c r="O71" s="171"/>
      <c r="P71" s="171"/>
      <c r="Q71" s="175"/>
      <c r="R71" s="171"/>
      <c r="S71" s="171"/>
      <c r="T71" s="171"/>
      <c r="U71" s="179"/>
    </row>
    <row r="72" spans="1:24" x14ac:dyDescent="0.2">
      <c r="Q72" s="175"/>
    </row>
    <row r="74" spans="1:24" hidden="1" x14ac:dyDescent="0.2">
      <c r="B74" s="128">
        <f>SUM(B9:B73)</f>
        <v>100</v>
      </c>
      <c r="R74" s="128">
        <f>SUM(R9:R73)</f>
        <v>0</v>
      </c>
    </row>
    <row r="77" spans="1:24" hidden="1" x14ac:dyDescent="0.2"/>
    <row r="78" spans="1:24" ht="25.5" hidden="1" x14ac:dyDescent="0.35">
      <c r="X78" s="181" t="s">
        <v>55</v>
      </c>
    </row>
    <row r="79" spans="1:24" ht="25.5" hidden="1" x14ac:dyDescent="0.35">
      <c r="X79" s="182" t="s">
        <v>17</v>
      </c>
    </row>
    <row r="80" spans="1:24" ht="25.5" hidden="1" x14ac:dyDescent="0.35">
      <c r="X80" s="182" t="s">
        <v>18</v>
      </c>
    </row>
    <row r="81" spans="24:24" ht="25.5" hidden="1" x14ac:dyDescent="0.35">
      <c r="X81" s="182" t="s">
        <v>19</v>
      </c>
    </row>
    <row r="82" spans="24:24" ht="25.5" hidden="1" x14ac:dyDescent="0.35">
      <c r="X82" s="182" t="s">
        <v>20</v>
      </c>
    </row>
    <row r="83" spans="24:24" ht="25.5" hidden="1" x14ac:dyDescent="0.35">
      <c r="X83" s="183" t="s">
        <v>21</v>
      </c>
    </row>
    <row r="84" spans="24:24" hidden="1" x14ac:dyDescent="0.2"/>
    <row r="85" spans="24:24" hidden="1" x14ac:dyDescent="0.2"/>
  </sheetData>
  <sheetProtection sheet="1" objects="1" scenarios="1"/>
  <mergeCells count="275">
    <mergeCell ref="U59:U60"/>
    <mergeCell ref="O61:O62"/>
    <mergeCell ref="U63:U64"/>
    <mergeCell ref="G65:G66"/>
    <mergeCell ref="I65:I66"/>
    <mergeCell ref="K65:K66"/>
    <mergeCell ref="L65:L66"/>
    <mergeCell ref="M65:M66"/>
    <mergeCell ref="N65:N66"/>
    <mergeCell ref="O65:O66"/>
    <mergeCell ref="Q65:Q66"/>
    <mergeCell ref="U65:U66"/>
    <mergeCell ref="N57:N58"/>
    <mergeCell ref="O57:O58"/>
    <mergeCell ref="Q57:Q58"/>
    <mergeCell ref="O59:O60"/>
    <mergeCell ref="Q59:Q60"/>
    <mergeCell ref="Q61:Q62"/>
    <mergeCell ref="U61:U62"/>
    <mergeCell ref="G63:G64"/>
    <mergeCell ref="I63:I64"/>
    <mergeCell ref="K63:K64"/>
    <mergeCell ref="L63:L64"/>
    <mergeCell ref="M63:M64"/>
    <mergeCell ref="N63:N64"/>
    <mergeCell ref="O63:O64"/>
    <mergeCell ref="Q63:Q64"/>
    <mergeCell ref="G61:G62"/>
    <mergeCell ref="I61:I62"/>
    <mergeCell ref="K61:K62"/>
    <mergeCell ref="L61:L62"/>
    <mergeCell ref="M61:M62"/>
    <mergeCell ref="N61:N62"/>
    <mergeCell ref="R57:R66"/>
    <mergeCell ref="S57:S66"/>
    <mergeCell ref="U57:U58"/>
    <mergeCell ref="O54:O55"/>
    <mergeCell ref="Q54:Q55"/>
    <mergeCell ref="U54:U55"/>
    <mergeCell ref="A57:A66"/>
    <mergeCell ref="B57:B66"/>
    <mergeCell ref="G57:G58"/>
    <mergeCell ref="I57:I58"/>
    <mergeCell ref="K57:K58"/>
    <mergeCell ref="L57:L58"/>
    <mergeCell ref="M57:M58"/>
    <mergeCell ref="G54:G55"/>
    <mergeCell ref="I54:I55"/>
    <mergeCell ref="K54:K55"/>
    <mergeCell ref="L54:L55"/>
    <mergeCell ref="M54:M55"/>
    <mergeCell ref="N54:N55"/>
    <mergeCell ref="A22:A55"/>
    <mergeCell ref="B22:B55"/>
    <mergeCell ref="G59:G60"/>
    <mergeCell ref="I59:I60"/>
    <mergeCell ref="K59:K60"/>
    <mergeCell ref="L59:L60"/>
    <mergeCell ref="M59:M60"/>
    <mergeCell ref="N59:N60"/>
    <mergeCell ref="G52:G53"/>
    <mergeCell ref="I52:I53"/>
    <mergeCell ref="K52:K53"/>
    <mergeCell ref="L52:L53"/>
    <mergeCell ref="M52:M53"/>
    <mergeCell ref="N52:N53"/>
    <mergeCell ref="O52:O53"/>
    <mergeCell ref="Q52:Q53"/>
    <mergeCell ref="U52:U53"/>
    <mergeCell ref="G50:G51"/>
    <mergeCell ref="I50:I51"/>
    <mergeCell ref="K50:K51"/>
    <mergeCell ref="L50:L51"/>
    <mergeCell ref="M50:M51"/>
    <mergeCell ref="N50:N51"/>
    <mergeCell ref="O50:O51"/>
    <mergeCell ref="Q50:Q51"/>
    <mergeCell ref="U50:U51"/>
    <mergeCell ref="O46:O47"/>
    <mergeCell ref="Q46:Q47"/>
    <mergeCell ref="U46:U47"/>
    <mergeCell ref="G48:G49"/>
    <mergeCell ref="I48:I49"/>
    <mergeCell ref="K48:K49"/>
    <mergeCell ref="L48:L49"/>
    <mergeCell ref="M48:M49"/>
    <mergeCell ref="N48:N49"/>
    <mergeCell ref="O48:O49"/>
    <mergeCell ref="G46:G47"/>
    <mergeCell ref="I46:I47"/>
    <mergeCell ref="K46:K47"/>
    <mergeCell ref="L46:L47"/>
    <mergeCell ref="M46:M47"/>
    <mergeCell ref="N46:N47"/>
    <mergeCell ref="Q48:Q49"/>
    <mergeCell ref="U48:U49"/>
    <mergeCell ref="G44:G45"/>
    <mergeCell ref="I44:I45"/>
    <mergeCell ref="K44:K45"/>
    <mergeCell ref="L44:L45"/>
    <mergeCell ref="M44:M45"/>
    <mergeCell ref="N44:N45"/>
    <mergeCell ref="O44:O45"/>
    <mergeCell ref="Q44:Q45"/>
    <mergeCell ref="U44:U45"/>
    <mergeCell ref="G42:G43"/>
    <mergeCell ref="I42:I43"/>
    <mergeCell ref="K42:K43"/>
    <mergeCell ref="L42:L43"/>
    <mergeCell ref="M42:M43"/>
    <mergeCell ref="N42:N43"/>
    <mergeCell ref="O42:O43"/>
    <mergeCell ref="Q42:Q43"/>
    <mergeCell ref="U42:U43"/>
    <mergeCell ref="O38:O39"/>
    <mergeCell ref="Q38:Q39"/>
    <mergeCell ref="U38:U39"/>
    <mergeCell ref="G40:G41"/>
    <mergeCell ref="I40:I41"/>
    <mergeCell ref="K40:K41"/>
    <mergeCell ref="L40:L41"/>
    <mergeCell ref="M40:M41"/>
    <mergeCell ref="N40:N41"/>
    <mergeCell ref="O40:O41"/>
    <mergeCell ref="G38:G39"/>
    <mergeCell ref="I38:I39"/>
    <mergeCell ref="K38:K39"/>
    <mergeCell ref="L38:L39"/>
    <mergeCell ref="M38:M39"/>
    <mergeCell ref="N38:N39"/>
    <mergeCell ref="Q40:Q41"/>
    <mergeCell ref="U40:U41"/>
    <mergeCell ref="G36:G37"/>
    <mergeCell ref="I36:I37"/>
    <mergeCell ref="K36:K37"/>
    <mergeCell ref="L36:L37"/>
    <mergeCell ref="M36:M37"/>
    <mergeCell ref="N36:N37"/>
    <mergeCell ref="O36:O37"/>
    <mergeCell ref="Q36:Q37"/>
    <mergeCell ref="U36:U37"/>
    <mergeCell ref="G34:G35"/>
    <mergeCell ref="I34:I35"/>
    <mergeCell ref="K34:K35"/>
    <mergeCell ref="L34:L35"/>
    <mergeCell ref="M34:M35"/>
    <mergeCell ref="N34:N35"/>
    <mergeCell ref="O34:O35"/>
    <mergeCell ref="Q34:Q35"/>
    <mergeCell ref="U34:U35"/>
    <mergeCell ref="O30:O31"/>
    <mergeCell ref="Q30:Q31"/>
    <mergeCell ref="U30:U31"/>
    <mergeCell ref="G32:G33"/>
    <mergeCell ref="I32:I33"/>
    <mergeCell ref="K32:K33"/>
    <mergeCell ref="L32:L33"/>
    <mergeCell ref="M32:M33"/>
    <mergeCell ref="N32:N33"/>
    <mergeCell ref="O32:O33"/>
    <mergeCell ref="G30:G31"/>
    <mergeCell ref="I30:I31"/>
    <mergeCell ref="K30:K31"/>
    <mergeCell ref="L30:L31"/>
    <mergeCell ref="M30:M31"/>
    <mergeCell ref="N30:N31"/>
    <mergeCell ref="Q32:Q33"/>
    <mergeCell ref="U32:U33"/>
    <mergeCell ref="I22:I23"/>
    <mergeCell ref="K22:K23"/>
    <mergeCell ref="L22:L23"/>
    <mergeCell ref="U26:U27"/>
    <mergeCell ref="G28:G29"/>
    <mergeCell ref="I28:I29"/>
    <mergeCell ref="K28:K29"/>
    <mergeCell ref="L28:L29"/>
    <mergeCell ref="M28:M29"/>
    <mergeCell ref="N28:N29"/>
    <mergeCell ref="O28:O29"/>
    <mergeCell ref="Q28:Q29"/>
    <mergeCell ref="U28:U29"/>
    <mergeCell ref="G26:G27"/>
    <mergeCell ref="I26:I27"/>
    <mergeCell ref="K26:K27"/>
    <mergeCell ref="L26:L27"/>
    <mergeCell ref="O19:O20"/>
    <mergeCell ref="Q19:Q20"/>
    <mergeCell ref="U19:U20"/>
    <mergeCell ref="U22:U23"/>
    <mergeCell ref="G24:G25"/>
    <mergeCell ref="I24:I25"/>
    <mergeCell ref="K24:K25"/>
    <mergeCell ref="L24:L25"/>
    <mergeCell ref="M24:M25"/>
    <mergeCell ref="N24:N25"/>
    <mergeCell ref="O24:O25"/>
    <mergeCell ref="Q24:Q25"/>
    <mergeCell ref="U24:U25"/>
    <mergeCell ref="M22:M23"/>
    <mergeCell ref="N22:N23"/>
    <mergeCell ref="O22:O23"/>
    <mergeCell ref="Q22:Q23"/>
    <mergeCell ref="R22:R55"/>
    <mergeCell ref="S22:S55"/>
    <mergeCell ref="M26:M27"/>
    <mergeCell ref="N26:N27"/>
    <mergeCell ref="O26:O27"/>
    <mergeCell ref="Q26:Q27"/>
    <mergeCell ref="G22:G23"/>
    <mergeCell ref="O15:O16"/>
    <mergeCell ref="Q15:Q16"/>
    <mergeCell ref="U15:U16"/>
    <mergeCell ref="G17:G18"/>
    <mergeCell ref="I17:I18"/>
    <mergeCell ref="K17:K18"/>
    <mergeCell ref="L17:L18"/>
    <mergeCell ref="M17:M18"/>
    <mergeCell ref="N17:N18"/>
    <mergeCell ref="O17:O18"/>
    <mergeCell ref="Q17:Q18"/>
    <mergeCell ref="U17:U18"/>
    <mergeCell ref="O9:O10"/>
    <mergeCell ref="Q9:Q10"/>
    <mergeCell ref="R9:R20"/>
    <mergeCell ref="S9:S20"/>
    <mergeCell ref="U9:U10"/>
    <mergeCell ref="G11:G12"/>
    <mergeCell ref="I11:I12"/>
    <mergeCell ref="K11:K12"/>
    <mergeCell ref="L11:L12"/>
    <mergeCell ref="M11:M12"/>
    <mergeCell ref="N11:N12"/>
    <mergeCell ref="O11:O12"/>
    <mergeCell ref="Q11:Q12"/>
    <mergeCell ref="U11:U12"/>
    <mergeCell ref="G13:G14"/>
    <mergeCell ref="I13:I14"/>
    <mergeCell ref="K13:K14"/>
    <mergeCell ref="L13:L14"/>
    <mergeCell ref="M13:M14"/>
    <mergeCell ref="N13:N14"/>
    <mergeCell ref="O13:O14"/>
    <mergeCell ref="Q13:Q14"/>
    <mergeCell ref="U13:U14"/>
    <mergeCell ref="G15:G16"/>
    <mergeCell ref="A7:B7"/>
    <mergeCell ref="F7:N7"/>
    <mergeCell ref="A9:A20"/>
    <mergeCell ref="B9:B20"/>
    <mergeCell ref="G9:G10"/>
    <mergeCell ref="I9:I10"/>
    <mergeCell ref="K9:K10"/>
    <mergeCell ref="L9:L10"/>
    <mergeCell ref="M9:M10"/>
    <mergeCell ref="N9:N10"/>
    <mergeCell ref="I15:I16"/>
    <mergeCell ref="K15:K16"/>
    <mergeCell ref="L15:L16"/>
    <mergeCell ref="M15:M16"/>
    <mergeCell ref="N15:N16"/>
    <mergeCell ref="G19:G20"/>
    <mergeCell ref="I19:I20"/>
    <mergeCell ref="K19:K20"/>
    <mergeCell ref="L19:L20"/>
    <mergeCell ref="M19:M20"/>
    <mergeCell ref="N19:N20"/>
    <mergeCell ref="A2:O2"/>
    <mergeCell ref="R2:U2"/>
    <mergeCell ref="S3:U6"/>
    <mergeCell ref="A4:B4"/>
    <mergeCell ref="F4:N4"/>
    <mergeCell ref="A5:B5"/>
    <mergeCell ref="F5:N5"/>
    <mergeCell ref="A6:B6"/>
    <mergeCell ref="F6:N6"/>
  </mergeCells>
  <conditionalFormatting sqref="M40:M49 M34:M37 M9:M29 M52:M64 M70:M71">
    <cfRule type="expression" dxfId="369" priority="53" stopIfTrue="1">
      <formula>$I9="+/-"</formula>
    </cfRule>
    <cfRule type="expression" dxfId="368" priority="54" stopIfTrue="1">
      <formula>$I9="nvt"</formula>
    </cfRule>
  </conditionalFormatting>
  <conditionalFormatting sqref="K34:K37 K9:K29 K40:K68 K70:K71">
    <cfRule type="expression" dxfId="367" priority="49" stopIfTrue="1">
      <formula>$I9="++"</formula>
    </cfRule>
    <cfRule type="expression" dxfId="366" priority="50" stopIfTrue="1">
      <formula>$I9="nvt"</formula>
    </cfRule>
  </conditionalFormatting>
  <conditionalFormatting sqref="L34:L37 L40:L49 L9:L29 L52:L68 L70:L71">
    <cfRule type="expression" dxfId="365" priority="51" stopIfTrue="1">
      <formula>$I9="+"</formula>
    </cfRule>
    <cfRule type="expression" dxfId="364" priority="52" stopIfTrue="1">
      <formula>$I9="nvt"</formula>
    </cfRule>
  </conditionalFormatting>
  <conditionalFormatting sqref="N34:N37 N40:N49 N9:N29 N52:N68 N70:N71">
    <cfRule type="expression" dxfId="363" priority="55" stopIfTrue="1">
      <formula>$I9="-"</formula>
    </cfRule>
    <cfRule type="expression" dxfId="362" priority="56" stopIfTrue="1">
      <formula>$I9="nvt"</formula>
    </cfRule>
  </conditionalFormatting>
  <conditionalFormatting sqref="O34:O37 O9:O29 O40:O68 O70:O71">
    <cfRule type="expression" dxfId="361" priority="57" stopIfTrue="1">
      <formula>$I9="--"</formula>
    </cfRule>
    <cfRule type="expression" dxfId="360" priority="58" stopIfTrue="1">
      <formula>$I9="nvt"</formula>
    </cfRule>
  </conditionalFormatting>
  <conditionalFormatting sqref="M50:M51">
    <cfRule type="expression" dxfId="359" priority="47" stopIfTrue="1">
      <formula>$I50="+/-"</formula>
    </cfRule>
    <cfRule type="expression" dxfId="358" priority="48" stopIfTrue="1">
      <formula>$I50="nvt"</formula>
    </cfRule>
  </conditionalFormatting>
  <conditionalFormatting sqref="L50:L51">
    <cfRule type="expression" dxfId="357" priority="45" stopIfTrue="1">
      <formula>$I50="+"</formula>
    </cfRule>
    <cfRule type="expression" dxfId="356" priority="46" stopIfTrue="1">
      <formula>$I50="nvt"</formula>
    </cfRule>
  </conditionalFormatting>
  <conditionalFormatting sqref="N50:N51">
    <cfRule type="expression" dxfId="355" priority="43" stopIfTrue="1">
      <formula>$I50="-"</formula>
    </cfRule>
    <cfRule type="expression" dxfId="354" priority="44" stopIfTrue="1">
      <formula>$I50="nvt"</formula>
    </cfRule>
  </conditionalFormatting>
  <conditionalFormatting sqref="M65:M68">
    <cfRule type="expression" dxfId="353" priority="41" stopIfTrue="1">
      <formula>$I65="+/-"</formula>
    </cfRule>
    <cfRule type="expression" dxfId="352" priority="42" stopIfTrue="1">
      <formula>$I65="nvt"</formula>
    </cfRule>
  </conditionalFormatting>
  <conditionalFormatting sqref="M30:M31">
    <cfRule type="expression" dxfId="351" priority="35" stopIfTrue="1">
      <formula>$I30="+/-"</formula>
    </cfRule>
    <cfRule type="expression" dxfId="350" priority="36" stopIfTrue="1">
      <formula>$I30="nvt"</formula>
    </cfRule>
  </conditionalFormatting>
  <conditionalFormatting sqref="K30:K31">
    <cfRule type="expression" dxfId="349" priority="31" stopIfTrue="1">
      <formula>$I30="++"</formula>
    </cfRule>
    <cfRule type="expression" dxfId="348" priority="32" stopIfTrue="1">
      <formula>$I30="nvt"</formula>
    </cfRule>
  </conditionalFormatting>
  <conditionalFormatting sqref="L30:L31">
    <cfRule type="expression" dxfId="347" priority="33" stopIfTrue="1">
      <formula>$I30="+"</formula>
    </cfRule>
    <cfRule type="expression" dxfId="346" priority="34" stopIfTrue="1">
      <formula>$I30="nvt"</formula>
    </cfRule>
  </conditionalFormatting>
  <conditionalFormatting sqref="N30:N31">
    <cfRule type="expression" dxfId="345" priority="37" stopIfTrue="1">
      <formula>$I30="-"</formula>
    </cfRule>
    <cfRule type="expression" dxfId="344" priority="38" stopIfTrue="1">
      <formula>$I30="nvt"</formula>
    </cfRule>
  </conditionalFormatting>
  <conditionalFormatting sqref="O30:O31">
    <cfRule type="expression" dxfId="343" priority="39" stopIfTrue="1">
      <formula>$I30="--"</formula>
    </cfRule>
    <cfRule type="expression" dxfId="342" priority="40" stopIfTrue="1">
      <formula>$I30="nvt"</formula>
    </cfRule>
  </conditionalFormatting>
  <conditionalFormatting sqref="M32:M33">
    <cfRule type="expression" dxfId="341" priority="25" stopIfTrue="1">
      <formula>$I32="+/-"</formula>
    </cfRule>
    <cfRule type="expression" dxfId="340" priority="26" stopIfTrue="1">
      <formula>$I32="nvt"</formula>
    </cfRule>
  </conditionalFormatting>
  <conditionalFormatting sqref="K32:K33">
    <cfRule type="expression" dxfId="339" priority="21" stopIfTrue="1">
      <formula>$I32="++"</formula>
    </cfRule>
    <cfRule type="expression" dxfId="338" priority="22" stopIfTrue="1">
      <formula>$I32="nvt"</formula>
    </cfRule>
  </conditionalFormatting>
  <conditionalFormatting sqref="L32:L33">
    <cfRule type="expression" dxfId="337" priority="23" stopIfTrue="1">
      <formula>$I32="+"</formula>
    </cfRule>
    <cfRule type="expression" dxfId="336" priority="24" stopIfTrue="1">
      <formula>$I32="nvt"</formula>
    </cfRule>
  </conditionalFormatting>
  <conditionalFormatting sqref="N32:N33">
    <cfRule type="expression" dxfId="335" priority="27" stopIfTrue="1">
      <formula>$I32="-"</formula>
    </cfRule>
    <cfRule type="expression" dxfId="334" priority="28" stopIfTrue="1">
      <formula>$I32="nvt"</formula>
    </cfRule>
  </conditionalFormatting>
  <conditionalFormatting sqref="O32:O33">
    <cfRule type="expression" dxfId="333" priority="29" stopIfTrue="1">
      <formula>$I32="--"</formula>
    </cfRule>
    <cfRule type="expression" dxfId="332" priority="30" stopIfTrue="1">
      <formula>$I32="nvt"</formula>
    </cfRule>
  </conditionalFormatting>
  <conditionalFormatting sqref="M38:M39">
    <cfRule type="expression" dxfId="331" priority="15" stopIfTrue="1">
      <formula>$I38="+/-"</formula>
    </cfRule>
    <cfRule type="expression" dxfId="330" priority="16" stopIfTrue="1">
      <formula>$I38="nvt"</formula>
    </cfRule>
  </conditionalFormatting>
  <conditionalFormatting sqref="K38:K39">
    <cfRule type="expression" dxfId="329" priority="11" stopIfTrue="1">
      <formula>$I38="++"</formula>
    </cfRule>
    <cfRule type="expression" dxfId="328" priority="12" stopIfTrue="1">
      <formula>$I38="nvt"</formula>
    </cfRule>
  </conditionalFormatting>
  <conditionalFormatting sqref="L38:L39">
    <cfRule type="expression" dxfId="327" priority="13" stopIfTrue="1">
      <formula>$I38="+"</formula>
    </cfRule>
    <cfRule type="expression" dxfId="326" priority="14" stopIfTrue="1">
      <formula>$I38="nvt"</formula>
    </cfRule>
  </conditionalFormatting>
  <conditionalFormatting sqref="N38:N39">
    <cfRule type="expression" dxfId="325" priority="17" stopIfTrue="1">
      <formula>$I38="-"</formula>
    </cfRule>
    <cfRule type="expression" dxfId="324" priority="18" stopIfTrue="1">
      <formula>$I38="nvt"</formula>
    </cfRule>
  </conditionalFormatting>
  <conditionalFormatting sqref="O38:O39">
    <cfRule type="expression" dxfId="323" priority="19" stopIfTrue="1">
      <formula>$I38="--"</formula>
    </cfRule>
    <cfRule type="expression" dxfId="322" priority="20" stopIfTrue="1">
      <formula>$I38="nvt"</formula>
    </cfRule>
  </conditionalFormatting>
  <conditionalFormatting sqref="K69">
    <cfRule type="expression" dxfId="321" priority="3" stopIfTrue="1">
      <formula>$I69="++"</formula>
    </cfRule>
    <cfRule type="expression" dxfId="320" priority="4" stopIfTrue="1">
      <formula>$I69="nvt"</formula>
    </cfRule>
  </conditionalFormatting>
  <conditionalFormatting sqref="L69">
    <cfRule type="expression" dxfId="319" priority="5" stopIfTrue="1">
      <formula>$I69="+"</formula>
    </cfRule>
    <cfRule type="expression" dxfId="318" priority="6" stopIfTrue="1">
      <formula>$I69="nvt"</formula>
    </cfRule>
  </conditionalFormatting>
  <conditionalFormatting sqref="N69">
    <cfRule type="expression" dxfId="317" priority="7" stopIfTrue="1">
      <formula>$I69="-"</formula>
    </cfRule>
    <cfRule type="expression" dxfId="316" priority="8" stopIfTrue="1">
      <formula>$I69="nvt"</formula>
    </cfRule>
  </conditionalFormatting>
  <conditionalFormatting sqref="O69">
    <cfRule type="expression" dxfId="315" priority="9" stopIfTrue="1">
      <formula>$I69="--"</formula>
    </cfRule>
    <cfRule type="expression" dxfId="314" priority="10" stopIfTrue="1">
      <formula>$I69="nvt"</formula>
    </cfRule>
  </conditionalFormatting>
  <conditionalFormatting sqref="M69">
    <cfRule type="expression" dxfId="313" priority="1" stopIfTrue="1">
      <formula>$I69="+/-"</formula>
    </cfRule>
    <cfRule type="expression" dxfId="312" priority="2" stopIfTrue="1">
      <formula>$I69="nvt"</formula>
    </cfRule>
  </conditionalFormatting>
  <dataValidations count="1">
    <dataValidation type="list" allowBlank="1" showInputMessage="1" showErrorMessage="1" sqref="I9:I20 JE9:JE20 TA9:TA20 ACW9:ACW20 AMS9:AMS20 AWO9:AWO20 BGK9:BGK20 BQG9:BQG20 CAC9:CAC20 CJY9:CJY20 CTU9:CTU20 DDQ9:DDQ20 DNM9:DNM20 DXI9:DXI20 EHE9:EHE20 ERA9:ERA20 FAW9:FAW20 FKS9:FKS20 FUO9:FUO20 GEK9:GEK20 GOG9:GOG20 GYC9:GYC20 HHY9:HHY20 HRU9:HRU20 IBQ9:IBQ20 ILM9:ILM20 IVI9:IVI20 JFE9:JFE20 JPA9:JPA20 JYW9:JYW20 KIS9:KIS20 KSO9:KSO20 LCK9:LCK20 LMG9:LMG20 LWC9:LWC20 MFY9:MFY20 MPU9:MPU20 MZQ9:MZQ20 NJM9:NJM20 NTI9:NTI20 ODE9:ODE20 ONA9:ONA20 OWW9:OWW20 PGS9:PGS20 PQO9:PQO20 QAK9:QAK20 QKG9:QKG20 QUC9:QUC20 RDY9:RDY20 RNU9:RNU20 RXQ9:RXQ20 SHM9:SHM20 SRI9:SRI20 TBE9:TBE20 TLA9:TLA20 TUW9:TUW20 UES9:UES20 UOO9:UOO20 UYK9:UYK20 VIG9:VIG20 VSC9:VSC20 WBY9:WBY20 WLU9:WLU20 WVQ9:WVQ20 I65545:I65556 JE65545:JE65556 TA65545:TA65556 ACW65545:ACW65556 AMS65545:AMS65556 AWO65545:AWO65556 BGK65545:BGK65556 BQG65545:BQG65556 CAC65545:CAC65556 CJY65545:CJY65556 CTU65545:CTU65556 DDQ65545:DDQ65556 DNM65545:DNM65556 DXI65545:DXI65556 EHE65545:EHE65556 ERA65545:ERA65556 FAW65545:FAW65556 FKS65545:FKS65556 FUO65545:FUO65556 GEK65545:GEK65556 GOG65545:GOG65556 GYC65545:GYC65556 HHY65545:HHY65556 HRU65545:HRU65556 IBQ65545:IBQ65556 ILM65545:ILM65556 IVI65545:IVI65556 JFE65545:JFE65556 JPA65545:JPA65556 JYW65545:JYW65556 KIS65545:KIS65556 KSO65545:KSO65556 LCK65545:LCK65556 LMG65545:LMG65556 LWC65545:LWC65556 MFY65545:MFY65556 MPU65545:MPU65556 MZQ65545:MZQ65556 NJM65545:NJM65556 NTI65545:NTI65556 ODE65545:ODE65556 ONA65545:ONA65556 OWW65545:OWW65556 PGS65545:PGS65556 PQO65545:PQO65556 QAK65545:QAK65556 QKG65545:QKG65556 QUC65545:QUC65556 RDY65545:RDY65556 RNU65545:RNU65556 RXQ65545:RXQ65556 SHM65545:SHM65556 SRI65545:SRI65556 TBE65545:TBE65556 TLA65545:TLA65556 TUW65545:TUW65556 UES65545:UES65556 UOO65545:UOO65556 UYK65545:UYK65556 VIG65545:VIG65556 VSC65545:VSC65556 WBY65545:WBY65556 WLU65545:WLU65556 WVQ65545:WVQ65556 I131081:I131092 JE131081:JE131092 TA131081:TA131092 ACW131081:ACW131092 AMS131081:AMS131092 AWO131081:AWO131092 BGK131081:BGK131092 BQG131081:BQG131092 CAC131081:CAC131092 CJY131081:CJY131092 CTU131081:CTU131092 DDQ131081:DDQ131092 DNM131081:DNM131092 DXI131081:DXI131092 EHE131081:EHE131092 ERA131081:ERA131092 FAW131081:FAW131092 FKS131081:FKS131092 FUO131081:FUO131092 GEK131081:GEK131092 GOG131081:GOG131092 GYC131081:GYC131092 HHY131081:HHY131092 HRU131081:HRU131092 IBQ131081:IBQ131092 ILM131081:ILM131092 IVI131081:IVI131092 JFE131081:JFE131092 JPA131081:JPA131092 JYW131081:JYW131092 KIS131081:KIS131092 KSO131081:KSO131092 LCK131081:LCK131092 LMG131081:LMG131092 LWC131081:LWC131092 MFY131081:MFY131092 MPU131081:MPU131092 MZQ131081:MZQ131092 NJM131081:NJM131092 NTI131081:NTI131092 ODE131081:ODE131092 ONA131081:ONA131092 OWW131081:OWW131092 PGS131081:PGS131092 PQO131081:PQO131092 QAK131081:QAK131092 QKG131081:QKG131092 QUC131081:QUC131092 RDY131081:RDY131092 RNU131081:RNU131092 RXQ131081:RXQ131092 SHM131081:SHM131092 SRI131081:SRI131092 TBE131081:TBE131092 TLA131081:TLA131092 TUW131081:TUW131092 UES131081:UES131092 UOO131081:UOO131092 UYK131081:UYK131092 VIG131081:VIG131092 VSC131081:VSC131092 WBY131081:WBY131092 WLU131081:WLU131092 WVQ131081:WVQ131092 I196617:I196628 JE196617:JE196628 TA196617:TA196628 ACW196617:ACW196628 AMS196617:AMS196628 AWO196617:AWO196628 BGK196617:BGK196628 BQG196617:BQG196628 CAC196617:CAC196628 CJY196617:CJY196628 CTU196617:CTU196628 DDQ196617:DDQ196628 DNM196617:DNM196628 DXI196617:DXI196628 EHE196617:EHE196628 ERA196617:ERA196628 FAW196617:FAW196628 FKS196617:FKS196628 FUO196617:FUO196628 GEK196617:GEK196628 GOG196617:GOG196628 GYC196617:GYC196628 HHY196617:HHY196628 HRU196617:HRU196628 IBQ196617:IBQ196628 ILM196617:ILM196628 IVI196617:IVI196628 JFE196617:JFE196628 JPA196617:JPA196628 JYW196617:JYW196628 KIS196617:KIS196628 KSO196617:KSO196628 LCK196617:LCK196628 LMG196617:LMG196628 LWC196617:LWC196628 MFY196617:MFY196628 MPU196617:MPU196628 MZQ196617:MZQ196628 NJM196617:NJM196628 NTI196617:NTI196628 ODE196617:ODE196628 ONA196617:ONA196628 OWW196617:OWW196628 PGS196617:PGS196628 PQO196617:PQO196628 QAK196617:QAK196628 QKG196617:QKG196628 QUC196617:QUC196628 RDY196617:RDY196628 RNU196617:RNU196628 RXQ196617:RXQ196628 SHM196617:SHM196628 SRI196617:SRI196628 TBE196617:TBE196628 TLA196617:TLA196628 TUW196617:TUW196628 UES196617:UES196628 UOO196617:UOO196628 UYK196617:UYK196628 VIG196617:VIG196628 VSC196617:VSC196628 WBY196617:WBY196628 WLU196617:WLU196628 WVQ196617:WVQ196628 I262153:I262164 JE262153:JE262164 TA262153:TA262164 ACW262153:ACW262164 AMS262153:AMS262164 AWO262153:AWO262164 BGK262153:BGK262164 BQG262153:BQG262164 CAC262153:CAC262164 CJY262153:CJY262164 CTU262153:CTU262164 DDQ262153:DDQ262164 DNM262153:DNM262164 DXI262153:DXI262164 EHE262153:EHE262164 ERA262153:ERA262164 FAW262153:FAW262164 FKS262153:FKS262164 FUO262153:FUO262164 GEK262153:GEK262164 GOG262153:GOG262164 GYC262153:GYC262164 HHY262153:HHY262164 HRU262153:HRU262164 IBQ262153:IBQ262164 ILM262153:ILM262164 IVI262153:IVI262164 JFE262153:JFE262164 JPA262153:JPA262164 JYW262153:JYW262164 KIS262153:KIS262164 KSO262153:KSO262164 LCK262153:LCK262164 LMG262153:LMG262164 LWC262153:LWC262164 MFY262153:MFY262164 MPU262153:MPU262164 MZQ262153:MZQ262164 NJM262153:NJM262164 NTI262153:NTI262164 ODE262153:ODE262164 ONA262153:ONA262164 OWW262153:OWW262164 PGS262153:PGS262164 PQO262153:PQO262164 QAK262153:QAK262164 QKG262153:QKG262164 QUC262153:QUC262164 RDY262153:RDY262164 RNU262153:RNU262164 RXQ262153:RXQ262164 SHM262153:SHM262164 SRI262153:SRI262164 TBE262153:TBE262164 TLA262153:TLA262164 TUW262153:TUW262164 UES262153:UES262164 UOO262153:UOO262164 UYK262153:UYK262164 VIG262153:VIG262164 VSC262153:VSC262164 WBY262153:WBY262164 WLU262153:WLU262164 WVQ262153:WVQ262164 I327689:I327700 JE327689:JE327700 TA327689:TA327700 ACW327689:ACW327700 AMS327689:AMS327700 AWO327689:AWO327700 BGK327689:BGK327700 BQG327689:BQG327700 CAC327689:CAC327700 CJY327689:CJY327700 CTU327689:CTU327700 DDQ327689:DDQ327700 DNM327689:DNM327700 DXI327689:DXI327700 EHE327689:EHE327700 ERA327689:ERA327700 FAW327689:FAW327700 FKS327689:FKS327700 FUO327689:FUO327700 GEK327689:GEK327700 GOG327689:GOG327700 GYC327689:GYC327700 HHY327689:HHY327700 HRU327689:HRU327700 IBQ327689:IBQ327700 ILM327689:ILM327700 IVI327689:IVI327700 JFE327689:JFE327700 JPA327689:JPA327700 JYW327689:JYW327700 KIS327689:KIS327700 KSO327689:KSO327700 LCK327689:LCK327700 LMG327689:LMG327700 LWC327689:LWC327700 MFY327689:MFY327700 MPU327689:MPU327700 MZQ327689:MZQ327700 NJM327689:NJM327700 NTI327689:NTI327700 ODE327689:ODE327700 ONA327689:ONA327700 OWW327689:OWW327700 PGS327689:PGS327700 PQO327689:PQO327700 QAK327689:QAK327700 QKG327689:QKG327700 QUC327689:QUC327700 RDY327689:RDY327700 RNU327689:RNU327700 RXQ327689:RXQ327700 SHM327689:SHM327700 SRI327689:SRI327700 TBE327689:TBE327700 TLA327689:TLA327700 TUW327689:TUW327700 UES327689:UES327700 UOO327689:UOO327700 UYK327689:UYK327700 VIG327689:VIG327700 VSC327689:VSC327700 WBY327689:WBY327700 WLU327689:WLU327700 WVQ327689:WVQ327700 I393225:I393236 JE393225:JE393236 TA393225:TA393236 ACW393225:ACW393236 AMS393225:AMS393236 AWO393225:AWO393236 BGK393225:BGK393236 BQG393225:BQG393236 CAC393225:CAC393236 CJY393225:CJY393236 CTU393225:CTU393236 DDQ393225:DDQ393236 DNM393225:DNM393236 DXI393225:DXI393236 EHE393225:EHE393236 ERA393225:ERA393236 FAW393225:FAW393236 FKS393225:FKS393236 FUO393225:FUO393236 GEK393225:GEK393236 GOG393225:GOG393236 GYC393225:GYC393236 HHY393225:HHY393236 HRU393225:HRU393236 IBQ393225:IBQ393236 ILM393225:ILM393236 IVI393225:IVI393236 JFE393225:JFE393236 JPA393225:JPA393236 JYW393225:JYW393236 KIS393225:KIS393236 KSO393225:KSO393236 LCK393225:LCK393236 LMG393225:LMG393236 LWC393225:LWC393236 MFY393225:MFY393236 MPU393225:MPU393236 MZQ393225:MZQ393236 NJM393225:NJM393236 NTI393225:NTI393236 ODE393225:ODE393236 ONA393225:ONA393236 OWW393225:OWW393236 PGS393225:PGS393236 PQO393225:PQO393236 QAK393225:QAK393236 QKG393225:QKG393236 QUC393225:QUC393236 RDY393225:RDY393236 RNU393225:RNU393236 RXQ393225:RXQ393236 SHM393225:SHM393236 SRI393225:SRI393236 TBE393225:TBE393236 TLA393225:TLA393236 TUW393225:TUW393236 UES393225:UES393236 UOO393225:UOO393236 UYK393225:UYK393236 VIG393225:VIG393236 VSC393225:VSC393236 WBY393225:WBY393236 WLU393225:WLU393236 WVQ393225:WVQ393236 I458761:I458772 JE458761:JE458772 TA458761:TA458772 ACW458761:ACW458772 AMS458761:AMS458772 AWO458761:AWO458772 BGK458761:BGK458772 BQG458761:BQG458772 CAC458761:CAC458772 CJY458761:CJY458772 CTU458761:CTU458772 DDQ458761:DDQ458772 DNM458761:DNM458772 DXI458761:DXI458772 EHE458761:EHE458772 ERA458761:ERA458772 FAW458761:FAW458772 FKS458761:FKS458772 FUO458761:FUO458772 GEK458761:GEK458772 GOG458761:GOG458772 GYC458761:GYC458772 HHY458761:HHY458772 HRU458761:HRU458772 IBQ458761:IBQ458772 ILM458761:ILM458772 IVI458761:IVI458772 JFE458761:JFE458772 JPA458761:JPA458772 JYW458761:JYW458772 KIS458761:KIS458772 KSO458761:KSO458772 LCK458761:LCK458772 LMG458761:LMG458772 LWC458761:LWC458772 MFY458761:MFY458772 MPU458761:MPU458772 MZQ458761:MZQ458772 NJM458761:NJM458772 NTI458761:NTI458772 ODE458761:ODE458772 ONA458761:ONA458772 OWW458761:OWW458772 PGS458761:PGS458772 PQO458761:PQO458772 QAK458761:QAK458772 QKG458761:QKG458772 QUC458761:QUC458772 RDY458761:RDY458772 RNU458761:RNU458772 RXQ458761:RXQ458772 SHM458761:SHM458772 SRI458761:SRI458772 TBE458761:TBE458772 TLA458761:TLA458772 TUW458761:TUW458772 UES458761:UES458772 UOO458761:UOO458772 UYK458761:UYK458772 VIG458761:VIG458772 VSC458761:VSC458772 WBY458761:WBY458772 WLU458761:WLU458772 WVQ458761:WVQ458772 I524297:I524308 JE524297:JE524308 TA524297:TA524308 ACW524297:ACW524308 AMS524297:AMS524308 AWO524297:AWO524308 BGK524297:BGK524308 BQG524297:BQG524308 CAC524297:CAC524308 CJY524297:CJY524308 CTU524297:CTU524308 DDQ524297:DDQ524308 DNM524297:DNM524308 DXI524297:DXI524308 EHE524297:EHE524308 ERA524297:ERA524308 FAW524297:FAW524308 FKS524297:FKS524308 FUO524297:FUO524308 GEK524297:GEK524308 GOG524297:GOG524308 GYC524297:GYC524308 HHY524297:HHY524308 HRU524297:HRU524308 IBQ524297:IBQ524308 ILM524297:ILM524308 IVI524297:IVI524308 JFE524297:JFE524308 JPA524297:JPA524308 JYW524297:JYW524308 KIS524297:KIS524308 KSO524297:KSO524308 LCK524297:LCK524308 LMG524297:LMG524308 LWC524297:LWC524308 MFY524297:MFY524308 MPU524297:MPU524308 MZQ524297:MZQ524308 NJM524297:NJM524308 NTI524297:NTI524308 ODE524297:ODE524308 ONA524297:ONA524308 OWW524297:OWW524308 PGS524297:PGS524308 PQO524297:PQO524308 QAK524297:QAK524308 QKG524297:QKG524308 QUC524297:QUC524308 RDY524297:RDY524308 RNU524297:RNU524308 RXQ524297:RXQ524308 SHM524297:SHM524308 SRI524297:SRI524308 TBE524297:TBE524308 TLA524297:TLA524308 TUW524297:TUW524308 UES524297:UES524308 UOO524297:UOO524308 UYK524297:UYK524308 VIG524297:VIG524308 VSC524297:VSC524308 WBY524297:WBY524308 WLU524297:WLU524308 WVQ524297:WVQ524308 I589833:I589844 JE589833:JE589844 TA589833:TA589844 ACW589833:ACW589844 AMS589833:AMS589844 AWO589833:AWO589844 BGK589833:BGK589844 BQG589833:BQG589844 CAC589833:CAC589844 CJY589833:CJY589844 CTU589833:CTU589844 DDQ589833:DDQ589844 DNM589833:DNM589844 DXI589833:DXI589844 EHE589833:EHE589844 ERA589833:ERA589844 FAW589833:FAW589844 FKS589833:FKS589844 FUO589833:FUO589844 GEK589833:GEK589844 GOG589833:GOG589844 GYC589833:GYC589844 HHY589833:HHY589844 HRU589833:HRU589844 IBQ589833:IBQ589844 ILM589833:ILM589844 IVI589833:IVI589844 JFE589833:JFE589844 JPA589833:JPA589844 JYW589833:JYW589844 KIS589833:KIS589844 KSO589833:KSO589844 LCK589833:LCK589844 LMG589833:LMG589844 LWC589833:LWC589844 MFY589833:MFY589844 MPU589833:MPU589844 MZQ589833:MZQ589844 NJM589833:NJM589844 NTI589833:NTI589844 ODE589833:ODE589844 ONA589833:ONA589844 OWW589833:OWW589844 PGS589833:PGS589844 PQO589833:PQO589844 QAK589833:QAK589844 QKG589833:QKG589844 QUC589833:QUC589844 RDY589833:RDY589844 RNU589833:RNU589844 RXQ589833:RXQ589844 SHM589833:SHM589844 SRI589833:SRI589844 TBE589833:TBE589844 TLA589833:TLA589844 TUW589833:TUW589844 UES589833:UES589844 UOO589833:UOO589844 UYK589833:UYK589844 VIG589833:VIG589844 VSC589833:VSC589844 WBY589833:WBY589844 WLU589833:WLU589844 WVQ589833:WVQ589844 I655369:I655380 JE655369:JE655380 TA655369:TA655380 ACW655369:ACW655380 AMS655369:AMS655380 AWO655369:AWO655380 BGK655369:BGK655380 BQG655369:BQG655380 CAC655369:CAC655380 CJY655369:CJY655380 CTU655369:CTU655380 DDQ655369:DDQ655380 DNM655369:DNM655380 DXI655369:DXI655380 EHE655369:EHE655380 ERA655369:ERA655380 FAW655369:FAW655380 FKS655369:FKS655380 FUO655369:FUO655380 GEK655369:GEK655380 GOG655369:GOG655380 GYC655369:GYC655380 HHY655369:HHY655380 HRU655369:HRU655380 IBQ655369:IBQ655380 ILM655369:ILM655380 IVI655369:IVI655380 JFE655369:JFE655380 JPA655369:JPA655380 JYW655369:JYW655380 KIS655369:KIS655380 KSO655369:KSO655380 LCK655369:LCK655380 LMG655369:LMG655380 LWC655369:LWC655380 MFY655369:MFY655380 MPU655369:MPU655380 MZQ655369:MZQ655380 NJM655369:NJM655380 NTI655369:NTI655380 ODE655369:ODE655380 ONA655369:ONA655380 OWW655369:OWW655380 PGS655369:PGS655380 PQO655369:PQO655380 QAK655369:QAK655380 QKG655369:QKG655380 QUC655369:QUC655380 RDY655369:RDY655380 RNU655369:RNU655380 RXQ655369:RXQ655380 SHM655369:SHM655380 SRI655369:SRI655380 TBE655369:TBE655380 TLA655369:TLA655380 TUW655369:TUW655380 UES655369:UES655380 UOO655369:UOO655380 UYK655369:UYK655380 VIG655369:VIG655380 VSC655369:VSC655380 WBY655369:WBY655380 WLU655369:WLU655380 WVQ655369:WVQ655380 I720905:I720916 JE720905:JE720916 TA720905:TA720916 ACW720905:ACW720916 AMS720905:AMS720916 AWO720905:AWO720916 BGK720905:BGK720916 BQG720905:BQG720916 CAC720905:CAC720916 CJY720905:CJY720916 CTU720905:CTU720916 DDQ720905:DDQ720916 DNM720905:DNM720916 DXI720905:DXI720916 EHE720905:EHE720916 ERA720905:ERA720916 FAW720905:FAW720916 FKS720905:FKS720916 FUO720905:FUO720916 GEK720905:GEK720916 GOG720905:GOG720916 GYC720905:GYC720916 HHY720905:HHY720916 HRU720905:HRU720916 IBQ720905:IBQ720916 ILM720905:ILM720916 IVI720905:IVI720916 JFE720905:JFE720916 JPA720905:JPA720916 JYW720905:JYW720916 KIS720905:KIS720916 KSO720905:KSO720916 LCK720905:LCK720916 LMG720905:LMG720916 LWC720905:LWC720916 MFY720905:MFY720916 MPU720905:MPU720916 MZQ720905:MZQ720916 NJM720905:NJM720916 NTI720905:NTI720916 ODE720905:ODE720916 ONA720905:ONA720916 OWW720905:OWW720916 PGS720905:PGS720916 PQO720905:PQO720916 QAK720905:QAK720916 QKG720905:QKG720916 QUC720905:QUC720916 RDY720905:RDY720916 RNU720905:RNU720916 RXQ720905:RXQ720916 SHM720905:SHM720916 SRI720905:SRI720916 TBE720905:TBE720916 TLA720905:TLA720916 TUW720905:TUW720916 UES720905:UES720916 UOO720905:UOO720916 UYK720905:UYK720916 VIG720905:VIG720916 VSC720905:VSC720916 WBY720905:WBY720916 WLU720905:WLU720916 WVQ720905:WVQ720916 I786441:I786452 JE786441:JE786452 TA786441:TA786452 ACW786441:ACW786452 AMS786441:AMS786452 AWO786441:AWO786452 BGK786441:BGK786452 BQG786441:BQG786452 CAC786441:CAC786452 CJY786441:CJY786452 CTU786441:CTU786452 DDQ786441:DDQ786452 DNM786441:DNM786452 DXI786441:DXI786452 EHE786441:EHE786452 ERA786441:ERA786452 FAW786441:FAW786452 FKS786441:FKS786452 FUO786441:FUO786452 GEK786441:GEK786452 GOG786441:GOG786452 GYC786441:GYC786452 HHY786441:HHY786452 HRU786441:HRU786452 IBQ786441:IBQ786452 ILM786441:ILM786452 IVI786441:IVI786452 JFE786441:JFE786452 JPA786441:JPA786452 JYW786441:JYW786452 KIS786441:KIS786452 KSO786441:KSO786452 LCK786441:LCK786452 LMG786441:LMG786452 LWC786441:LWC786452 MFY786441:MFY786452 MPU786441:MPU786452 MZQ786441:MZQ786452 NJM786441:NJM786452 NTI786441:NTI786452 ODE786441:ODE786452 ONA786441:ONA786452 OWW786441:OWW786452 PGS786441:PGS786452 PQO786441:PQO786452 QAK786441:QAK786452 QKG786441:QKG786452 QUC786441:QUC786452 RDY786441:RDY786452 RNU786441:RNU786452 RXQ786441:RXQ786452 SHM786441:SHM786452 SRI786441:SRI786452 TBE786441:TBE786452 TLA786441:TLA786452 TUW786441:TUW786452 UES786441:UES786452 UOO786441:UOO786452 UYK786441:UYK786452 VIG786441:VIG786452 VSC786441:VSC786452 WBY786441:WBY786452 WLU786441:WLU786452 WVQ786441:WVQ786452 I851977:I851988 JE851977:JE851988 TA851977:TA851988 ACW851977:ACW851988 AMS851977:AMS851988 AWO851977:AWO851988 BGK851977:BGK851988 BQG851977:BQG851988 CAC851977:CAC851988 CJY851977:CJY851988 CTU851977:CTU851988 DDQ851977:DDQ851988 DNM851977:DNM851988 DXI851977:DXI851988 EHE851977:EHE851988 ERA851977:ERA851988 FAW851977:FAW851988 FKS851977:FKS851988 FUO851977:FUO851988 GEK851977:GEK851988 GOG851977:GOG851988 GYC851977:GYC851988 HHY851977:HHY851988 HRU851977:HRU851988 IBQ851977:IBQ851988 ILM851977:ILM851988 IVI851977:IVI851988 JFE851977:JFE851988 JPA851977:JPA851988 JYW851977:JYW851988 KIS851977:KIS851988 KSO851977:KSO851988 LCK851977:LCK851988 LMG851977:LMG851988 LWC851977:LWC851988 MFY851977:MFY851988 MPU851977:MPU851988 MZQ851977:MZQ851988 NJM851977:NJM851988 NTI851977:NTI851988 ODE851977:ODE851988 ONA851977:ONA851988 OWW851977:OWW851988 PGS851977:PGS851988 PQO851977:PQO851988 QAK851977:QAK851988 QKG851977:QKG851988 QUC851977:QUC851988 RDY851977:RDY851988 RNU851977:RNU851988 RXQ851977:RXQ851988 SHM851977:SHM851988 SRI851977:SRI851988 TBE851977:TBE851988 TLA851977:TLA851988 TUW851977:TUW851988 UES851977:UES851988 UOO851977:UOO851988 UYK851977:UYK851988 VIG851977:VIG851988 VSC851977:VSC851988 WBY851977:WBY851988 WLU851977:WLU851988 WVQ851977:WVQ851988 I917513:I917524 JE917513:JE917524 TA917513:TA917524 ACW917513:ACW917524 AMS917513:AMS917524 AWO917513:AWO917524 BGK917513:BGK917524 BQG917513:BQG917524 CAC917513:CAC917524 CJY917513:CJY917524 CTU917513:CTU917524 DDQ917513:DDQ917524 DNM917513:DNM917524 DXI917513:DXI917524 EHE917513:EHE917524 ERA917513:ERA917524 FAW917513:FAW917524 FKS917513:FKS917524 FUO917513:FUO917524 GEK917513:GEK917524 GOG917513:GOG917524 GYC917513:GYC917524 HHY917513:HHY917524 HRU917513:HRU917524 IBQ917513:IBQ917524 ILM917513:ILM917524 IVI917513:IVI917524 JFE917513:JFE917524 JPA917513:JPA917524 JYW917513:JYW917524 KIS917513:KIS917524 KSO917513:KSO917524 LCK917513:LCK917524 LMG917513:LMG917524 LWC917513:LWC917524 MFY917513:MFY917524 MPU917513:MPU917524 MZQ917513:MZQ917524 NJM917513:NJM917524 NTI917513:NTI917524 ODE917513:ODE917524 ONA917513:ONA917524 OWW917513:OWW917524 PGS917513:PGS917524 PQO917513:PQO917524 QAK917513:QAK917524 QKG917513:QKG917524 QUC917513:QUC917524 RDY917513:RDY917524 RNU917513:RNU917524 RXQ917513:RXQ917524 SHM917513:SHM917524 SRI917513:SRI917524 TBE917513:TBE917524 TLA917513:TLA917524 TUW917513:TUW917524 UES917513:UES917524 UOO917513:UOO917524 UYK917513:UYK917524 VIG917513:VIG917524 VSC917513:VSC917524 WBY917513:WBY917524 WLU917513:WLU917524 WVQ917513:WVQ917524 I983049:I983060 JE983049:JE983060 TA983049:TA983060 ACW983049:ACW983060 AMS983049:AMS983060 AWO983049:AWO983060 BGK983049:BGK983060 BQG983049:BQG983060 CAC983049:CAC983060 CJY983049:CJY983060 CTU983049:CTU983060 DDQ983049:DDQ983060 DNM983049:DNM983060 DXI983049:DXI983060 EHE983049:EHE983060 ERA983049:ERA983060 FAW983049:FAW983060 FKS983049:FKS983060 FUO983049:FUO983060 GEK983049:GEK983060 GOG983049:GOG983060 GYC983049:GYC983060 HHY983049:HHY983060 HRU983049:HRU983060 IBQ983049:IBQ983060 ILM983049:ILM983060 IVI983049:IVI983060 JFE983049:JFE983060 JPA983049:JPA983060 JYW983049:JYW983060 KIS983049:KIS983060 KSO983049:KSO983060 LCK983049:LCK983060 LMG983049:LMG983060 LWC983049:LWC983060 MFY983049:MFY983060 MPU983049:MPU983060 MZQ983049:MZQ983060 NJM983049:NJM983060 NTI983049:NTI983060 ODE983049:ODE983060 ONA983049:ONA983060 OWW983049:OWW983060 PGS983049:PGS983060 PQO983049:PQO983060 QAK983049:QAK983060 QKG983049:QKG983060 QUC983049:QUC983060 RDY983049:RDY983060 RNU983049:RNU983060 RXQ983049:RXQ983060 SHM983049:SHM983060 SRI983049:SRI983060 TBE983049:TBE983060 TLA983049:TLA983060 TUW983049:TUW983060 UES983049:UES983060 UOO983049:UOO983060 UYK983049:UYK983060 VIG983049:VIG983060 VSC983049:VSC983060 WBY983049:WBY983060 WLU983049:WLU983060 WVQ983049:WVQ983060 I57:I69 JE57:JE69 TA57:TA69 ACW57:ACW69 AMS57:AMS69 AWO57:AWO69 BGK57:BGK69 BQG57:BQG69 CAC57:CAC69 CJY57:CJY69 CTU57:CTU69 DDQ57:DDQ69 DNM57:DNM69 DXI57:DXI69 EHE57:EHE69 ERA57:ERA69 FAW57:FAW69 FKS57:FKS69 FUO57:FUO69 GEK57:GEK69 GOG57:GOG69 GYC57:GYC69 HHY57:HHY69 HRU57:HRU69 IBQ57:IBQ69 ILM57:ILM69 IVI57:IVI69 JFE57:JFE69 JPA57:JPA69 JYW57:JYW69 KIS57:KIS69 KSO57:KSO69 LCK57:LCK69 LMG57:LMG69 LWC57:LWC69 MFY57:MFY69 MPU57:MPU69 MZQ57:MZQ69 NJM57:NJM69 NTI57:NTI69 ODE57:ODE69 ONA57:ONA69 OWW57:OWW69 PGS57:PGS69 PQO57:PQO69 QAK57:QAK69 QKG57:QKG69 QUC57:QUC69 RDY57:RDY69 RNU57:RNU69 RXQ57:RXQ69 SHM57:SHM69 SRI57:SRI69 TBE57:TBE69 TLA57:TLA69 TUW57:TUW69 UES57:UES69 UOO57:UOO69 UYK57:UYK69 VIG57:VIG69 VSC57:VSC69 WBY57:WBY69 WLU57:WLU69 WVQ57:WVQ69 I65593:I65605 JE65593:JE65605 TA65593:TA65605 ACW65593:ACW65605 AMS65593:AMS65605 AWO65593:AWO65605 BGK65593:BGK65605 BQG65593:BQG65605 CAC65593:CAC65605 CJY65593:CJY65605 CTU65593:CTU65605 DDQ65593:DDQ65605 DNM65593:DNM65605 DXI65593:DXI65605 EHE65593:EHE65605 ERA65593:ERA65605 FAW65593:FAW65605 FKS65593:FKS65605 FUO65593:FUO65605 GEK65593:GEK65605 GOG65593:GOG65605 GYC65593:GYC65605 HHY65593:HHY65605 HRU65593:HRU65605 IBQ65593:IBQ65605 ILM65593:ILM65605 IVI65593:IVI65605 JFE65593:JFE65605 JPA65593:JPA65605 JYW65593:JYW65605 KIS65593:KIS65605 KSO65593:KSO65605 LCK65593:LCK65605 LMG65593:LMG65605 LWC65593:LWC65605 MFY65593:MFY65605 MPU65593:MPU65605 MZQ65593:MZQ65605 NJM65593:NJM65605 NTI65593:NTI65605 ODE65593:ODE65605 ONA65593:ONA65605 OWW65593:OWW65605 PGS65593:PGS65605 PQO65593:PQO65605 QAK65593:QAK65605 QKG65593:QKG65605 QUC65593:QUC65605 RDY65593:RDY65605 RNU65593:RNU65605 RXQ65593:RXQ65605 SHM65593:SHM65605 SRI65593:SRI65605 TBE65593:TBE65605 TLA65593:TLA65605 TUW65593:TUW65605 UES65593:UES65605 UOO65593:UOO65605 UYK65593:UYK65605 VIG65593:VIG65605 VSC65593:VSC65605 WBY65593:WBY65605 WLU65593:WLU65605 WVQ65593:WVQ65605 I131129:I131141 JE131129:JE131141 TA131129:TA131141 ACW131129:ACW131141 AMS131129:AMS131141 AWO131129:AWO131141 BGK131129:BGK131141 BQG131129:BQG131141 CAC131129:CAC131141 CJY131129:CJY131141 CTU131129:CTU131141 DDQ131129:DDQ131141 DNM131129:DNM131141 DXI131129:DXI131141 EHE131129:EHE131141 ERA131129:ERA131141 FAW131129:FAW131141 FKS131129:FKS131141 FUO131129:FUO131141 GEK131129:GEK131141 GOG131129:GOG131141 GYC131129:GYC131141 HHY131129:HHY131141 HRU131129:HRU131141 IBQ131129:IBQ131141 ILM131129:ILM131141 IVI131129:IVI131141 JFE131129:JFE131141 JPA131129:JPA131141 JYW131129:JYW131141 KIS131129:KIS131141 KSO131129:KSO131141 LCK131129:LCK131141 LMG131129:LMG131141 LWC131129:LWC131141 MFY131129:MFY131141 MPU131129:MPU131141 MZQ131129:MZQ131141 NJM131129:NJM131141 NTI131129:NTI131141 ODE131129:ODE131141 ONA131129:ONA131141 OWW131129:OWW131141 PGS131129:PGS131141 PQO131129:PQO131141 QAK131129:QAK131141 QKG131129:QKG131141 QUC131129:QUC131141 RDY131129:RDY131141 RNU131129:RNU131141 RXQ131129:RXQ131141 SHM131129:SHM131141 SRI131129:SRI131141 TBE131129:TBE131141 TLA131129:TLA131141 TUW131129:TUW131141 UES131129:UES131141 UOO131129:UOO131141 UYK131129:UYK131141 VIG131129:VIG131141 VSC131129:VSC131141 WBY131129:WBY131141 WLU131129:WLU131141 WVQ131129:WVQ131141 I196665:I196677 JE196665:JE196677 TA196665:TA196677 ACW196665:ACW196677 AMS196665:AMS196677 AWO196665:AWO196677 BGK196665:BGK196677 BQG196665:BQG196677 CAC196665:CAC196677 CJY196665:CJY196677 CTU196665:CTU196677 DDQ196665:DDQ196677 DNM196665:DNM196677 DXI196665:DXI196677 EHE196665:EHE196677 ERA196665:ERA196677 FAW196665:FAW196677 FKS196665:FKS196677 FUO196665:FUO196677 GEK196665:GEK196677 GOG196665:GOG196677 GYC196665:GYC196677 HHY196665:HHY196677 HRU196665:HRU196677 IBQ196665:IBQ196677 ILM196665:ILM196677 IVI196665:IVI196677 JFE196665:JFE196677 JPA196665:JPA196677 JYW196665:JYW196677 KIS196665:KIS196677 KSO196665:KSO196677 LCK196665:LCK196677 LMG196665:LMG196677 LWC196665:LWC196677 MFY196665:MFY196677 MPU196665:MPU196677 MZQ196665:MZQ196677 NJM196665:NJM196677 NTI196665:NTI196677 ODE196665:ODE196677 ONA196665:ONA196677 OWW196665:OWW196677 PGS196665:PGS196677 PQO196665:PQO196677 QAK196665:QAK196677 QKG196665:QKG196677 QUC196665:QUC196677 RDY196665:RDY196677 RNU196665:RNU196677 RXQ196665:RXQ196677 SHM196665:SHM196677 SRI196665:SRI196677 TBE196665:TBE196677 TLA196665:TLA196677 TUW196665:TUW196677 UES196665:UES196677 UOO196665:UOO196677 UYK196665:UYK196677 VIG196665:VIG196677 VSC196665:VSC196677 WBY196665:WBY196677 WLU196665:WLU196677 WVQ196665:WVQ196677 I262201:I262213 JE262201:JE262213 TA262201:TA262213 ACW262201:ACW262213 AMS262201:AMS262213 AWO262201:AWO262213 BGK262201:BGK262213 BQG262201:BQG262213 CAC262201:CAC262213 CJY262201:CJY262213 CTU262201:CTU262213 DDQ262201:DDQ262213 DNM262201:DNM262213 DXI262201:DXI262213 EHE262201:EHE262213 ERA262201:ERA262213 FAW262201:FAW262213 FKS262201:FKS262213 FUO262201:FUO262213 GEK262201:GEK262213 GOG262201:GOG262213 GYC262201:GYC262213 HHY262201:HHY262213 HRU262201:HRU262213 IBQ262201:IBQ262213 ILM262201:ILM262213 IVI262201:IVI262213 JFE262201:JFE262213 JPA262201:JPA262213 JYW262201:JYW262213 KIS262201:KIS262213 KSO262201:KSO262213 LCK262201:LCK262213 LMG262201:LMG262213 LWC262201:LWC262213 MFY262201:MFY262213 MPU262201:MPU262213 MZQ262201:MZQ262213 NJM262201:NJM262213 NTI262201:NTI262213 ODE262201:ODE262213 ONA262201:ONA262213 OWW262201:OWW262213 PGS262201:PGS262213 PQO262201:PQO262213 QAK262201:QAK262213 QKG262201:QKG262213 QUC262201:QUC262213 RDY262201:RDY262213 RNU262201:RNU262213 RXQ262201:RXQ262213 SHM262201:SHM262213 SRI262201:SRI262213 TBE262201:TBE262213 TLA262201:TLA262213 TUW262201:TUW262213 UES262201:UES262213 UOO262201:UOO262213 UYK262201:UYK262213 VIG262201:VIG262213 VSC262201:VSC262213 WBY262201:WBY262213 WLU262201:WLU262213 WVQ262201:WVQ262213 I327737:I327749 JE327737:JE327749 TA327737:TA327749 ACW327737:ACW327749 AMS327737:AMS327749 AWO327737:AWO327749 BGK327737:BGK327749 BQG327737:BQG327749 CAC327737:CAC327749 CJY327737:CJY327749 CTU327737:CTU327749 DDQ327737:DDQ327749 DNM327737:DNM327749 DXI327737:DXI327749 EHE327737:EHE327749 ERA327737:ERA327749 FAW327737:FAW327749 FKS327737:FKS327749 FUO327737:FUO327749 GEK327737:GEK327749 GOG327737:GOG327749 GYC327737:GYC327749 HHY327737:HHY327749 HRU327737:HRU327749 IBQ327737:IBQ327749 ILM327737:ILM327749 IVI327737:IVI327749 JFE327737:JFE327749 JPA327737:JPA327749 JYW327737:JYW327749 KIS327737:KIS327749 KSO327737:KSO327749 LCK327737:LCK327749 LMG327737:LMG327749 LWC327737:LWC327749 MFY327737:MFY327749 MPU327737:MPU327749 MZQ327737:MZQ327749 NJM327737:NJM327749 NTI327737:NTI327749 ODE327737:ODE327749 ONA327737:ONA327749 OWW327737:OWW327749 PGS327737:PGS327749 PQO327737:PQO327749 QAK327737:QAK327749 QKG327737:QKG327749 QUC327737:QUC327749 RDY327737:RDY327749 RNU327737:RNU327749 RXQ327737:RXQ327749 SHM327737:SHM327749 SRI327737:SRI327749 TBE327737:TBE327749 TLA327737:TLA327749 TUW327737:TUW327749 UES327737:UES327749 UOO327737:UOO327749 UYK327737:UYK327749 VIG327737:VIG327749 VSC327737:VSC327749 WBY327737:WBY327749 WLU327737:WLU327749 WVQ327737:WVQ327749 I393273:I393285 JE393273:JE393285 TA393273:TA393285 ACW393273:ACW393285 AMS393273:AMS393285 AWO393273:AWO393285 BGK393273:BGK393285 BQG393273:BQG393285 CAC393273:CAC393285 CJY393273:CJY393285 CTU393273:CTU393285 DDQ393273:DDQ393285 DNM393273:DNM393285 DXI393273:DXI393285 EHE393273:EHE393285 ERA393273:ERA393285 FAW393273:FAW393285 FKS393273:FKS393285 FUO393273:FUO393285 GEK393273:GEK393285 GOG393273:GOG393285 GYC393273:GYC393285 HHY393273:HHY393285 HRU393273:HRU393285 IBQ393273:IBQ393285 ILM393273:ILM393285 IVI393273:IVI393285 JFE393273:JFE393285 JPA393273:JPA393285 JYW393273:JYW393285 KIS393273:KIS393285 KSO393273:KSO393285 LCK393273:LCK393285 LMG393273:LMG393285 LWC393273:LWC393285 MFY393273:MFY393285 MPU393273:MPU393285 MZQ393273:MZQ393285 NJM393273:NJM393285 NTI393273:NTI393285 ODE393273:ODE393285 ONA393273:ONA393285 OWW393273:OWW393285 PGS393273:PGS393285 PQO393273:PQO393285 QAK393273:QAK393285 QKG393273:QKG393285 QUC393273:QUC393285 RDY393273:RDY393285 RNU393273:RNU393285 RXQ393273:RXQ393285 SHM393273:SHM393285 SRI393273:SRI393285 TBE393273:TBE393285 TLA393273:TLA393285 TUW393273:TUW393285 UES393273:UES393285 UOO393273:UOO393285 UYK393273:UYK393285 VIG393273:VIG393285 VSC393273:VSC393285 WBY393273:WBY393285 WLU393273:WLU393285 WVQ393273:WVQ393285 I458809:I458821 JE458809:JE458821 TA458809:TA458821 ACW458809:ACW458821 AMS458809:AMS458821 AWO458809:AWO458821 BGK458809:BGK458821 BQG458809:BQG458821 CAC458809:CAC458821 CJY458809:CJY458821 CTU458809:CTU458821 DDQ458809:DDQ458821 DNM458809:DNM458821 DXI458809:DXI458821 EHE458809:EHE458821 ERA458809:ERA458821 FAW458809:FAW458821 FKS458809:FKS458821 FUO458809:FUO458821 GEK458809:GEK458821 GOG458809:GOG458821 GYC458809:GYC458821 HHY458809:HHY458821 HRU458809:HRU458821 IBQ458809:IBQ458821 ILM458809:ILM458821 IVI458809:IVI458821 JFE458809:JFE458821 JPA458809:JPA458821 JYW458809:JYW458821 KIS458809:KIS458821 KSO458809:KSO458821 LCK458809:LCK458821 LMG458809:LMG458821 LWC458809:LWC458821 MFY458809:MFY458821 MPU458809:MPU458821 MZQ458809:MZQ458821 NJM458809:NJM458821 NTI458809:NTI458821 ODE458809:ODE458821 ONA458809:ONA458821 OWW458809:OWW458821 PGS458809:PGS458821 PQO458809:PQO458821 QAK458809:QAK458821 QKG458809:QKG458821 QUC458809:QUC458821 RDY458809:RDY458821 RNU458809:RNU458821 RXQ458809:RXQ458821 SHM458809:SHM458821 SRI458809:SRI458821 TBE458809:TBE458821 TLA458809:TLA458821 TUW458809:TUW458821 UES458809:UES458821 UOO458809:UOO458821 UYK458809:UYK458821 VIG458809:VIG458821 VSC458809:VSC458821 WBY458809:WBY458821 WLU458809:WLU458821 WVQ458809:WVQ458821 I524345:I524357 JE524345:JE524357 TA524345:TA524357 ACW524345:ACW524357 AMS524345:AMS524357 AWO524345:AWO524357 BGK524345:BGK524357 BQG524345:BQG524357 CAC524345:CAC524357 CJY524345:CJY524357 CTU524345:CTU524357 DDQ524345:DDQ524357 DNM524345:DNM524357 DXI524345:DXI524357 EHE524345:EHE524357 ERA524345:ERA524357 FAW524345:FAW524357 FKS524345:FKS524357 FUO524345:FUO524357 GEK524345:GEK524357 GOG524345:GOG524357 GYC524345:GYC524357 HHY524345:HHY524357 HRU524345:HRU524357 IBQ524345:IBQ524357 ILM524345:ILM524357 IVI524345:IVI524357 JFE524345:JFE524357 JPA524345:JPA524357 JYW524345:JYW524357 KIS524345:KIS524357 KSO524345:KSO524357 LCK524345:LCK524357 LMG524345:LMG524357 LWC524345:LWC524357 MFY524345:MFY524357 MPU524345:MPU524357 MZQ524345:MZQ524357 NJM524345:NJM524357 NTI524345:NTI524357 ODE524345:ODE524357 ONA524345:ONA524357 OWW524345:OWW524357 PGS524345:PGS524357 PQO524345:PQO524357 QAK524345:QAK524357 QKG524345:QKG524357 QUC524345:QUC524357 RDY524345:RDY524357 RNU524345:RNU524357 RXQ524345:RXQ524357 SHM524345:SHM524357 SRI524345:SRI524357 TBE524345:TBE524357 TLA524345:TLA524357 TUW524345:TUW524357 UES524345:UES524357 UOO524345:UOO524357 UYK524345:UYK524357 VIG524345:VIG524357 VSC524345:VSC524357 WBY524345:WBY524357 WLU524345:WLU524357 WVQ524345:WVQ524357 I589881:I589893 JE589881:JE589893 TA589881:TA589893 ACW589881:ACW589893 AMS589881:AMS589893 AWO589881:AWO589893 BGK589881:BGK589893 BQG589881:BQG589893 CAC589881:CAC589893 CJY589881:CJY589893 CTU589881:CTU589893 DDQ589881:DDQ589893 DNM589881:DNM589893 DXI589881:DXI589893 EHE589881:EHE589893 ERA589881:ERA589893 FAW589881:FAW589893 FKS589881:FKS589893 FUO589881:FUO589893 GEK589881:GEK589893 GOG589881:GOG589893 GYC589881:GYC589893 HHY589881:HHY589893 HRU589881:HRU589893 IBQ589881:IBQ589893 ILM589881:ILM589893 IVI589881:IVI589893 JFE589881:JFE589893 JPA589881:JPA589893 JYW589881:JYW589893 KIS589881:KIS589893 KSO589881:KSO589893 LCK589881:LCK589893 LMG589881:LMG589893 LWC589881:LWC589893 MFY589881:MFY589893 MPU589881:MPU589893 MZQ589881:MZQ589893 NJM589881:NJM589893 NTI589881:NTI589893 ODE589881:ODE589893 ONA589881:ONA589893 OWW589881:OWW589893 PGS589881:PGS589893 PQO589881:PQO589893 QAK589881:QAK589893 QKG589881:QKG589893 QUC589881:QUC589893 RDY589881:RDY589893 RNU589881:RNU589893 RXQ589881:RXQ589893 SHM589881:SHM589893 SRI589881:SRI589893 TBE589881:TBE589893 TLA589881:TLA589893 TUW589881:TUW589893 UES589881:UES589893 UOO589881:UOO589893 UYK589881:UYK589893 VIG589881:VIG589893 VSC589881:VSC589893 WBY589881:WBY589893 WLU589881:WLU589893 WVQ589881:WVQ589893 I655417:I655429 JE655417:JE655429 TA655417:TA655429 ACW655417:ACW655429 AMS655417:AMS655429 AWO655417:AWO655429 BGK655417:BGK655429 BQG655417:BQG655429 CAC655417:CAC655429 CJY655417:CJY655429 CTU655417:CTU655429 DDQ655417:DDQ655429 DNM655417:DNM655429 DXI655417:DXI655429 EHE655417:EHE655429 ERA655417:ERA655429 FAW655417:FAW655429 FKS655417:FKS655429 FUO655417:FUO655429 GEK655417:GEK655429 GOG655417:GOG655429 GYC655417:GYC655429 HHY655417:HHY655429 HRU655417:HRU655429 IBQ655417:IBQ655429 ILM655417:ILM655429 IVI655417:IVI655429 JFE655417:JFE655429 JPA655417:JPA655429 JYW655417:JYW655429 KIS655417:KIS655429 KSO655417:KSO655429 LCK655417:LCK655429 LMG655417:LMG655429 LWC655417:LWC655429 MFY655417:MFY655429 MPU655417:MPU655429 MZQ655417:MZQ655429 NJM655417:NJM655429 NTI655417:NTI655429 ODE655417:ODE655429 ONA655417:ONA655429 OWW655417:OWW655429 PGS655417:PGS655429 PQO655417:PQO655429 QAK655417:QAK655429 QKG655417:QKG655429 QUC655417:QUC655429 RDY655417:RDY655429 RNU655417:RNU655429 RXQ655417:RXQ655429 SHM655417:SHM655429 SRI655417:SRI655429 TBE655417:TBE655429 TLA655417:TLA655429 TUW655417:TUW655429 UES655417:UES655429 UOO655417:UOO655429 UYK655417:UYK655429 VIG655417:VIG655429 VSC655417:VSC655429 WBY655417:WBY655429 WLU655417:WLU655429 WVQ655417:WVQ655429 I720953:I720965 JE720953:JE720965 TA720953:TA720965 ACW720953:ACW720965 AMS720953:AMS720965 AWO720953:AWO720965 BGK720953:BGK720965 BQG720953:BQG720965 CAC720953:CAC720965 CJY720953:CJY720965 CTU720953:CTU720965 DDQ720953:DDQ720965 DNM720953:DNM720965 DXI720953:DXI720965 EHE720953:EHE720965 ERA720953:ERA720965 FAW720953:FAW720965 FKS720953:FKS720965 FUO720953:FUO720965 GEK720953:GEK720965 GOG720953:GOG720965 GYC720953:GYC720965 HHY720953:HHY720965 HRU720953:HRU720965 IBQ720953:IBQ720965 ILM720953:ILM720965 IVI720953:IVI720965 JFE720953:JFE720965 JPA720953:JPA720965 JYW720953:JYW720965 KIS720953:KIS720965 KSO720953:KSO720965 LCK720953:LCK720965 LMG720953:LMG720965 LWC720953:LWC720965 MFY720953:MFY720965 MPU720953:MPU720965 MZQ720953:MZQ720965 NJM720953:NJM720965 NTI720953:NTI720965 ODE720953:ODE720965 ONA720953:ONA720965 OWW720953:OWW720965 PGS720953:PGS720965 PQO720953:PQO720965 QAK720953:QAK720965 QKG720953:QKG720965 QUC720953:QUC720965 RDY720953:RDY720965 RNU720953:RNU720965 RXQ720953:RXQ720965 SHM720953:SHM720965 SRI720953:SRI720965 TBE720953:TBE720965 TLA720953:TLA720965 TUW720953:TUW720965 UES720953:UES720965 UOO720953:UOO720965 UYK720953:UYK720965 VIG720953:VIG720965 VSC720953:VSC720965 WBY720953:WBY720965 WLU720953:WLU720965 WVQ720953:WVQ720965 I786489:I786501 JE786489:JE786501 TA786489:TA786501 ACW786489:ACW786501 AMS786489:AMS786501 AWO786489:AWO786501 BGK786489:BGK786501 BQG786489:BQG786501 CAC786489:CAC786501 CJY786489:CJY786501 CTU786489:CTU786501 DDQ786489:DDQ786501 DNM786489:DNM786501 DXI786489:DXI786501 EHE786489:EHE786501 ERA786489:ERA786501 FAW786489:FAW786501 FKS786489:FKS786501 FUO786489:FUO786501 GEK786489:GEK786501 GOG786489:GOG786501 GYC786489:GYC786501 HHY786489:HHY786501 HRU786489:HRU786501 IBQ786489:IBQ786501 ILM786489:ILM786501 IVI786489:IVI786501 JFE786489:JFE786501 JPA786489:JPA786501 JYW786489:JYW786501 KIS786489:KIS786501 KSO786489:KSO786501 LCK786489:LCK786501 LMG786489:LMG786501 LWC786489:LWC786501 MFY786489:MFY786501 MPU786489:MPU786501 MZQ786489:MZQ786501 NJM786489:NJM786501 NTI786489:NTI786501 ODE786489:ODE786501 ONA786489:ONA786501 OWW786489:OWW786501 PGS786489:PGS786501 PQO786489:PQO786501 QAK786489:QAK786501 QKG786489:QKG786501 QUC786489:QUC786501 RDY786489:RDY786501 RNU786489:RNU786501 RXQ786489:RXQ786501 SHM786489:SHM786501 SRI786489:SRI786501 TBE786489:TBE786501 TLA786489:TLA786501 TUW786489:TUW786501 UES786489:UES786501 UOO786489:UOO786501 UYK786489:UYK786501 VIG786489:VIG786501 VSC786489:VSC786501 WBY786489:WBY786501 WLU786489:WLU786501 WVQ786489:WVQ786501 I852025:I852037 JE852025:JE852037 TA852025:TA852037 ACW852025:ACW852037 AMS852025:AMS852037 AWO852025:AWO852037 BGK852025:BGK852037 BQG852025:BQG852037 CAC852025:CAC852037 CJY852025:CJY852037 CTU852025:CTU852037 DDQ852025:DDQ852037 DNM852025:DNM852037 DXI852025:DXI852037 EHE852025:EHE852037 ERA852025:ERA852037 FAW852025:FAW852037 FKS852025:FKS852037 FUO852025:FUO852037 GEK852025:GEK852037 GOG852025:GOG852037 GYC852025:GYC852037 HHY852025:HHY852037 HRU852025:HRU852037 IBQ852025:IBQ852037 ILM852025:ILM852037 IVI852025:IVI852037 JFE852025:JFE852037 JPA852025:JPA852037 JYW852025:JYW852037 KIS852025:KIS852037 KSO852025:KSO852037 LCK852025:LCK852037 LMG852025:LMG852037 LWC852025:LWC852037 MFY852025:MFY852037 MPU852025:MPU852037 MZQ852025:MZQ852037 NJM852025:NJM852037 NTI852025:NTI852037 ODE852025:ODE852037 ONA852025:ONA852037 OWW852025:OWW852037 PGS852025:PGS852037 PQO852025:PQO852037 QAK852025:QAK852037 QKG852025:QKG852037 QUC852025:QUC852037 RDY852025:RDY852037 RNU852025:RNU852037 RXQ852025:RXQ852037 SHM852025:SHM852037 SRI852025:SRI852037 TBE852025:TBE852037 TLA852025:TLA852037 TUW852025:TUW852037 UES852025:UES852037 UOO852025:UOO852037 UYK852025:UYK852037 VIG852025:VIG852037 VSC852025:VSC852037 WBY852025:WBY852037 WLU852025:WLU852037 WVQ852025:WVQ852037 I917561:I917573 JE917561:JE917573 TA917561:TA917573 ACW917561:ACW917573 AMS917561:AMS917573 AWO917561:AWO917573 BGK917561:BGK917573 BQG917561:BQG917573 CAC917561:CAC917573 CJY917561:CJY917573 CTU917561:CTU917573 DDQ917561:DDQ917573 DNM917561:DNM917573 DXI917561:DXI917573 EHE917561:EHE917573 ERA917561:ERA917573 FAW917561:FAW917573 FKS917561:FKS917573 FUO917561:FUO917573 GEK917561:GEK917573 GOG917561:GOG917573 GYC917561:GYC917573 HHY917561:HHY917573 HRU917561:HRU917573 IBQ917561:IBQ917573 ILM917561:ILM917573 IVI917561:IVI917573 JFE917561:JFE917573 JPA917561:JPA917573 JYW917561:JYW917573 KIS917561:KIS917573 KSO917561:KSO917573 LCK917561:LCK917573 LMG917561:LMG917573 LWC917561:LWC917573 MFY917561:MFY917573 MPU917561:MPU917573 MZQ917561:MZQ917573 NJM917561:NJM917573 NTI917561:NTI917573 ODE917561:ODE917573 ONA917561:ONA917573 OWW917561:OWW917573 PGS917561:PGS917573 PQO917561:PQO917573 QAK917561:QAK917573 QKG917561:QKG917573 QUC917561:QUC917573 RDY917561:RDY917573 RNU917561:RNU917573 RXQ917561:RXQ917573 SHM917561:SHM917573 SRI917561:SRI917573 TBE917561:TBE917573 TLA917561:TLA917573 TUW917561:TUW917573 UES917561:UES917573 UOO917561:UOO917573 UYK917561:UYK917573 VIG917561:VIG917573 VSC917561:VSC917573 WBY917561:WBY917573 WLU917561:WLU917573 WVQ917561:WVQ917573 I983097:I983109 JE983097:JE983109 TA983097:TA983109 ACW983097:ACW983109 AMS983097:AMS983109 AWO983097:AWO983109 BGK983097:BGK983109 BQG983097:BQG983109 CAC983097:CAC983109 CJY983097:CJY983109 CTU983097:CTU983109 DDQ983097:DDQ983109 DNM983097:DNM983109 DXI983097:DXI983109 EHE983097:EHE983109 ERA983097:ERA983109 FAW983097:FAW983109 FKS983097:FKS983109 FUO983097:FUO983109 GEK983097:GEK983109 GOG983097:GOG983109 GYC983097:GYC983109 HHY983097:HHY983109 HRU983097:HRU983109 IBQ983097:IBQ983109 ILM983097:ILM983109 IVI983097:IVI983109 JFE983097:JFE983109 JPA983097:JPA983109 JYW983097:JYW983109 KIS983097:KIS983109 KSO983097:KSO983109 LCK983097:LCK983109 LMG983097:LMG983109 LWC983097:LWC983109 MFY983097:MFY983109 MPU983097:MPU983109 MZQ983097:MZQ983109 NJM983097:NJM983109 NTI983097:NTI983109 ODE983097:ODE983109 ONA983097:ONA983109 OWW983097:OWW983109 PGS983097:PGS983109 PQO983097:PQO983109 QAK983097:QAK983109 QKG983097:QKG983109 QUC983097:QUC983109 RDY983097:RDY983109 RNU983097:RNU983109 RXQ983097:RXQ983109 SHM983097:SHM983109 SRI983097:SRI983109 TBE983097:TBE983109 TLA983097:TLA983109 TUW983097:TUW983109 UES983097:UES983109 UOO983097:UOO983109 UYK983097:UYK983109 VIG983097:VIG983109 VSC983097:VSC983109 WBY983097:WBY983109 WLU983097:WLU983109 WVQ983097:WVQ983109 I22:I55 JE22:JE55 TA22:TA55 ACW22:ACW55 AMS22:AMS55 AWO22:AWO55 BGK22:BGK55 BQG22:BQG55 CAC22:CAC55 CJY22:CJY55 CTU22:CTU55 DDQ22:DDQ55 DNM22:DNM55 DXI22:DXI55 EHE22:EHE55 ERA22:ERA55 FAW22:FAW55 FKS22:FKS55 FUO22:FUO55 GEK22:GEK55 GOG22:GOG55 GYC22:GYC55 HHY22:HHY55 HRU22:HRU55 IBQ22:IBQ55 ILM22:ILM55 IVI22:IVI55 JFE22:JFE55 JPA22:JPA55 JYW22:JYW55 KIS22:KIS55 KSO22:KSO55 LCK22:LCK55 LMG22:LMG55 LWC22:LWC55 MFY22:MFY55 MPU22:MPU55 MZQ22:MZQ55 NJM22:NJM55 NTI22:NTI55 ODE22:ODE55 ONA22:ONA55 OWW22:OWW55 PGS22:PGS55 PQO22:PQO55 QAK22:QAK55 QKG22:QKG55 QUC22:QUC55 RDY22:RDY55 RNU22:RNU55 RXQ22:RXQ55 SHM22:SHM55 SRI22:SRI55 TBE22:TBE55 TLA22:TLA55 TUW22:TUW55 UES22:UES55 UOO22:UOO55 UYK22:UYK55 VIG22:VIG55 VSC22:VSC55 WBY22:WBY55 WLU22:WLU55 WVQ22:WVQ55 I65558:I65591 JE65558:JE65591 TA65558:TA65591 ACW65558:ACW65591 AMS65558:AMS65591 AWO65558:AWO65591 BGK65558:BGK65591 BQG65558:BQG65591 CAC65558:CAC65591 CJY65558:CJY65591 CTU65558:CTU65591 DDQ65558:DDQ65591 DNM65558:DNM65591 DXI65558:DXI65591 EHE65558:EHE65591 ERA65558:ERA65591 FAW65558:FAW65591 FKS65558:FKS65591 FUO65558:FUO65591 GEK65558:GEK65591 GOG65558:GOG65591 GYC65558:GYC65591 HHY65558:HHY65591 HRU65558:HRU65591 IBQ65558:IBQ65591 ILM65558:ILM65591 IVI65558:IVI65591 JFE65558:JFE65591 JPA65558:JPA65591 JYW65558:JYW65591 KIS65558:KIS65591 KSO65558:KSO65591 LCK65558:LCK65591 LMG65558:LMG65591 LWC65558:LWC65591 MFY65558:MFY65591 MPU65558:MPU65591 MZQ65558:MZQ65591 NJM65558:NJM65591 NTI65558:NTI65591 ODE65558:ODE65591 ONA65558:ONA65591 OWW65558:OWW65591 PGS65558:PGS65591 PQO65558:PQO65591 QAK65558:QAK65591 QKG65558:QKG65591 QUC65558:QUC65591 RDY65558:RDY65591 RNU65558:RNU65591 RXQ65558:RXQ65591 SHM65558:SHM65591 SRI65558:SRI65591 TBE65558:TBE65591 TLA65558:TLA65591 TUW65558:TUW65591 UES65558:UES65591 UOO65558:UOO65591 UYK65558:UYK65591 VIG65558:VIG65591 VSC65558:VSC65591 WBY65558:WBY65591 WLU65558:WLU65591 WVQ65558:WVQ65591 I131094:I131127 JE131094:JE131127 TA131094:TA131127 ACW131094:ACW131127 AMS131094:AMS131127 AWO131094:AWO131127 BGK131094:BGK131127 BQG131094:BQG131127 CAC131094:CAC131127 CJY131094:CJY131127 CTU131094:CTU131127 DDQ131094:DDQ131127 DNM131094:DNM131127 DXI131094:DXI131127 EHE131094:EHE131127 ERA131094:ERA131127 FAW131094:FAW131127 FKS131094:FKS131127 FUO131094:FUO131127 GEK131094:GEK131127 GOG131094:GOG131127 GYC131094:GYC131127 HHY131094:HHY131127 HRU131094:HRU131127 IBQ131094:IBQ131127 ILM131094:ILM131127 IVI131094:IVI131127 JFE131094:JFE131127 JPA131094:JPA131127 JYW131094:JYW131127 KIS131094:KIS131127 KSO131094:KSO131127 LCK131094:LCK131127 LMG131094:LMG131127 LWC131094:LWC131127 MFY131094:MFY131127 MPU131094:MPU131127 MZQ131094:MZQ131127 NJM131094:NJM131127 NTI131094:NTI131127 ODE131094:ODE131127 ONA131094:ONA131127 OWW131094:OWW131127 PGS131094:PGS131127 PQO131094:PQO131127 QAK131094:QAK131127 QKG131094:QKG131127 QUC131094:QUC131127 RDY131094:RDY131127 RNU131094:RNU131127 RXQ131094:RXQ131127 SHM131094:SHM131127 SRI131094:SRI131127 TBE131094:TBE131127 TLA131094:TLA131127 TUW131094:TUW131127 UES131094:UES131127 UOO131094:UOO131127 UYK131094:UYK131127 VIG131094:VIG131127 VSC131094:VSC131127 WBY131094:WBY131127 WLU131094:WLU131127 WVQ131094:WVQ131127 I196630:I196663 JE196630:JE196663 TA196630:TA196663 ACW196630:ACW196663 AMS196630:AMS196663 AWO196630:AWO196663 BGK196630:BGK196663 BQG196630:BQG196663 CAC196630:CAC196663 CJY196630:CJY196663 CTU196630:CTU196663 DDQ196630:DDQ196663 DNM196630:DNM196663 DXI196630:DXI196663 EHE196630:EHE196663 ERA196630:ERA196663 FAW196630:FAW196663 FKS196630:FKS196663 FUO196630:FUO196663 GEK196630:GEK196663 GOG196630:GOG196663 GYC196630:GYC196663 HHY196630:HHY196663 HRU196630:HRU196663 IBQ196630:IBQ196663 ILM196630:ILM196663 IVI196630:IVI196663 JFE196630:JFE196663 JPA196630:JPA196663 JYW196630:JYW196663 KIS196630:KIS196663 KSO196630:KSO196663 LCK196630:LCK196663 LMG196630:LMG196663 LWC196630:LWC196663 MFY196630:MFY196663 MPU196630:MPU196663 MZQ196630:MZQ196663 NJM196630:NJM196663 NTI196630:NTI196663 ODE196630:ODE196663 ONA196630:ONA196663 OWW196630:OWW196663 PGS196630:PGS196663 PQO196630:PQO196663 QAK196630:QAK196663 QKG196630:QKG196663 QUC196630:QUC196663 RDY196630:RDY196663 RNU196630:RNU196663 RXQ196630:RXQ196663 SHM196630:SHM196663 SRI196630:SRI196663 TBE196630:TBE196663 TLA196630:TLA196663 TUW196630:TUW196663 UES196630:UES196663 UOO196630:UOO196663 UYK196630:UYK196663 VIG196630:VIG196663 VSC196630:VSC196663 WBY196630:WBY196663 WLU196630:WLU196663 WVQ196630:WVQ196663 I262166:I262199 JE262166:JE262199 TA262166:TA262199 ACW262166:ACW262199 AMS262166:AMS262199 AWO262166:AWO262199 BGK262166:BGK262199 BQG262166:BQG262199 CAC262166:CAC262199 CJY262166:CJY262199 CTU262166:CTU262199 DDQ262166:DDQ262199 DNM262166:DNM262199 DXI262166:DXI262199 EHE262166:EHE262199 ERA262166:ERA262199 FAW262166:FAW262199 FKS262166:FKS262199 FUO262166:FUO262199 GEK262166:GEK262199 GOG262166:GOG262199 GYC262166:GYC262199 HHY262166:HHY262199 HRU262166:HRU262199 IBQ262166:IBQ262199 ILM262166:ILM262199 IVI262166:IVI262199 JFE262166:JFE262199 JPA262166:JPA262199 JYW262166:JYW262199 KIS262166:KIS262199 KSO262166:KSO262199 LCK262166:LCK262199 LMG262166:LMG262199 LWC262166:LWC262199 MFY262166:MFY262199 MPU262166:MPU262199 MZQ262166:MZQ262199 NJM262166:NJM262199 NTI262166:NTI262199 ODE262166:ODE262199 ONA262166:ONA262199 OWW262166:OWW262199 PGS262166:PGS262199 PQO262166:PQO262199 QAK262166:QAK262199 QKG262166:QKG262199 QUC262166:QUC262199 RDY262166:RDY262199 RNU262166:RNU262199 RXQ262166:RXQ262199 SHM262166:SHM262199 SRI262166:SRI262199 TBE262166:TBE262199 TLA262166:TLA262199 TUW262166:TUW262199 UES262166:UES262199 UOO262166:UOO262199 UYK262166:UYK262199 VIG262166:VIG262199 VSC262166:VSC262199 WBY262166:WBY262199 WLU262166:WLU262199 WVQ262166:WVQ262199 I327702:I327735 JE327702:JE327735 TA327702:TA327735 ACW327702:ACW327735 AMS327702:AMS327735 AWO327702:AWO327735 BGK327702:BGK327735 BQG327702:BQG327735 CAC327702:CAC327735 CJY327702:CJY327735 CTU327702:CTU327735 DDQ327702:DDQ327735 DNM327702:DNM327735 DXI327702:DXI327735 EHE327702:EHE327735 ERA327702:ERA327735 FAW327702:FAW327735 FKS327702:FKS327735 FUO327702:FUO327735 GEK327702:GEK327735 GOG327702:GOG327735 GYC327702:GYC327735 HHY327702:HHY327735 HRU327702:HRU327735 IBQ327702:IBQ327735 ILM327702:ILM327735 IVI327702:IVI327735 JFE327702:JFE327735 JPA327702:JPA327735 JYW327702:JYW327735 KIS327702:KIS327735 KSO327702:KSO327735 LCK327702:LCK327735 LMG327702:LMG327735 LWC327702:LWC327735 MFY327702:MFY327735 MPU327702:MPU327735 MZQ327702:MZQ327735 NJM327702:NJM327735 NTI327702:NTI327735 ODE327702:ODE327735 ONA327702:ONA327735 OWW327702:OWW327735 PGS327702:PGS327735 PQO327702:PQO327735 QAK327702:QAK327735 QKG327702:QKG327735 QUC327702:QUC327735 RDY327702:RDY327735 RNU327702:RNU327735 RXQ327702:RXQ327735 SHM327702:SHM327735 SRI327702:SRI327735 TBE327702:TBE327735 TLA327702:TLA327735 TUW327702:TUW327735 UES327702:UES327735 UOO327702:UOO327735 UYK327702:UYK327735 VIG327702:VIG327735 VSC327702:VSC327735 WBY327702:WBY327735 WLU327702:WLU327735 WVQ327702:WVQ327735 I393238:I393271 JE393238:JE393271 TA393238:TA393271 ACW393238:ACW393271 AMS393238:AMS393271 AWO393238:AWO393271 BGK393238:BGK393271 BQG393238:BQG393271 CAC393238:CAC393271 CJY393238:CJY393271 CTU393238:CTU393271 DDQ393238:DDQ393271 DNM393238:DNM393271 DXI393238:DXI393271 EHE393238:EHE393271 ERA393238:ERA393271 FAW393238:FAW393271 FKS393238:FKS393271 FUO393238:FUO393271 GEK393238:GEK393271 GOG393238:GOG393271 GYC393238:GYC393271 HHY393238:HHY393271 HRU393238:HRU393271 IBQ393238:IBQ393271 ILM393238:ILM393271 IVI393238:IVI393271 JFE393238:JFE393271 JPA393238:JPA393271 JYW393238:JYW393271 KIS393238:KIS393271 KSO393238:KSO393271 LCK393238:LCK393271 LMG393238:LMG393271 LWC393238:LWC393271 MFY393238:MFY393271 MPU393238:MPU393271 MZQ393238:MZQ393271 NJM393238:NJM393271 NTI393238:NTI393271 ODE393238:ODE393271 ONA393238:ONA393271 OWW393238:OWW393271 PGS393238:PGS393271 PQO393238:PQO393271 QAK393238:QAK393271 QKG393238:QKG393271 QUC393238:QUC393271 RDY393238:RDY393271 RNU393238:RNU393271 RXQ393238:RXQ393271 SHM393238:SHM393271 SRI393238:SRI393271 TBE393238:TBE393271 TLA393238:TLA393271 TUW393238:TUW393271 UES393238:UES393271 UOO393238:UOO393271 UYK393238:UYK393271 VIG393238:VIG393271 VSC393238:VSC393271 WBY393238:WBY393271 WLU393238:WLU393271 WVQ393238:WVQ393271 I458774:I458807 JE458774:JE458807 TA458774:TA458807 ACW458774:ACW458807 AMS458774:AMS458807 AWO458774:AWO458807 BGK458774:BGK458807 BQG458774:BQG458807 CAC458774:CAC458807 CJY458774:CJY458807 CTU458774:CTU458807 DDQ458774:DDQ458807 DNM458774:DNM458807 DXI458774:DXI458807 EHE458774:EHE458807 ERA458774:ERA458807 FAW458774:FAW458807 FKS458774:FKS458807 FUO458774:FUO458807 GEK458774:GEK458807 GOG458774:GOG458807 GYC458774:GYC458807 HHY458774:HHY458807 HRU458774:HRU458807 IBQ458774:IBQ458807 ILM458774:ILM458807 IVI458774:IVI458807 JFE458774:JFE458807 JPA458774:JPA458807 JYW458774:JYW458807 KIS458774:KIS458807 KSO458774:KSO458807 LCK458774:LCK458807 LMG458774:LMG458807 LWC458774:LWC458807 MFY458774:MFY458807 MPU458774:MPU458807 MZQ458774:MZQ458807 NJM458774:NJM458807 NTI458774:NTI458807 ODE458774:ODE458807 ONA458774:ONA458807 OWW458774:OWW458807 PGS458774:PGS458807 PQO458774:PQO458807 QAK458774:QAK458807 QKG458774:QKG458807 QUC458774:QUC458807 RDY458774:RDY458807 RNU458774:RNU458807 RXQ458774:RXQ458807 SHM458774:SHM458807 SRI458774:SRI458807 TBE458774:TBE458807 TLA458774:TLA458807 TUW458774:TUW458807 UES458774:UES458807 UOO458774:UOO458807 UYK458774:UYK458807 VIG458774:VIG458807 VSC458774:VSC458807 WBY458774:WBY458807 WLU458774:WLU458807 WVQ458774:WVQ458807 I524310:I524343 JE524310:JE524343 TA524310:TA524343 ACW524310:ACW524343 AMS524310:AMS524343 AWO524310:AWO524343 BGK524310:BGK524343 BQG524310:BQG524343 CAC524310:CAC524343 CJY524310:CJY524343 CTU524310:CTU524343 DDQ524310:DDQ524343 DNM524310:DNM524343 DXI524310:DXI524343 EHE524310:EHE524343 ERA524310:ERA524343 FAW524310:FAW524343 FKS524310:FKS524343 FUO524310:FUO524343 GEK524310:GEK524343 GOG524310:GOG524343 GYC524310:GYC524343 HHY524310:HHY524343 HRU524310:HRU524343 IBQ524310:IBQ524343 ILM524310:ILM524343 IVI524310:IVI524343 JFE524310:JFE524343 JPA524310:JPA524343 JYW524310:JYW524343 KIS524310:KIS524343 KSO524310:KSO524343 LCK524310:LCK524343 LMG524310:LMG524343 LWC524310:LWC524343 MFY524310:MFY524343 MPU524310:MPU524343 MZQ524310:MZQ524343 NJM524310:NJM524343 NTI524310:NTI524343 ODE524310:ODE524343 ONA524310:ONA524343 OWW524310:OWW524343 PGS524310:PGS524343 PQO524310:PQO524343 QAK524310:QAK524343 QKG524310:QKG524343 QUC524310:QUC524343 RDY524310:RDY524343 RNU524310:RNU524343 RXQ524310:RXQ524343 SHM524310:SHM524343 SRI524310:SRI524343 TBE524310:TBE524343 TLA524310:TLA524343 TUW524310:TUW524343 UES524310:UES524343 UOO524310:UOO524343 UYK524310:UYK524343 VIG524310:VIG524343 VSC524310:VSC524343 WBY524310:WBY524343 WLU524310:WLU524343 WVQ524310:WVQ524343 I589846:I589879 JE589846:JE589879 TA589846:TA589879 ACW589846:ACW589879 AMS589846:AMS589879 AWO589846:AWO589879 BGK589846:BGK589879 BQG589846:BQG589879 CAC589846:CAC589879 CJY589846:CJY589879 CTU589846:CTU589879 DDQ589846:DDQ589879 DNM589846:DNM589879 DXI589846:DXI589879 EHE589846:EHE589879 ERA589846:ERA589879 FAW589846:FAW589879 FKS589846:FKS589879 FUO589846:FUO589879 GEK589846:GEK589879 GOG589846:GOG589879 GYC589846:GYC589879 HHY589846:HHY589879 HRU589846:HRU589879 IBQ589846:IBQ589879 ILM589846:ILM589879 IVI589846:IVI589879 JFE589846:JFE589879 JPA589846:JPA589879 JYW589846:JYW589879 KIS589846:KIS589879 KSO589846:KSO589879 LCK589846:LCK589879 LMG589846:LMG589879 LWC589846:LWC589879 MFY589846:MFY589879 MPU589846:MPU589879 MZQ589846:MZQ589879 NJM589846:NJM589879 NTI589846:NTI589879 ODE589846:ODE589879 ONA589846:ONA589879 OWW589846:OWW589879 PGS589846:PGS589879 PQO589846:PQO589879 QAK589846:QAK589879 QKG589846:QKG589879 QUC589846:QUC589879 RDY589846:RDY589879 RNU589846:RNU589879 RXQ589846:RXQ589879 SHM589846:SHM589879 SRI589846:SRI589879 TBE589846:TBE589879 TLA589846:TLA589879 TUW589846:TUW589879 UES589846:UES589879 UOO589846:UOO589879 UYK589846:UYK589879 VIG589846:VIG589879 VSC589846:VSC589879 WBY589846:WBY589879 WLU589846:WLU589879 WVQ589846:WVQ589879 I655382:I655415 JE655382:JE655415 TA655382:TA655415 ACW655382:ACW655415 AMS655382:AMS655415 AWO655382:AWO655415 BGK655382:BGK655415 BQG655382:BQG655415 CAC655382:CAC655415 CJY655382:CJY655415 CTU655382:CTU655415 DDQ655382:DDQ655415 DNM655382:DNM655415 DXI655382:DXI655415 EHE655382:EHE655415 ERA655382:ERA655415 FAW655382:FAW655415 FKS655382:FKS655415 FUO655382:FUO655415 GEK655382:GEK655415 GOG655382:GOG655415 GYC655382:GYC655415 HHY655382:HHY655415 HRU655382:HRU655415 IBQ655382:IBQ655415 ILM655382:ILM655415 IVI655382:IVI655415 JFE655382:JFE655415 JPA655382:JPA655415 JYW655382:JYW655415 KIS655382:KIS655415 KSO655382:KSO655415 LCK655382:LCK655415 LMG655382:LMG655415 LWC655382:LWC655415 MFY655382:MFY655415 MPU655382:MPU655415 MZQ655382:MZQ655415 NJM655382:NJM655415 NTI655382:NTI655415 ODE655382:ODE655415 ONA655382:ONA655415 OWW655382:OWW655415 PGS655382:PGS655415 PQO655382:PQO655415 QAK655382:QAK655415 QKG655382:QKG655415 QUC655382:QUC655415 RDY655382:RDY655415 RNU655382:RNU655415 RXQ655382:RXQ655415 SHM655382:SHM655415 SRI655382:SRI655415 TBE655382:TBE655415 TLA655382:TLA655415 TUW655382:TUW655415 UES655382:UES655415 UOO655382:UOO655415 UYK655382:UYK655415 VIG655382:VIG655415 VSC655382:VSC655415 WBY655382:WBY655415 WLU655382:WLU655415 WVQ655382:WVQ655415 I720918:I720951 JE720918:JE720951 TA720918:TA720951 ACW720918:ACW720951 AMS720918:AMS720951 AWO720918:AWO720951 BGK720918:BGK720951 BQG720918:BQG720951 CAC720918:CAC720951 CJY720918:CJY720951 CTU720918:CTU720951 DDQ720918:DDQ720951 DNM720918:DNM720951 DXI720918:DXI720951 EHE720918:EHE720951 ERA720918:ERA720951 FAW720918:FAW720951 FKS720918:FKS720951 FUO720918:FUO720951 GEK720918:GEK720951 GOG720918:GOG720951 GYC720918:GYC720951 HHY720918:HHY720951 HRU720918:HRU720951 IBQ720918:IBQ720951 ILM720918:ILM720951 IVI720918:IVI720951 JFE720918:JFE720951 JPA720918:JPA720951 JYW720918:JYW720951 KIS720918:KIS720951 KSO720918:KSO720951 LCK720918:LCK720951 LMG720918:LMG720951 LWC720918:LWC720951 MFY720918:MFY720951 MPU720918:MPU720951 MZQ720918:MZQ720951 NJM720918:NJM720951 NTI720918:NTI720951 ODE720918:ODE720951 ONA720918:ONA720951 OWW720918:OWW720951 PGS720918:PGS720951 PQO720918:PQO720951 QAK720918:QAK720951 QKG720918:QKG720951 QUC720918:QUC720951 RDY720918:RDY720951 RNU720918:RNU720951 RXQ720918:RXQ720951 SHM720918:SHM720951 SRI720918:SRI720951 TBE720918:TBE720951 TLA720918:TLA720951 TUW720918:TUW720951 UES720918:UES720951 UOO720918:UOO720951 UYK720918:UYK720951 VIG720918:VIG720951 VSC720918:VSC720951 WBY720918:WBY720951 WLU720918:WLU720951 WVQ720918:WVQ720951 I786454:I786487 JE786454:JE786487 TA786454:TA786487 ACW786454:ACW786487 AMS786454:AMS786487 AWO786454:AWO786487 BGK786454:BGK786487 BQG786454:BQG786487 CAC786454:CAC786487 CJY786454:CJY786487 CTU786454:CTU786487 DDQ786454:DDQ786487 DNM786454:DNM786487 DXI786454:DXI786487 EHE786454:EHE786487 ERA786454:ERA786487 FAW786454:FAW786487 FKS786454:FKS786487 FUO786454:FUO786487 GEK786454:GEK786487 GOG786454:GOG786487 GYC786454:GYC786487 HHY786454:HHY786487 HRU786454:HRU786487 IBQ786454:IBQ786487 ILM786454:ILM786487 IVI786454:IVI786487 JFE786454:JFE786487 JPA786454:JPA786487 JYW786454:JYW786487 KIS786454:KIS786487 KSO786454:KSO786487 LCK786454:LCK786487 LMG786454:LMG786487 LWC786454:LWC786487 MFY786454:MFY786487 MPU786454:MPU786487 MZQ786454:MZQ786487 NJM786454:NJM786487 NTI786454:NTI786487 ODE786454:ODE786487 ONA786454:ONA786487 OWW786454:OWW786487 PGS786454:PGS786487 PQO786454:PQO786487 QAK786454:QAK786487 QKG786454:QKG786487 QUC786454:QUC786487 RDY786454:RDY786487 RNU786454:RNU786487 RXQ786454:RXQ786487 SHM786454:SHM786487 SRI786454:SRI786487 TBE786454:TBE786487 TLA786454:TLA786487 TUW786454:TUW786487 UES786454:UES786487 UOO786454:UOO786487 UYK786454:UYK786487 VIG786454:VIG786487 VSC786454:VSC786487 WBY786454:WBY786487 WLU786454:WLU786487 WVQ786454:WVQ786487 I851990:I852023 JE851990:JE852023 TA851990:TA852023 ACW851990:ACW852023 AMS851990:AMS852023 AWO851990:AWO852023 BGK851990:BGK852023 BQG851990:BQG852023 CAC851990:CAC852023 CJY851990:CJY852023 CTU851990:CTU852023 DDQ851990:DDQ852023 DNM851990:DNM852023 DXI851990:DXI852023 EHE851990:EHE852023 ERA851990:ERA852023 FAW851990:FAW852023 FKS851990:FKS852023 FUO851990:FUO852023 GEK851990:GEK852023 GOG851990:GOG852023 GYC851990:GYC852023 HHY851990:HHY852023 HRU851990:HRU852023 IBQ851990:IBQ852023 ILM851990:ILM852023 IVI851990:IVI852023 JFE851990:JFE852023 JPA851990:JPA852023 JYW851990:JYW852023 KIS851990:KIS852023 KSO851990:KSO852023 LCK851990:LCK852023 LMG851990:LMG852023 LWC851990:LWC852023 MFY851990:MFY852023 MPU851990:MPU852023 MZQ851990:MZQ852023 NJM851990:NJM852023 NTI851990:NTI852023 ODE851990:ODE852023 ONA851990:ONA852023 OWW851990:OWW852023 PGS851990:PGS852023 PQO851990:PQO852023 QAK851990:QAK852023 QKG851990:QKG852023 QUC851990:QUC852023 RDY851990:RDY852023 RNU851990:RNU852023 RXQ851990:RXQ852023 SHM851990:SHM852023 SRI851990:SRI852023 TBE851990:TBE852023 TLA851990:TLA852023 TUW851990:TUW852023 UES851990:UES852023 UOO851990:UOO852023 UYK851990:UYK852023 VIG851990:VIG852023 VSC851990:VSC852023 WBY851990:WBY852023 WLU851990:WLU852023 WVQ851990:WVQ852023 I917526:I917559 JE917526:JE917559 TA917526:TA917559 ACW917526:ACW917559 AMS917526:AMS917559 AWO917526:AWO917559 BGK917526:BGK917559 BQG917526:BQG917559 CAC917526:CAC917559 CJY917526:CJY917559 CTU917526:CTU917559 DDQ917526:DDQ917559 DNM917526:DNM917559 DXI917526:DXI917559 EHE917526:EHE917559 ERA917526:ERA917559 FAW917526:FAW917559 FKS917526:FKS917559 FUO917526:FUO917559 GEK917526:GEK917559 GOG917526:GOG917559 GYC917526:GYC917559 HHY917526:HHY917559 HRU917526:HRU917559 IBQ917526:IBQ917559 ILM917526:ILM917559 IVI917526:IVI917559 JFE917526:JFE917559 JPA917526:JPA917559 JYW917526:JYW917559 KIS917526:KIS917559 KSO917526:KSO917559 LCK917526:LCK917559 LMG917526:LMG917559 LWC917526:LWC917559 MFY917526:MFY917559 MPU917526:MPU917559 MZQ917526:MZQ917559 NJM917526:NJM917559 NTI917526:NTI917559 ODE917526:ODE917559 ONA917526:ONA917559 OWW917526:OWW917559 PGS917526:PGS917559 PQO917526:PQO917559 QAK917526:QAK917559 QKG917526:QKG917559 QUC917526:QUC917559 RDY917526:RDY917559 RNU917526:RNU917559 RXQ917526:RXQ917559 SHM917526:SHM917559 SRI917526:SRI917559 TBE917526:TBE917559 TLA917526:TLA917559 TUW917526:TUW917559 UES917526:UES917559 UOO917526:UOO917559 UYK917526:UYK917559 VIG917526:VIG917559 VSC917526:VSC917559 WBY917526:WBY917559 WLU917526:WLU917559 WVQ917526:WVQ917559 I983062:I983095 JE983062:JE983095 TA983062:TA983095 ACW983062:ACW983095 AMS983062:AMS983095 AWO983062:AWO983095 BGK983062:BGK983095 BQG983062:BQG983095 CAC983062:CAC983095 CJY983062:CJY983095 CTU983062:CTU983095 DDQ983062:DDQ983095 DNM983062:DNM983095 DXI983062:DXI983095 EHE983062:EHE983095 ERA983062:ERA983095 FAW983062:FAW983095 FKS983062:FKS983095 FUO983062:FUO983095 GEK983062:GEK983095 GOG983062:GOG983095 GYC983062:GYC983095 HHY983062:HHY983095 HRU983062:HRU983095 IBQ983062:IBQ983095 ILM983062:ILM983095 IVI983062:IVI983095 JFE983062:JFE983095 JPA983062:JPA983095 JYW983062:JYW983095 KIS983062:KIS983095 KSO983062:KSO983095 LCK983062:LCK983095 LMG983062:LMG983095 LWC983062:LWC983095 MFY983062:MFY983095 MPU983062:MPU983095 MZQ983062:MZQ983095 NJM983062:NJM983095 NTI983062:NTI983095 ODE983062:ODE983095 ONA983062:ONA983095 OWW983062:OWW983095 PGS983062:PGS983095 PQO983062:PQO983095 QAK983062:QAK983095 QKG983062:QKG983095 QUC983062:QUC983095 RDY983062:RDY983095 RNU983062:RNU983095 RXQ983062:RXQ983095 SHM983062:SHM983095 SRI983062:SRI983095 TBE983062:TBE983095 TLA983062:TLA983095 TUW983062:TUW983095 UES983062:UES983095 UOO983062:UOO983095 UYK983062:UYK983095 VIG983062:VIG983095 VSC983062:VSC983095 WBY983062:WBY983095 WLU983062:WLU983095 WVQ983062:WVQ983095">
      <formula1>($X$78:$X$1148)</formula1>
    </dataValidation>
  </dataValidations>
  <pageMargins left="0.7" right="0.7" top="0.75" bottom="0.75" header="0.3" footer="0.3"/>
  <pageSetup paperSize="9" scale="57"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workbookViewId="0">
      <selection activeCell="O38" sqref="O38"/>
    </sheetView>
  </sheetViews>
  <sheetFormatPr defaultRowHeight="12.75" x14ac:dyDescent="0.2"/>
  <cols>
    <col min="1" max="1" width="3.125" customWidth="1"/>
    <col min="257" max="257" width="3.125" customWidth="1"/>
    <col min="513" max="513" width="3.125" customWidth="1"/>
    <col min="769" max="769" width="3.125" customWidth="1"/>
    <col min="1025" max="1025" width="3.125" customWidth="1"/>
    <col min="1281" max="1281" width="3.125" customWidth="1"/>
    <col min="1537" max="1537" width="3.125" customWidth="1"/>
    <col min="1793" max="1793" width="3.125" customWidth="1"/>
    <col min="2049" max="2049" width="3.125" customWidth="1"/>
    <col min="2305" max="2305" width="3.125" customWidth="1"/>
    <col min="2561" max="2561" width="3.125" customWidth="1"/>
    <col min="2817" max="2817" width="3.125" customWidth="1"/>
    <col min="3073" max="3073" width="3.125" customWidth="1"/>
    <col min="3329" max="3329" width="3.125" customWidth="1"/>
    <col min="3585" max="3585" width="3.125" customWidth="1"/>
    <col min="3841" max="3841" width="3.125" customWidth="1"/>
    <col min="4097" max="4097" width="3.125" customWidth="1"/>
    <col min="4353" max="4353" width="3.125" customWidth="1"/>
    <col min="4609" max="4609" width="3.125" customWidth="1"/>
    <col min="4865" max="4865" width="3.125" customWidth="1"/>
    <col min="5121" max="5121" width="3.125" customWidth="1"/>
    <col min="5377" max="5377" width="3.125" customWidth="1"/>
    <col min="5633" max="5633" width="3.125" customWidth="1"/>
    <col min="5889" max="5889" width="3.125" customWidth="1"/>
    <col min="6145" max="6145" width="3.125" customWidth="1"/>
    <col min="6401" max="6401" width="3.125" customWidth="1"/>
    <col min="6657" max="6657" width="3.125" customWidth="1"/>
    <col min="6913" max="6913" width="3.125" customWidth="1"/>
    <col min="7169" max="7169" width="3.125" customWidth="1"/>
    <col min="7425" max="7425" width="3.125" customWidth="1"/>
    <col min="7681" max="7681" width="3.125" customWidth="1"/>
    <col min="7937" max="7937" width="3.125" customWidth="1"/>
    <col min="8193" max="8193" width="3.125" customWidth="1"/>
    <col min="8449" max="8449" width="3.125" customWidth="1"/>
    <col min="8705" max="8705" width="3.125" customWidth="1"/>
    <col min="8961" max="8961" width="3.125" customWidth="1"/>
    <col min="9217" max="9217" width="3.125" customWidth="1"/>
    <col min="9473" max="9473" width="3.125" customWidth="1"/>
    <col min="9729" max="9729" width="3.125" customWidth="1"/>
    <col min="9985" max="9985" width="3.125" customWidth="1"/>
    <col min="10241" max="10241" width="3.125" customWidth="1"/>
    <col min="10497" max="10497" width="3.125" customWidth="1"/>
    <col min="10753" max="10753" width="3.125" customWidth="1"/>
    <col min="11009" max="11009" width="3.125" customWidth="1"/>
    <col min="11265" max="11265" width="3.125" customWidth="1"/>
    <col min="11521" max="11521" width="3.125" customWidth="1"/>
    <col min="11777" max="11777" width="3.125" customWidth="1"/>
    <col min="12033" max="12033" width="3.125" customWidth="1"/>
    <col min="12289" max="12289" width="3.125" customWidth="1"/>
    <col min="12545" max="12545" width="3.125" customWidth="1"/>
    <col min="12801" max="12801" width="3.125" customWidth="1"/>
    <col min="13057" max="13057" width="3.125" customWidth="1"/>
    <col min="13313" max="13313" width="3.125" customWidth="1"/>
    <col min="13569" max="13569" width="3.125" customWidth="1"/>
    <col min="13825" max="13825" width="3.125" customWidth="1"/>
    <col min="14081" max="14081" width="3.125" customWidth="1"/>
    <col min="14337" max="14337" width="3.125" customWidth="1"/>
    <col min="14593" max="14593" width="3.125" customWidth="1"/>
    <col min="14849" max="14849" width="3.125" customWidth="1"/>
    <col min="15105" max="15105" width="3.125" customWidth="1"/>
    <col min="15361" max="15361" width="3.125" customWidth="1"/>
    <col min="15617" max="15617" width="3.125" customWidth="1"/>
    <col min="15873" max="15873" width="3.125" customWidth="1"/>
    <col min="16129" max="16129" width="3.125" customWidth="1"/>
  </cols>
  <sheetData>
    <row r="1" spans="1:11" ht="15" x14ac:dyDescent="0.2">
      <c r="B1" s="241"/>
    </row>
    <row r="2" spans="1:11" ht="15" x14ac:dyDescent="0.2">
      <c r="B2" s="241"/>
    </row>
    <row r="4" spans="1:11" ht="20.25" x14ac:dyDescent="0.3">
      <c r="F4" s="242" t="s">
        <v>344</v>
      </c>
      <c r="G4" s="243"/>
      <c r="H4" s="243"/>
      <c r="I4" s="243"/>
      <c r="J4" s="243"/>
      <c r="K4" s="243"/>
    </row>
    <row r="5" spans="1:11" x14ac:dyDescent="0.2">
      <c r="B5" s="244"/>
    </row>
    <row r="6" spans="1:11" x14ac:dyDescent="0.2">
      <c r="B6" s="244"/>
    </row>
    <row r="7" spans="1:11" x14ac:dyDescent="0.2">
      <c r="A7" s="245"/>
      <c r="B7" s="244" t="s">
        <v>327</v>
      </c>
    </row>
    <row r="8" spans="1:11" x14ac:dyDescent="0.2">
      <c r="B8" s="244"/>
    </row>
    <row r="9" spans="1:11" x14ac:dyDescent="0.2">
      <c r="A9" s="245"/>
      <c r="B9" s="244" t="s">
        <v>328</v>
      </c>
    </row>
    <row r="10" spans="1:11" x14ac:dyDescent="0.2">
      <c r="B10" s="244"/>
    </row>
    <row r="11" spans="1:11" x14ac:dyDescent="0.2">
      <c r="A11" s="245"/>
      <c r="B11" s="244" t="s">
        <v>329</v>
      </c>
    </row>
    <row r="12" spans="1:11" x14ac:dyDescent="0.2">
      <c r="B12" s="244"/>
    </row>
    <row r="13" spans="1:11" x14ac:dyDescent="0.2">
      <c r="A13" s="245"/>
      <c r="B13" s="244" t="s">
        <v>330</v>
      </c>
    </row>
    <row r="14" spans="1:11" x14ac:dyDescent="0.2">
      <c r="B14" s="244"/>
    </row>
    <row r="15" spans="1:11" x14ac:dyDescent="0.2">
      <c r="A15" s="245"/>
      <c r="B15" s="244" t="s">
        <v>331</v>
      </c>
    </row>
    <row r="16" spans="1:11" x14ac:dyDescent="0.2">
      <c r="B16" s="244"/>
    </row>
    <row r="17" spans="1:2" x14ac:dyDescent="0.2">
      <c r="A17" s="245"/>
      <c r="B17" s="244" t="s">
        <v>332</v>
      </c>
    </row>
    <row r="18" spans="1:2" x14ac:dyDescent="0.2">
      <c r="B18" s="244"/>
    </row>
    <row r="19" spans="1:2" x14ac:dyDescent="0.2">
      <c r="A19" s="245"/>
      <c r="B19" s="244" t="s">
        <v>333</v>
      </c>
    </row>
    <row r="20" spans="1:2" x14ac:dyDescent="0.2">
      <c r="B20" s="244"/>
    </row>
    <row r="21" spans="1:2" x14ac:dyDescent="0.2">
      <c r="A21" s="245"/>
      <c r="B21" s="244" t="s">
        <v>334</v>
      </c>
    </row>
    <row r="22" spans="1:2" x14ac:dyDescent="0.2">
      <c r="B22" s="244"/>
    </row>
    <row r="23" spans="1:2" x14ac:dyDescent="0.2">
      <c r="A23" s="245"/>
      <c r="B23" s="244" t="s">
        <v>335</v>
      </c>
    </row>
    <row r="24" spans="1:2" x14ac:dyDescent="0.2">
      <c r="B24" s="244"/>
    </row>
    <row r="25" spans="1:2" x14ac:dyDescent="0.2">
      <c r="A25" s="245"/>
      <c r="B25" s="244" t="s">
        <v>336</v>
      </c>
    </row>
    <row r="26" spans="1:2" x14ac:dyDescent="0.2">
      <c r="B26" s="244"/>
    </row>
    <row r="27" spans="1:2" x14ac:dyDescent="0.2">
      <c r="A27" s="245"/>
      <c r="B27" s="244" t="s">
        <v>337</v>
      </c>
    </row>
    <row r="28" spans="1:2" x14ac:dyDescent="0.2">
      <c r="B28" s="244"/>
    </row>
    <row r="29" spans="1:2" x14ac:dyDescent="0.2">
      <c r="A29" s="245"/>
      <c r="B29" s="244" t="s">
        <v>338</v>
      </c>
    </row>
    <row r="30" spans="1:2" x14ac:dyDescent="0.2">
      <c r="B30" s="244"/>
    </row>
    <row r="31" spans="1:2" x14ac:dyDescent="0.2">
      <c r="A31" s="245"/>
      <c r="B31" s="244" t="s">
        <v>339</v>
      </c>
    </row>
    <row r="32" spans="1:2" x14ac:dyDescent="0.2">
      <c r="B32" s="244"/>
    </row>
    <row r="33" spans="1:2" x14ac:dyDescent="0.2">
      <c r="A33" s="245"/>
      <c r="B33" s="244" t="s">
        <v>340</v>
      </c>
    </row>
    <row r="34" spans="1:2" x14ac:dyDescent="0.2">
      <c r="B34" s="244"/>
    </row>
    <row r="35" spans="1:2" x14ac:dyDescent="0.2">
      <c r="A35" s="245"/>
      <c r="B35" s="244" t="s">
        <v>341</v>
      </c>
    </row>
    <row r="36" spans="1:2" x14ac:dyDescent="0.2">
      <c r="B36" s="244"/>
    </row>
    <row r="37" spans="1:2" x14ac:dyDescent="0.2">
      <c r="A37" s="245"/>
      <c r="B37" s="244" t="s">
        <v>342</v>
      </c>
    </row>
    <row r="38" spans="1:2" ht="15" x14ac:dyDescent="0.2">
      <c r="B38" s="246" t="s">
        <v>343</v>
      </c>
    </row>
  </sheetData>
  <sheetProtection sheet="1" objects="1" scenarios="1"/>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4"/>
  <sheetViews>
    <sheetView zoomScale="75" zoomScaleNormal="75" zoomScalePageLayoutView="50" workbookViewId="0">
      <selection activeCell="I9" sqref="I9:I30"/>
    </sheetView>
  </sheetViews>
  <sheetFormatPr defaultRowHeight="12.75" x14ac:dyDescent="0.2"/>
  <cols>
    <col min="1" max="1" width="9.375" style="128" customWidth="1"/>
    <col min="2" max="2" width="6.75" style="128" customWidth="1"/>
    <col min="3" max="3" width="2" style="128" customWidth="1"/>
    <col min="4" max="4" width="6.75" style="128" hidden="1" customWidth="1"/>
    <col min="5" max="5" width="4.875" style="128" hidden="1" customWidth="1"/>
    <col min="6" max="6" width="24.25" style="128" customWidth="1"/>
    <col min="7" max="7" width="6.75" style="128" customWidth="1"/>
    <col min="8" max="8" width="2.25" style="128" customWidth="1"/>
    <col min="9" max="9" width="8.25" style="128" customWidth="1"/>
    <col min="10" max="10" width="2.375" style="128" customWidth="1"/>
    <col min="11" max="15" width="21.625" style="128" customWidth="1"/>
    <col min="16" max="16" width="2.375" style="128" customWidth="1"/>
    <col min="17" max="17" width="6.5" style="128" hidden="1" customWidth="1"/>
    <col min="18" max="18" width="10.625" style="128" hidden="1" customWidth="1"/>
    <col min="19" max="19" width="6.75" style="128" customWidth="1"/>
    <col min="20" max="20" width="2.375" style="128" customWidth="1"/>
    <col min="21" max="21" width="21.625" style="128" customWidth="1"/>
    <col min="22" max="23" width="9" style="128"/>
    <col min="24" max="24" width="8" style="128" customWidth="1"/>
    <col min="25" max="256" width="9" style="128"/>
    <col min="257" max="257" width="9.375" style="128" customWidth="1"/>
    <col min="258" max="258" width="6.75" style="128" customWidth="1"/>
    <col min="259" max="259" width="2" style="128" customWidth="1"/>
    <col min="260" max="261" width="0" style="128" hidden="1" customWidth="1"/>
    <col min="262" max="262" width="24.25" style="128" customWidth="1"/>
    <col min="263" max="263" width="6.75" style="128" customWidth="1"/>
    <col min="264" max="264" width="2.25" style="128" customWidth="1"/>
    <col min="265" max="265" width="8.25" style="128" customWidth="1"/>
    <col min="266" max="266" width="2.375" style="128" customWidth="1"/>
    <col min="267" max="271" width="21.625" style="128" customWidth="1"/>
    <col min="272" max="272" width="2.375" style="128" customWidth="1"/>
    <col min="273" max="274" width="0" style="128" hidden="1" customWidth="1"/>
    <col min="275" max="275" width="6.75" style="128" customWidth="1"/>
    <col min="276" max="276" width="2.375" style="128" customWidth="1"/>
    <col min="277" max="277" width="21.625" style="128" customWidth="1"/>
    <col min="278" max="279" width="9" style="128"/>
    <col min="280" max="280" width="8" style="128" customWidth="1"/>
    <col min="281" max="512" width="9" style="128"/>
    <col min="513" max="513" width="9.375" style="128" customWidth="1"/>
    <col min="514" max="514" width="6.75" style="128" customWidth="1"/>
    <col min="515" max="515" width="2" style="128" customWidth="1"/>
    <col min="516" max="517" width="0" style="128" hidden="1" customWidth="1"/>
    <col min="518" max="518" width="24.25" style="128" customWidth="1"/>
    <col min="519" max="519" width="6.75" style="128" customWidth="1"/>
    <col min="520" max="520" width="2.25" style="128" customWidth="1"/>
    <col min="521" max="521" width="8.25" style="128" customWidth="1"/>
    <col min="522" max="522" width="2.375" style="128" customWidth="1"/>
    <col min="523" max="527" width="21.625" style="128" customWidth="1"/>
    <col min="528" max="528" width="2.375" style="128" customWidth="1"/>
    <col min="529" max="530" width="0" style="128" hidden="1" customWidth="1"/>
    <col min="531" max="531" width="6.75" style="128" customWidth="1"/>
    <col min="532" max="532" width="2.375" style="128" customWidth="1"/>
    <col min="533" max="533" width="21.625" style="128" customWidth="1"/>
    <col min="534" max="535" width="9" style="128"/>
    <col min="536" max="536" width="8" style="128" customWidth="1"/>
    <col min="537" max="768" width="9" style="128"/>
    <col min="769" max="769" width="9.375" style="128" customWidth="1"/>
    <col min="770" max="770" width="6.75" style="128" customWidth="1"/>
    <col min="771" max="771" width="2" style="128" customWidth="1"/>
    <col min="772" max="773" width="0" style="128" hidden="1" customWidth="1"/>
    <col min="774" max="774" width="24.25" style="128" customWidth="1"/>
    <col min="775" max="775" width="6.75" style="128" customWidth="1"/>
    <col min="776" max="776" width="2.25" style="128" customWidth="1"/>
    <col min="777" max="777" width="8.25" style="128" customWidth="1"/>
    <col min="778" max="778" width="2.375" style="128" customWidth="1"/>
    <col min="779" max="783" width="21.625" style="128" customWidth="1"/>
    <col min="784" max="784" width="2.375" style="128" customWidth="1"/>
    <col min="785" max="786" width="0" style="128" hidden="1" customWidth="1"/>
    <col min="787" max="787" width="6.75" style="128" customWidth="1"/>
    <col min="788" max="788" width="2.375" style="128" customWidth="1"/>
    <col min="789" max="789" width="21.625" style="128" customWidth="1"/>
    <col min="790" max="791" width="9" style="128"/>
    <col min="792" max="792" width="8" style="128" customWidth="1"/>
    <col min="793" max="1024" width="9" style="128"/>
    <col min="1025" max="1025" width="9.375" style="128" customWidth="1"/>
    <col min="1026" max="1026" width="6.75" style="128" customWidth="1"/>
    <col min="1027" max="1027" width="2" style="128" customWidth="1"/>
    <col min="1028" max="1029" width="0" style="128" hidden="1" customWidth="1"/>
    <col min="1030" max="1030" width="24.25" style="128" customWidth="1"/>
    <col min="1031" max="1031" width="6.75" style="128" customWidth="1"/>
    <col min="1032" max="1032" width="2.25" style="128" customWidth="1"/>
    <col min="1033" max="1033" width="8.25" style="128" customWidth="1"/>
    <col min="1034" max="1034" width="2.375" style="128" customWidth="1"/>
    <col min="1035" max="1039" width="21.625" style="128" customWidth="1"/>
    <col min="1040" max="1040" width="2.375" style="128" customWidth="1"/>
    <col min="1041" max="1042" width="0" style="128" hidden="1" customWidth="1"/>
    <col min="1043" max="1043" width="6.75" style="128" customWidth="1"/>
    <col min="1044" max="1044" width="2.375" style="128" customWidth="1"/>
    <col min="1045" max="1045" width="21.625" style="128" customWidth="1"/>
    <col min="1046" max="1047" width="9" style="128"/>
    <col min="1048" max="1048" width="8" style="128" customWidth="1"/>
    <col min="1049" max="1280" width="9" style="128"/>
    <col min="1281" max="1281" width="9.375" style="128" customWidth="1"/>
    <col min="1282" max="1282" width="6.75" style="128" customWidth="1"/>
    <col min="1283" max="1283" width="2" style="128" customWidth="1"/>
    <col min="1284" max="1285" width="0" style="128" hidden="1" customWidth="1"/>
    <col min="1286" max="1286" width="24.25" style="128" customWidth="1"/>
    <col min="1287" max="1287" width="6.75" style="128" customWidth="1"/>
    <col min="1288" max="1288" width="2.25" style="128" customWidth="1"/>
    <col min="1289" max="1289" width="8.25" style="128" customWidth="1"/>
    <col min="1290" max="1290" width="2.375" style="128" customWidth="1"/>
    <col min="1291" max="1295" width="21.625" style="128" customWidth="1"/>
    <col min="1296" max="1296" width="2.375" style="128" customWidth="1"/>
    <col min="1297" max="1298" width="0" style="128" hidden="1" customWidth="1"/>
    <col min="1299" max="1299" width="6.75" style="128" customWidth="1"/>
    <col min="1300" max="1300" width="2.375" style="128" customWidth="1"/>
    <col min="1301" max="1301" width="21.625" style="128" customWidth="1"/>
    <col min="1302" max="1303" width="9" style="128"/>
    <col min="1304" max="1304" width="8" style="128" customWidth="1"/>
    <col min="1305" max="1536" width="9" style="128"/>
    <col min="1537" max="1537" width="9.375" style="128" customWidth="1"/>
    <col min="1538" max="1538" width="6.75" style="128" customWidth="1"/>
    <col min="1539" max="1539" width="2" style="128" customWidth="1"/>
    <col min="1540" max="1541" width="0" style="128" hidden="1" customWidth="1"/>
    <col min="1542" max="1542" width="24.25" style="128" customWidth="1"/>
    <col min="1543" max="1543" width="6.75" style="128" customWidth="1"/>
    <col min="1544" max="1544" width="2.25" style="128" customWidth="1"/>
    <col min="1545" max="1545" width="8.25" style="128" customWidth="1"/>
    <col min="1546" max="1546" width="2.375" style="128" customWidth="1"/>
    <col min="1547" max="1551" width="21.625" style="128" customWidth="1"/>
    <col min="1552" max="1552" width="2.375" style="128" customWidth="1"/>
    <col min="1553" max="1554" width="0" style="128" hidden="1" customWidth="1"/>
    <col min="1555" max="1555" width="6.75" style="128" customWidth="1"/>
    <col min="1556" max="1556" width="2.375" style="128" customWidth="1"/>
    <col min="1557" max="1557" width="21.625" style="128" customWidth="1"/>
    <col min="1558" max="1559" width="9" style="128"/>
    <col min="1560" max="1560" width="8" style="128" customWidth="1"/>
    <col min="1561" max="1792" width="9" style="128"/>
    <col min="1793" max="1793" width="9.375" style="128" customWidth="1"/>
    <col min="1794" max="1794" width="6.75" style="128" customWidth="1"/>
    <col min="1795" max="1795" width="2" style="128" customWidth="1"/>
    <col min="1796" max="1797" width="0" style="128" hidden="1" customWidth="1"/>
    <col min="1798" max="1798" width="24.25" style="128" customWidth="1"/>
    <col min="1799" max="1799" width="6.75" style="128" customWidth="1"/>
    <col min="1800" max="1800" width="2.25" style="128" customWidth="1"/>
    <col min="1801" max="1801" width="8.25" style="128" customWidth="1"/>
    <col min="1802" max="1802" width="2.375" style="128" customWidth="1"/>
    <col min="1803" max="1807" width="21.625" style="128" customWidth="1"/>
    <col min="1808" max="1808" width="2.375" style="128" customWidth="1"/>
    <col min="1809" max="1810" width="0" style="128" hidden="1" customWidth="1"/>
    <col min="1811" max="1811" width="6.75" style="128" customWidth="1"/>
    <col min="1812" max="1812" width="2.375" style="128" customWidth="1"/>
    <col min="1813" max="1813" width="21.625" style="128" customWidth="1"/>
    <col min="1814" max="1815" width="9" style="128"/>
    <col min="1816" max="1816" width="8" style="128" customWidth="1"/>
    <col min="1817" max="2048" width="9" style="128"/>
    <col min="2049" max="2049" width="9.375" style="128" customWidth="1"/>
    <col min="2050" max="2050" width="6.75" style="128" customWidth="1"/>
    <col min="2051" max="2051" width="2" style="128" customWidth="1"/>
    <col min="2052" max="2053" width="0" style="128" hidden="1" customWidth="1"/>
    <col min="2054" max="2054" width="24.25" style="128" customWidth="1"/>
    <col min="2055" max="2055" width="6.75" style="128" customWidth="1"/>
    <col min="2056" max="2056" width="2.25" style="128" customWidth="1"/>
    <col min="2057" max="2057" width="8.25" style="128" customWidth="1"/>
    <col min="2058" max="2058" width="2.375" style="128" customWidth="1"/>
    <col min="2059" max="2063" width="21.625" style="128" customWidth="1"/>
    <col min="2064" max="2064" width="2.375" style="128" customWidth="1"/>
    <col min="2065" max="2066" width="0" style="128" hidden="1" customWidth="1"/>
    <col min="2067" max="2067" width="6.75" style="128" customWidth="1"/>
    <col min="2068" max="2068" width="2.375" style="128" customWidth="1"/>
    <col min="2069" max="2069" width="21.625" style="128" customWidth="1"/>
    <col min="2070" max="2071" width="9" style="128"/>
    <col min="2072" max="2072" width="8" style="128" customWidth="1"/>
    <col min="2073" max="2304" width="9" style="128"/>
    <col min="2305" max="2305" width="9.375" style="128" customWidth="1"/>
    <col min="2306" max="2306" width="6.75" style="128" customWidth="1"/>
    <col min="2307" max="2307" width="2" style="128" customWidth="1"/>
    <col min="2308" max="2309" width="0" style="128" hidden="1" customWidth="1"/>
    <col min="2310" max="2310" width="24.25" style="128" customWidth="1"/>
    <col min="2311" max="2311" width="6.75" style="128" customWidth="1"/>
    <col min="2312" max="2312" width="2.25" style="128" customWidth="1"/>
    <col min="2313" max="2313" width="8.25" style="128" customWidth="1"/>
    <col min="2314" max="2314" width="2.375" style="128" customWidth="1"/>
    <col min="2315" max="2319" width="21.625" style="128" customWidth="1"/>
    <col min="2320" max="2320" width="2.375" style="128" customWidth="1"/>
    <col min="2321" max="2322" width="0" style="128" hidden="1" customWidth="1"/>
    <col min="2323" max="2323" width="6.75" style="128" customWidth="1"/>
    <col min="2324" max="2324" width="2.375" style="128" customWidth="1"/>
    <col min="2325" max="2325" width="21.625" style="128" customWidth="1"/>
    <col min="2326" max="2327" width="9" style="128"/>
    <col min="2328" max="2328" width="8" style="128" customWidth="1"/>
    <col min="2329" max="2560" width="9" style="128"/>
    <col min="2561" max="2561" width="9.375" style="128" customWidth="1"/>
    <col min="2562" max="2562" width="6.75" style="128" customWidth="1"/>
    <col min="2563" max="2563" width="2" style="128" customWidth="1"/>
    <col min="2564" max="2565" width="0" style="128" hidden="1" customWidth="1"/>
    <col min="2566" max="2566" width="24.25" style="128" customWidth="1"/>
    <col min="2567" max="2567" width="6.75" style="128" customWidth="1"/>
    <col min="2568" max="2568" width="2.25" style="128" customWidth="1"/>
    <col min="2569" max="2569" width="8.25" style="128" customWidth="1"/>
    <col min="2570" max="2570" width="2.375" style="128" customWidth="1"/>
    <col min="2571" max="2575" width="21.625" style="128" customWidth="1"/>
    <col min="2576" max="2576" width="2.375" style="128" customWidth="1"/>
    <col min="2577" max="2578" width="0" style="128" hidden="1" customWidth="1"/>
    <col min="2579" max="2579" width="6.75" style="128" customWidth="1"/>
    <col min="2580" max="2580" width="2.375" style="128" customWidth="1"/>
    <col min="2581" max="2581" width="21.625" style="128" customWidth="1"/>
    <col min="2582" max="2583" width="9" style="128"/>
    <col min="2584" max="2584" width="8" style="128" customWidth="1"/>
    <col min="2585" max="2816" width="9" style="128"/>
    <col min="2817" max="2817" width="9.375" style="128" customWidth="1"/>
    <col min="2818" max="2818" width="6.75" style="128" customWidth="1"/>
    <col min="2819" max="2819" width="2" style="128" customWidth="1"/>
    <col min="2820" max="2821" width="0" style="128" hidden="1" customWidth="1"/>
    <col min="2822" max="2822" width="24.25" style="128" customWidth="1"/>
    <col min="2823" max="2823" width="6.75" style="128" customWidth="1"/>
    <col min="2824" max="2824" width="2.25" style="128" customWidth="1"/>
    <col min="2825" max="2825" width="8.25" style="128" customWidth="1"/>
    <col min="2826" max="2826" width="2.375" style="128" customWidth="1"/>
    <col min="2827" max="2831" width="21.625" style="128" customWidth="1"/>
    <col min="2832" max="2832" width="2.375" style="128" customWidth="1"/>
    <col min="2833" max="2834" width="0" style="128" hidden="1" customWidth="1"/>
    <col min="2835" max="2835" width="6.75" style="128" customWidth="1"/>
    <col min="2836" max="2836" width="2.375" style="128" customWidth="1"/>
    <col min="2837" max="2837" width="21.625" style="128" customWidth="1"/>
    <col min="2838" max="2839" width="9" style="128"/>
    <col min="2840" max="2840" width="8" style="128" customWidth="1"/>
    <col min="2841" max="3072" width="9" style="128"/>
    <col min="3073" max="3073" width="9.375" style="128" customWidth="1"/>
    <col min="3074" max="3074" width="6.75" style="128" customWidth="1"/>
    <col min="3075" max="3075" width="2" style="128" customWidth="1"/>
    <col min="3076" max="3077" width="0" style="128" hidden="1" customWidth="1"/>
    <col min="3078" max="3078" width="24.25" style="128" customWidth="1"/>
    <col min="3079" max="3079" width="6.75" style="128" customWidth="1"/>
    <col min="3080" max="3080" width="2.25" style="128" customWidth="1"/>
    <col min="3081" max="3081" width="8.25" style="128" customWidth="1"/>
    <col min="3082" max="3082" width="2.375" style="128" customWidth="1"/>
    <col min="3083" max="3087" width="21.625" style="128" customWidth="1"/>
    <col min="3088" max="3088" width="2.375" style="128" customWidth="1"/>
    <col min="3089" max="3090" width="0" style="128" hidden="1" customWidth="1"/>
    <col min="3091" max="3091" width="6.75" style="128" customWidth="1"/>
    <col min="3092" max="3092" width="2.375" style="128" customWidth="1"/>
    <col min="3093" max="3093" width="21.625" style="128" customWidth="1"/>
    <col min="3094" max="3095" width="9" style="128"/>
    <col min="3096" max="3096" width="8" style="128" customWidth="1"/>
    <col min="3097" max="3328" width="9" style="128"/>
    <col min="3329" max="3329" width="9.375" style="128" customWidth="1"/>
    <col min="3330" max="3330" width="6.75" style="128" customWidth="1"/>
    <col min="3331" max="3331" width="2" style="128" customWidth="1"/>
    <col min="3332" max="3333" width="0" style="128" hidden="1" customWidth="1"/>
    <col min="3334" max="3334" width="24.25" style="128" customWidth="1"/>
    <col min="3335" max="3335" width="6.75" style="128" customWidth="1"/>
    <col min="3336" max="3336" width="2.25" style="128" customWidth="1"/>
    <col min="3337" max="3337" width="8.25" style="128" customWidth="1"/>
    <col min="3338" max="3338" width="2.375" style="128" customWidth="1"/>
    <col min="3339" max="3343" width="21.625" style="128" customWidth="1"/>
    <col min="3344" max="3344" width="2.375" style="128" customWidth="1"/>
    <col min="3345" max="3346" width="0" style="128" hidden="1" customWidth="1"/>
    <col min="3347" max="3347" width="6.75" style="128" customWidth="1"/>
    <col min="3348" max="3348" width="2.375" style="128" customWidth="1"/>
    <col min="3349" max="3349" width="21.625" style="128" customWidth="1"/>
    <col min="3350" max="3351" width="9" style="128"/>
    <col min="3352" max="3352" width="8" style="128" customWidth="1"/>
    <col min="3353" max="3584" width="9" style="128"/>
    <col min="3585" max="3585" width="9.375" style="128" customWidth="1"/>
    <col min="3586" max="3586" width="6.75" style="128" customWidth="1"/>
    <col min="3587" max="3587" width="2" style="128" customWidth="1"/>
    <col min="3588" max="3589" width="0" style="128" hidden="1" customWidth="1"/>
    <col min="3590" max="3590" width="24.25" style="128" customWidth="1"/>
    <col min="3591" max="3591" width="6.75" style="128" customWidth="1"/>
    <col min="3592" max="3592" width="2.25" style="128" customWidth="1"/>
    <col min="3593" max="3593" width="8.25" style="128" customWidth="1"/>
    <col min="3594" max="3594" width="2.375" style="128" customWidth="1"/>
    <col min="3595" max="3599" width="21.625" style="128" customWidth="1"/>
    <col min="3600" max="3600" width="2.375" style="128" customWidth="1"/>
    <col min="3601" max="3602" width="0" style="128" hidden="1" customWidth="1"/>
    <col min="3603" max="3603" width="6.75" style="128" customWidth="1"/>
    <col min="3604" max="3604" width="2.375" style="128" customWidth="1"/>
    <col min="3605" max="3605" width="21.625" style="128" customWidth="1"/>
    <col min="3606" max="3607" width="9" style="128"/>
    <col min="3608" max="3608" width="8" style="128" customWidth="1"/>
    <col min="3609" max="3840" width="9" style="128"/>
    <col min="3841" max="3841" width="9.375" style="128" customWidth="1"/>
    <col min="3842" max="3842" width="6.75" style="128" customWidth="1"/>
    <col min="3843" max="3843" width="2" style="128" customWidth="1"/>
    <col min="3844" max="3845" width="0" style="128" hidden="1" customWidth="1"/>
    <col min="3846" max="3846" width="24.25" style="128" customWidth="1"/>
    <col min="3847" max="3847" width="6.75" style="128" customWidth="1"/>
    <col min="3848" max="3848" width="2.25" style="128" customWidth="1"/>
    <col min="3849" max="3849" width="8.25" style="128" customWidth="1"/>
    <col min="3850" max="3850" width="2.375" style="128" customWidth="1"/>
    <col min="3851" max="3855" width="21.625" style="128" customWidth="1"/>
    <col min="3856" max="3856" width="2.375" style="128" customWidth="1"/>
    <col min="3857" max="3858" width="0" style="128" hidden="1" customWidth="1"/>
    <col min="3859" max="3859" width="6.75" style="128" customWidth="1"/>
    <col min="3860" max="3860" width="2.375" style="128" customWidth="1"/>
    <col min="3861" max="3861" width="21.625" style="128" customWidth="1"/>
    <col min="3862" max="3863" width="9" style="128"/>
    <col min="3864" max="3864" width="8" style="128" customWidth="1"/>
    <col min="3865" max="4096" width="9" style="128"/>
    <col min="4097" max="4097" width="9.375" style="128" customWidth="1"/>
    <col min="4098" max="4098" width="6.75" style="128" customWidth="1"/>
    <col min="4099" max="4099" width="2" style="128" customWidth="1"/>
    <col min="4100" max="4101" width="0" style="128" hidden="1" customWidth="1"/>
    <col min="4102" max="4102" width="24.25" style="128" customWidth="1"/>
    <col min="4103" max="4103" width="6.75" style="128" customWidth="1"/>
    <col min="4104" max="4104" width="2.25" style="128" customWidth="1"/>
    <col min="4105" max="4105" width="8.25" style="128" customWidth="1"/>
    <col min="4106" max="4106" width="2.375" style="128" customWidth="1"/>
    <col min="4107" max="4111" width="21.625" style="128" customWidth="1"/>
    <col min="4112" max="4112" width="2.375" style="128" customWidth="1"/>
    <col min="4113" max="4114" width="0" style="128" hidden="1" customWidth="1"/>
    <col min="4115" max="4115" width="6.75" style="128" customWidth="1"/>
    <col min="4116" max="4116" width="2.375" style="128" customWidth="1"/>
    <col min="4117" max="4117" width="21.625" style="128" customWidth="1"/>
    <col min="4118" max="4119" width="9" style="128"/>
    <col min="4120" max="4120" width="8" style="128" customWidth="1"/>
    <col min="4121" max="4352" width="9" style="128"/>
    <col min="4353" max="4353" width="9.375" style="128" customWidth="1"/>
    <col min="4354" max="4354" width="6.75" style="128" customWidth="1"/>
    <col min="4355" max="4355" width="2" style="128" customWidth="1"/>
    <col min="4356" max="4357" width="0" style="128" hidden="1" customWidth="1"/>
    <col min="4358" max="4358" width="24.25" style="128" customWidth="1"/>
    <col min="4359" max="4359" width="6.75" style="128" customWidth="1"/>
    <col min="4360" max="4360" width="2.25" style="128" customWidth="1"/>
    <col min="4361" max="4361" width="8.25" style="128" customWidth="1"/>
    <col min="4362" max="4362" width="2.375" style="128" customWidth="1"/>
    <col min="4363" max="4367" width="21.625" style="128" customWidth="1"/>
    <col min="4368" max="4368" width="2.375" style="128" customWidth="1"/>
    <col min="4369" max="4370" width="0" style="128" hidden="1" customWidth="1"/>
    <col min="4371" max="4371" width="6.75" style="128" customWidth="1"/>
    <col min="4372" max="4372" width="2.375" style="128" customWidth="1"/>
    <col min="4373" max="4373" width="21.625" style="128" customWidth="1"/>
    <col min="4374" max="4375" width="9" style="128"/>
    <col min="4376" max="4376" width="8" style="128" customWidth="1"/>
    <col min="4377" max="4608" width="9" style="128"/>
    <col min="4609" max="4609" width="9.375" style="128" customWidth="1"/>
    <col min="4610" max="4610" width="6.75" style="128" customWidth="1"/>
    <col min="4611" max="4611" width="2" style="128" customWidth="1"/>
    <col min="4612" max="4613" width="0" style="128" hidden="1" customWidth="1"/>
    <col min="4614" max="4614" width="24.25" style="128" customWidth="1"/>
    <col min="4615" max="4615" width="6.75" style="128" customWidth="1"/>
    <col min="4616" max="4616" width="2.25" style="128" customWidth="1"/>
    <col min="4617" max="4617" width="8.25" style="128" customWidth="1"/>
    <col min="4618" max="4618" width="2.375" style="128" customWidth="1"/>
    <col min="4619" max="4623" width="21.625" style="128" customWidth="1"/>
    <col min="4624" max="4624" width="2.375" style="128" customWidth="1"/>
    <col min="4625" max="4626" width="0" style="128" hidden="1" customWidth="1"/>
    <col min="4627" max="4627" width="6.75" style="128" customWidth="1"/>
    <col min="4628" max="4628" width="2.375" style="128" customWidth="1"/>
    <col min="4629" max="4629" width="21.625" style="128" customWidth="1"/>
    <col min="4630" max="4631" width="9" style="128"/>
    <col min="4632" max="4632" width="8" style="128" customWidth="1"/>
    <col min="4633" max="4864" width="9" style="128"/>
    <col min="4865" max="4865" width="9.375" style="128" customWidth="1"/>
    <col min="4866" max="4866" width="6.75" style="128" customWidth="1"/>
    <col min="4867" max="4867" width="2" style="128" customWidth="1"/>
    <col min="4868" max="4869" width="0" style="128" hidden="1" customWidth="1"/>
    <col min="4870" max="4870" width="24.25" style="128" customWidth="1"/>
    <col min="4871" max="4871" width="6.75" style="128" customWidth="1"/>
    <col min="4872" max="4872" width="2.25" style="128" customWidth="1"/>
    <col min="4873" max="4873" width="8.25" style="128" customWidth="1"/>
    <col min="4874" max="4874" width="2.375" style="128" customWidth="1"/>
    <col min="4875" max="4879" width="21.625" style="128" customWidth="1"/>
    <col min="4880" max="4880" width="2.375" style="128" customWidth="1"/>
    <col min="4881" max="4882" width="0" style="128" hidden="1" customWidth="1"/>
    <col min="4883" max="4883" width="6.75" style="128" customWidth="1"/>
    <col min="4884" max="4884" width="2.375" style="128" customWidth="1"/>
    <col min="4885" max="4885" width="21.625" style="128" customWidth="1"/>
    <col min="4886" max="4887" width="9" style="128"/>
    <col min="4888" max="4888" width="8" style="128" customWidth="1"/>
    <col min="4889" max="5120" width="9" style="128"/>
    <col min="5121" max="5121" width="9.375" style="128" customWidth="1"/>
    <col min="5122" max="5122" width="6.75" style="128" customWidth="1"/>
    <col min="5123" max="5123" width="2" style="128" customWidth="1"/>
    <col min="5124" max="5125" width="0" style="128" hidden="1" customWidth="1"/>
    <col min="5126" max="5126" width="24.25" style="128" customWidth="1"/>
    <col min="5127" max="5127" width="6.75" style="128" customWidth="1"/>
    <col min="5128" max="5128" width="2.25" style="128" customWidth="1"/>
    <col min="5129" max="5129" width="8.25" style="128" customWidth="1"/>
    <col min="5130" max="5130" width="2.375" style="128" customWidth="1"/>
    <col min="5131" max="5135" width="21.625" style="128" customWidth="1"/>
    <col min="5136" max="5136" width="2.375" style="128" customWidth="1"/>
    <col min="5137" max="5138" width="0" style="128" hidden="1" customWidth="1"/>
    <col min="5139" max="5139" width="6.75" style="128" customWidth="1"/>
    <col min="5140" max="5140" width="2.375" style="128" customWidth="1"/>
    <col min="5141" max="5141" width="21.625" style="128" customWidth="1"/>
    <col min="5142" max="5143" width="9" style="128"/>
    <col min="5144" max="5144" width="8" style="128" customWidth="1"/>
    <col min="5145" max="5376" width="9" style="128"/>
    <col min="5377" max="5377" width="9.375" style="128" customWidth="1"/>
    <col min="5378" max="5378" width="6.75" style="128" customWidth="1"/>
    <col min="5379" max="5379" width="2" style="128" customWidth="1"/>
    <col min="5380" max="5381" width="0" style="128" hidden="1" customWidth="1"/>
    <col min="5382" max="5382" width="24.25" style="128" customWidth="1"/>
    <col min="5383" max="5383" width="6.75" style="128" customWidth="1"/>
    <col min="5384" max="5384" width="2.25" style="128" customWidth="1"/>
    <col min="5385" max="5385" width="8.25" style="128" customWidth="1"/>
    <col min="5386" max="5386" width="2.375" style="128" customWidth="1"/>
    <col min="5387" max="5391" width="21.625" style="128" customWidth="1"/>
    <col min="5392" max="5392" width="2.375" style="128" customWidth="1"/>
    <col min="5393" max="5394" width="0" style="128" hidden="1" customWidth="1"/>
    <col min="5395" max="5395" width="6.75" style="128" customWidth="1"/>
    <col min="5396" max="5396" width="2.375" style="128" customWidth="1"/>
    <col min="5397" max="5397" width="21.625" style="128" customWidth="1"/>
    <col min="5398" max="5399" width="9" style="128"/>
    <col min="5400" max="5400" width="8" style="128" customWidth="1"/>
    <col min="5401" max="5632" width="9" style="128"/>
    <col min="5633" max="5633" width="9.375" style="128" customWidth="1"/>
    <col min="5634" max="5634" width="6.75" style="128" customWidth="1"/>
    <col min="5635" max="5635" width="2" style="128" customWidth="1"/>
    <col min="5636" max="5637" width="0" style="128" hidden="1" customWidth="1"/>
    <col min="5638" max="5638" width="24.25" style="128" customWidth="1"/>
    <col min="5639" max="5639" width="6.75" style="128" customWidth="1"/>
    <col min="5640" max="5640" width="2.25" style="128" customWidth="1"/>
    <col min="5641" max="5641" width="8.25" style="128" customWidth="1"/>
    <col min="5642" max="5642" width="2.375" style="128" customWidth="1"/>
    <col min="5643" max="5647" width="21.625" style="128" customWidth="1"/>
    <col min="5648" max="5648" width="2.375" style="128" customWidth="1"/>
    <col min="5649" max="5650" width="0" style="128" hidden="1" customWidth="1"/>
    <col min="5651" max="5651" width="6.75" style="128" customWidth="1"/>
    <col min="5652" max="5652" width="2.375" style="128" customWidth="1"/>
    <col min="5653" max="5653" width="21.625" style="128" customWidth="1"/>
    <col min="5654" max="5655" width="9" style="128"/>
    <col min="5656" max="5656" width="8" style="128" customWidth="1"/>
    <col min="5657" max="5888" width="9" style="128"/>
    <col min="5889" max="5889" width="9.375" style="128" customWidth="1"/>
    <col min="5890" max="5890" width="6.75" style="128" customWidth="1"/>
    <col min="5891" max="5891" width="2" style="128" customWidth="1"/>
    <col min="5892" max="5893" width="0" style="128" hidden="1" customWidth="1"/>
    <col min="5894" max="5894" width="24.25" style="128" customWidth="1"/>
    <col min="5895" max="5895" width="6.75" style="128" customWidth="1"/>
    <col min="5896" max="5896" width="2.25" style="128" customWidth="1"/>
    <col min="5897" max="5897" width="8.25" style="128" customWidth="1"/>
    <col min="5898" max="5898" width="2.375" style="128" customWidth="1"/>
    <col min="5899" max="5903" width="21.625" style="128" customWidth="1"/>
    <col min="5904" max="5904" width="2.375" style="128" customWidth="1"/>
    <col min="5905" max="5906" width="0" style="128" hidden="1" customWidth="1"/>
    <col min="5907" max="5907" width="6.75" style="128" customWidth="1"/>
    <col min="5908" max="5908" width="2.375" style="128" customWidth="1"/>
    <col min="5909" max="5909" width="21.625" style="128" customWidth="1"/>
    <col min="5910" max="5911" width="9" style="128"/>
    <col min="5912" max="5912" width="8" style="128" customWidth="1"/>
    <col min="5913" max="6144" width="9" style="128"/>
    <col min="6145" max="6145" width="9.375" style="128" customWidth="1"/>
    <col min="6146" max="6146" width="6.75" style="128" customWidth="1"/>
    <col min="6147" max="6147" width="2" style="128" customWidth="1"/>
    <col min="6148" max="6149" width="0" style="128" hidden="1" customWidth="1"/>
    <col min="6150" max="6150" width="24.25" style="128" customWidth="1"/>
    <col min="6151" max="6151" width="6.75" style="128" customWidth="1"/>
    <col min="6152" max="6152" width="2.25" style="128" customWidth="1"/>
    <col min="6153" max="6153" width="8.25" style="128" customWidth="1"/>
    <col min="6154" max="6154" width="2.375" style="128" customWidth="1"/>
    <col min="6155" max="6159" width="21.625" style="128" customWidth="1"/>
    <col min="6160" max="6160" width="2.375" style="128" customWidth="1"/>
    <col min="6161" max="6162" width="0" style="128" hidden="1" customWidth="1"/>
    <col min="6163" max="6163" width="6.75" style="128" customWidth="1"/>
    <col min="6164" max="6164" width="2.375" style="128" customWidth="1"/>
    <col min="6165" max="6165" width="21.625" style="128" customWidth="1"/>
    <col min="6166" max="6167" width="9" style="128"/>
    <col min="6168" max="6168" width="8" style="128" customWidth="1"/>
    <col min="6169" max="6400" width="9" style="128"/>
    <col min="6401" max="6401" width="9.375" style="128" customWidth="1"/>
    <col min="6402" max="6402" width="6.75" style="128" customWidth="1"/>
    <col min="6403" max="6403" width="2" style="128" customWidth="1"/>
    <col min="6404" max="6405" width="0" style="128" hidden="1" customWidth="1"/>
    <col min="6406" max="6406" width="24.25" style="128" customWidth="1"/>
    <col min="6407" max="6407" width="6.75" style="128" customWidth="1"/>
    <col min="6408" max="6408" width="2.25" style="128" customWidth="1"/>
    <col min="6409" max="6409" width="8.25" style="128" customWidth="1"/>
    <col min="6410" max="6410" width="2.375" style="128" customWidth="1"/>
    <col min="6411" max="6415" width="21.625" style="128" customWidth="1"/>
    <col min="6416" max="6416" width="2.375" style="128" customWidth="1"/>
    <col min="6417" max="6418" width="0" style="128" hidden="1" customWidth="1"/>
    <col min="6419" max="6419" width="6.75" style="128" customWidth="1"/>
    <col min="6420" max="6420" width="2.375" style="128" customWidth="1"/>
    <col min="6421" max="6421" width="21.625" style="128" customWidth="1"/>
    <col min="6422" max="6423" width="9" style="128"/>
    <col min="6424" max="6424" width="8" style="128" customWidth="1"/>
    <col min="6425" max="6656" width="9" style="128"/>
    <col min="6657" max="6657" width="9.375" style="128" customWidth="1"/>
    <col min="6658" max="6658" width="6.75" style="128" customWidth="1"/>
    <col min="6659" max="6659" width="2" style="128" customWidth="1"/>
    <col min="6660" max="6661" width="0" style="128" hidden="1" customWidth="1"/>
    <col min="6662" max="6662" width="24.25" style="128" customWidth="1"/>
    <col min="6663" max="6663" width="6.75" style="128" customWidth="1"/>
    <col min="6664" max="6664" width="2.25" style="128" customWidth="1"/>
    <col min="6665" max="6665" width="8.25" style="128" customWidth="1"/>
    <col min="6666" max="6666" width="2.375" style="128" customWidth="1"/>
    <col min="6667" max="6671" width="21.625" style="128" customWidth="1"/>
    <col min="6672" max="6672" width="2.375" style="128" customWidth="1"/>
    <col min="6673" max="6674" width="0" style="128" hidden="1" customWidth="1"/>
    <col min="6675" max="6675" width="6.75" style="128" customWidth="1"/>
    <col min="6676" max="6676" width="2.375" style="128" customWidth="1"/>
    <col min="6677" max="6677" width="21.625" style="128" customWidth="1"/>
    <col min="6678" max="6679" width="9" style="128"/>
    <col min="6680" max="6680" width="8" style="128" customWidth="1"/>
    <col min="6681" max="6912" width="9" style="128"/>
    <col min="6913" max="6913" width="9.375" style="128" customWidth="1"/>
    <col min="6914" max="6914" width="6.75" style="128" customWidth="1"/>
    <col min="6915" max="6915" width="2" style="128" customWidth="1"/>
    <col min="6916" max="6917" width="0" style="128" hidden="1" customWidth="1"/>
    <col min="6918" max="6918" width="24.25" style="128" customWidth="1"/>
    <col min="6919" max="6919" width="6.75" style="128" customWidth="1"/>
    <col min="6920" max="6920" width="2.25" style="128" customWidth="1"/>
    <col min="6921" max="6921" width="8.25" style="128" customWidth="1"/>
    <col min="6922" max="6922" width="2.375" style="128" customWidth="1"/>
    <col min="6923" max="6927" width="21.625" style="128" customWidth="1"/>
    <col min="6928" max="6928" width="2.375" style="128" customWidth="1"/>
    <col min="6929" max="6930" width="0" style="128" hidden="1" customWidth="1"/>
    <col min="6931" max="6931" width="6.75" style="128" customWidth="1"/>
    <col min="6932" max="6932" width="2.375" style="128" customWidth="1"/>
    <col min="6933" max="6933" width="21.625" style="128" customWidth="1"/>
    <col min="6934" max="6935" width="9" style="128"/>
    <col min="6936" max="6936" width="8" style="128" customWidth="1"/>
    <col min="6937" max="7168" width="9" style="128"/>
    <col min="7169" max="7169" width="9.375" style="128" customWidth="1"/>
    <col min="7170" max="7170" width="6.75" style="128" customWidth="1"/>
    <col min="7171" max="7171" width="2" style="128" customWidth="1"/>
    <col min="7172" max="7173" width="0" style="128" hidden="1" customWidth="1"/>
    <col min="7174" max="7174" width="24.25" style="128" customWidth="1"/>
    <col min="7175" max="7175" width="6.75" style="128" customWidth="1"/>
    <col min="7176" max="7176" width="2.25" style="128" customWidth="1"/>
    <col min="7177" max="7177" width="8.25" style="128" customWidth="1"/>
    <col min="7178" max="7178" width="2.375" style="128" customWidth="1"/>
    <col min="7179" max="7183" width="21.625" style="128" customWidth="1"/>
    <col min="7184" max="7184" width="2.375" style="128" customWidth="1"/>
    <col min="7185" max="7186" width="0" style="128" hidden="1" customWidth="1"/>
    <col min="7187" max="7187" width="6.75" style="128" customWidth="1"/>
    <col min="7188" max="7188" width="2.375" style="128" customWidth="1"/>
    <col min="7189" max="7189" width="21.625" style="128" customWidth="1"/>
    <col min="7190" max="7191" width="9" style="128"/>
    <col min="7192" max="7192" width="8" style="128" customWidth="1"/>
    <col min="7193" max="7424" width="9" style="128"/>
    <col min="7425" max="7425" width="9.375" style="128" customWidth="1"/>
    <col min="7426" max="7426" width="6.75" style="128" customWidth="1"/>
    <col min="7427" max="7427" width="2" style="128" customWidth="1"/>
    <col min="7428" max="7429" width="0" style="128" hidden="1" customWidth="1"/>
    <col min="7430" max="7430" width="24.25" style="128" customWidth="1"/>
    <col min="7431" max="7431" width="6.75" style="128" customWidth="1"/>
    <col min="7432" max="7432" width="2.25" style="128" customWidth="1"/>
    <col min="7433" max="7433" width="8.25" style="128" customWidth="1"/>
    <col min="7434" max="7434" width="2.375" style="128" customWidth="1"/>
    <col min="7435" max="7439" width="21.625" style="128" customWidth="1"/>
    <col min="7440" max="7440" width="2.375" style="128" customWidth="1"/>
    <col min="7441" max="7442" width="0" style="128" hidden="1" customWidth="1"/>
    <col min="7443" max="7443" width="6.75" style="128" customWidth="1"/>
    <col min="7444" max="7444" width="2.375" style="128" customWidth="1"/>
    <col min="7445" max="7445" width="21.625" style="128" customWidth="1"/>
    <col min="7446" max="7447" width="9" style="128"/>
    <col min="7448" max="7448" width="8" style="128" customWidth="1"/>
    <col min="7449" max="7680" width="9" style="128"/>
    <col min="7681" max="7681" width="9.375" style="128" customWidth="1"/>
    <col min="7682" max="7682" width="6.75" style="128" customWidth="1"/>
    <col min="7683" max="7683" width="2" style="128" customWidth="1"/>
    <col min="7684" max="7685" width="0" style="128" hidden="1" customWidth="1"/>
    <col min="7686" max="7686" width="24.25" style="128" customWidth="1"/>
    <col min="7687" max="7687" width="6.75" style="128" customWidth="1"/>
    <col min="7688" max="7688" width="2.25" style="128" customWidth="1"/>
    <col min="7689" max="7689" width="8.25" style="128" customWidth="1"/>
    <col min="7690" max="7690" width="2.375" style="128" customWidth="1"/>
    <col min="7691" max="7695" width="21.625" style="128" customWidth="1"/>
    <col min="7696" max="7696" width="2.375" style="128" customWidth="1"/>
    <col min="7697" max="7698" width="0" style="128" hidden="1" customWidth="1"/>
    <col min="7699" max="7699" width="6.75" style="128" customWidth="1"/>
    <col min="7700" max="7700" width="2.375" style="128" customWidth="1"/>
    <col min="7701" max="7701" width="21.625" style="128" customWidth="1"/>
    <col min="7702" max="7703" width="9" style="128"/>
    <col min="7704" max="7704" width="8" style="128" customWidth="1"/>
    <col min="7705" max="7936" width="9" style="128"/>
    <col min="7937" max="7937" width="9.375" style="128" customWidth="1"/>
    <col min="7938" max="7938" width="6.75" style="128" customWidth="1"/>
    <col min="7939" max="7939" width="2" style="128" customWidth="1"/>
    <col min="7940" max="7941" width="0" style="128" hidden="1" customWidth="1"/>
    <col min="7942" max="7942" width="24.25" style="128" customWidth="1"/>
    <col min="7943" max="7943" width="6.75" style="128" customWidth="1"/>
    <col min="7944" max="7944" width="2.25" style="128" customWidth="1"/>
    <col min="7945" max="7945" width="8.25" style="128" customWidth="1"/>
    <col min="7946" max="7946" width="2.375" style="128" customWidth="1"/>
    <col min="7947" max="7951" width="21.625" style="128" customWidth="1"/>
    <col min="7952" max="7952" width="2.375" style="128" customWidth="1"/>
    <col min="7953" max="7954" width="0" style="128" hidden="1" customWidth="1"/>
    <col min="7955" max="7955" width="6.75" style="128" customWidth="1"/>
    <col min="7956" max="7956" width="2.375" style="128" customWidth="1"/>
    <col min="7957" max="7957" width="21.625" style="128" customWidth="1"/>
    <col min="7958" max="7959" width="9" style="128"/>
    <col min="7960" max="7960" width="8" style="128" customWidth="1"/>
    <col min="7961" max="8192" width="9" style="128"/>
    <col min="8193" max="8193" width="9.375" style="128" customWidth="1"/>
    <col min="8194" max="8194" width="6.75" style="128" customWidth="1"/>
    <col min="8195" max="8195" width="2" style="128" customWidth="1"/>
    <col min="8196" max="8197" width="0" style="128" hidden="1" customWidth="1"/>
    <col min="8198" max="8198" width="24.25" style="128" customWidth="1"/>
    <col min="8199" max="8199" width="6.75" style="128" customWidth="1"/>
    <col min="8200" max="8200" width="2.25" style="128" customWidth="1"/>
    <col min="8201" max="8201" width="8.25" style="128" customWidth="1"/>
    <col min="8202" max="8202" width="2.375" style="128" customWidth="1"/>
    <col min="8203" max="8207" width="21.625" style="128" customWidth="1"/>
    <col min="8208" max="8208" width="2.375" style="128" customWidth="1"/>
    <col min="8209" max="8210" width="0" style="128" hidden="1" customWidth="1"/>
    <col min="8211" max="8211" width="6.75" style="128" customWidth="1"/>
    <col min="8212" max="8212" width="2.375" style="128" customWidth="1"/>
    <col min="8213" max="8213" width="21.625" style="128" customWidth="1"/>
    <col min="8214" max="8215" width="9" style="128"/>
    <col min="8216" max="8216" width="8" style="128" customWidth="1"/>
    <col min="8217" max="8448" width="9" style="128"/>
    <col min="8449" max="8449" width="9.375" style="128" customWidth="1"/>
    <col min="8450" max="8450" width="6.75" style="128" customWidth="1"/>
    <col min="8451" max="8451" width="2" style="128" customWidth="1"/>
    <col min="8452" max="8453" width="0" style="128" hidden="1" customWidth="1"/>
    <col min="8454" max="8454" width="24.25" style="128" customWidth="1"/>
    <col min="8455" max="8455" width="6.75" style="128" customWidth="1"/>
    <col min="8456" max="8456" width="2.25" style="128" customWidth="1"/>
    <col min="8457" max="8457" width="8.25" style="128" customWidth="1"/>
    <col min="8458" max="8458" width="2.375" style="128" customWidth="1"/>
    <col min="8459" max="8463" width="21.625" style="128" customWidth="1"/>
    <col min="8464" max="8464" width="2.375" style="128" customWidth="1"/>
    <col min="8465" max="8466" width="0" style="128" hidden="1" customWidth="1"/>
    <col min="8467" max="8467" width="6.75" style="128" customWidth="1"/>
    <col min="8468" max="8468" width="2.375" style="128" customWidth="1"/>
    <col min="8469" max="8469" width="21.625" style="128" customWidth="1"/>
    <col min="8470" max="8471" width="9" style="128"/>
    <col min="8472" max="8472" width="8" style="128" customWidth="1"/>
    <col min="8473" max="8704" width="9" style="128"/>
    <col min="8705" max="8705" width="9.375" style="128" customWidth="1"/>
    <col min="8706" max="8706" width="6.75" style="128" customWidth="1"/>
    <col min="8707" max="8707" width="2" style="128" customWidth="1"/>
    <col min="8708" max="8709" width="0" style="128" hidden="1" customWidth="1"/>
    <col min="8710" max="8710" width="24.25" style="128" customWidth="1"/>
    <col min="8711" max="8711" width="6.75" style="128" customWidth="1"/>
    <col min="8712" max="8712" width="2.25" style="128" customWidth="1"/>
    <col min="8713" max="8713" width="8.25" style="128" customWidth="1"/>
    <col min="8714" max="8714" width="2.375" style="128" customWidth="1"/>
    <col min="8715" max="8719" width="21.625" style="128" customWidth="1"/>
    <col min="8720" max="8720" width="2.375" style="128" customWidth="1"/>
    <col min="8721" max="8722" width="0" style="128" hidden="1" customWidth="1"/>
    <col min="8723" max="8723" width="6.75" style="128" customWidth="1"/>
    <col min="8724" max="8724" width="2.375" style="128" customWidth="1"/>
    <col min="8725" max="8725" width="21.625" style="128" customWidth="1"/>
    <col min="8726" max="8727" width="9" style="128"/>
    <col min="8728" max="8728" width="8" style="128" customWidth="1"/>
    <col min="8729" max="8960" width="9" style="128"/>
    <col min="8961" max="8961" width="9.375" style="128" customWidth="1"/>
    <col min="8962" max="8962" width="6.75" style="128" customWidth="1"/>
    <col min="8963" max="8963" width="2" style="128" customWidth="1"/>
    <col min="8964" max="8965" width="0" style="128" hidden="1" customWidth="1"/>
    <col min="8966" max="8966" width="24.25" style="128" customWidth="1"/>
    <col min="8967" max="8967" width="6.75" style="128" customWidth="1"/>
    <col min="8968" max="8968" width="2.25" style="128" customWidth="1"/>
    <col min="8969" max="8969" width="8.25" style="128" customWidth="1"/>
    <col min="8970" max="8970" width="2.375" style="128" customWidth="1"/>
    <col min="8971" max="8975" width="21.625" style="128" customWidth="1"/>
    <col min="8976" max="8976" width="2.375" style="128" customWidth="1"/>
    <col min="8977" max="8978" width="0" style="128" hidden="1" customWidth="1"/>
    <col min="8979" max="8979" width="6.75" style="128" customWidth="1"/>
    <col min="8980" max="8980" width="2.375" style="128" customWidth="1"/>
    <col min="8981" max="8981" width="21.625" style="128" customWidth="1"/>
    <col min="8982" max="8983" width="9" style="128"/>
    <col min="8984" max="8984" width="8" style="128" customWidth="1"/>
    <col min="8985" max="9216" width="9" style="128"/>
    <col min="9217" max="9217" width="9.375" style="128" customWidth="1"/>
    <col min="9218" max="9218" width="6.75" style="128" customWidth="1"/>
    <col min="9219" max="9219" width="2" style="128" customWidth="1"/>
    <col min="9220" max="9221" width="0" style="128" hidden="1" customWidth="1"/>
    <col min="9222" max="9222" width="24.25" style="128" customWidth="1"/>
    <col min="9223" max="9223" width="6.75" style="128" customWidth="1"/>
    <col min="9224" max="9224" width="2.25" style="128" customWidth="1"/>
    <col min="9225" max="9225" width="8.25" style="128" customWidth="1"/>
    <col min="9226" max="9226" width="2.375" style="128" customWidth="1"/>
    <col min="9227" max="9231" width="21.625" style="128" customWidth="1"/>
    <col min="9232" max="9232" width="2.375" style="128" customWidth="1"/>
    <col min="9233" max="9234" width="0" style="128" hidden="1" customWidth="1"/>
    <col min="9235" max="9235" width="6.75" style="128" customWidth="1"/>
    <col min="9236" max="9236" width="2.375" style="128" customWidth="1"/>
    <col min="9237" max="9237" width="21.625" style="128" customWidth="1"/>
    <col min="9238" max="9239" width="9" style="128"/>
    <col min="9240" max="9240" width="8" style="128" customWidth="1"/>
    <col min="9241" max="9472" width="9" style="128"/>
    <col min="9473" max="9473" width="9.375" style="128" customWidth="1"/>
    <col min="9474" max="9474" width="6.75" style="128" customWidth="1"/>
    <col min="9475" max="9475" width="2" style="128" customWidth="1"/>
    <col min="9476" max="9477" width="0" style="128" hidden="1" customWidth="1"/>
    <col min="9478" max="9478" width="24.25" style="128" customWidth="1"/>
    <col min="9479" max="9479" width="6.75" style="128" customWidth="1"/>
    <col min="9480" max="9480" width="2.25" style="128" customWidth="1"/>
    <col min="9481" max="9481" width="8.25" style="128" customWidth="1"/>
    <col min="9482" max="9482" width="2.375" style="128" customWidth="1"/>
    <col min="9483" max="9487" width="21.625" style="128" customWidth="1"/>
    <col min="9488" max="9488" width="2.375" style="128" customWidth="1"/>
    <col min="9489" max="9490" width="0" style="128" hidden="1" customWidth="1"/>
    <col min="9491" max="9491" width="6.75" style="128" customWidth="1"/>
    <col min="9492" max="9492" width="2.375" style="128" customWidth="1"/>
    <col min="9493" max="9493" width="21.625" style="128" customWidth="1"/>
    <col min="9494" max="9495" width="9" style="128"/>
    <col min="9496" max="9496" width="8" style="128" customWidth="1"/>
    <col min="9497" max="9728" width="9" style="128"/>
    <col min="9729" max="9729" width="9.375" style="128" customWidth="1"/>
    <col min="9730" max="9730" width="6.75" style="128" customWidth="1"/>
    <col min="9731" max="9731" width="2" style="128" customWidth="1"/>
    <col min="9732" max="9733" width="0" style="128" hidden="1" customWidth="1"/>
    <col min="9734" max="9734" width="24.25" style="128" customWidth="1"/>
    <col min="9735" max="9735" width="6.75" style="128" customWidth="1"/>
    <col min="9736" max="9736" width="2.25" style="128" customWidth="1"/>
    <col min="9737" max="9737" width="8.25" style="128" customWidth="1"/>
    <col min="9738" max="9738" width="2.375" style="128" customWidth="1"/>
    <col min="9739" max="9743" width="21.625" style="128" customWidth="1"/>
    <col min="9744" max="9744" width="2.375" style="128" customWidth="1"/>
    <col min="9745" max="9746" width="0" style="128" hidden="1" customWidth="1"/>
    <col min="9747" max="9747" width="6.75" style="128" customWidth="1"/>
    <col min="9748" max="9748" width="2.375" style="128" customWidth="1"/>
    <col min="9749" max="9749" width="21.625" style="128" customWidth="1"/>
    <col min="9750" max="9751" width="9" style="128"/>
    <col min="9752" max="9752" width="8" style="128" customWidth="1"/>
    <col min="9753" max="9984" width="9" style="128"/>
    <col min="9985" max="9985" width="9.375" style="128" customWidth="1"/>
    <col min="9986" max="9986" width="6.75" style="128" customWidth="1"/>
    <col min="9987" max="9987" width="2" style="128" customWidth="1"/>
    <col min="9988" max="9989" width="0" style="128" hidden="1" customWidth="1"/>
    <col min="9990" max="9990" width="24.25" style="128" customWidth="1"/>
    <col min="9991" max="9991" width="6.75" style="128" customWidth="1"/>
    <col min="9992" max="9992" width="2.25" style="128" customWidth="1"/>
    <col min="9993" max="9993" width="8.25" style="128" customWidth="1"/>
    <col min="9994" max="9994" width="2.375" style="128" customWidth="1"/>
    <col min="9995" max="9999" width="21.625" style="128" customWidth="1"/>
    <col min="10000" max="10000" width="2.375" style="128" customWidth="1"/>
    <col min="10001" max="10002" width="0" style="128" hidden="1" customWidth="1"/>
    <col min="10003" max="10003" width="6.75" style="128" customWidth="1"/>
    <col min="10004" max="10004" width="2.375" style="128" customWidth="1"/>
    <col min="10005" max="10005" width="21.625" style="128" customWidth="1"/>
    <col min="10006" max="10007" width="9" style="128"/>
    <col min="10008" max="10008" width="8" style="128" customWidth="1"/>
    <col min="10009" max="10240" width="9" style="128"/>
    <col min="10241" max="10241" width="9.375" style="128" customWidth="1"/>
    <col min="10242" max="10242" width="6.75" style="128" customWidth="1"/>
    <col min="10243" max="10243" width="2" style="128" customWidth="1"/>
    <col min="10244" max="10245" width="0" style="128" hidden="1" customWidth="1"/>
    <col min="10246" max="10246" width="24.25" style="128" customWidth="1"/>
    <col min="10247" max="10247" width="6.75" style="128" customWidth="1"/>
    <col min="10248" max="10248" width="2.25" style="128" customWidth="1"/>
    <col min="10249" max="10249" width="8.25" style="128" customWidth="1"/>
    <col min="10250" max="10250" width="2.375" style="128" customWidth="1"/>
    <col min="10251" max="10255" width="21.625" style="128" customWidth="1"/>
    <col min="10256" max="10256" width="2.375" style="128" customWidth="1"/>
    <col min="10257" max="10258" width="0" style="128" hidden="1" customWidth="1"/>
    <col min="10259" max="10259" width="6.75" style="128" customWidth="1"/>
    <col min="10260" max="10260" width="2.375" style="128" customWidth="1"/>
    <col min="10261" max="10261" width="21.625" style="128" customWidth="1"/>
    <col min="10262" max="10263" width="9" style="128"/>
    <col min="10264" max="10264" width="8" style="128" customWidth="1"/>
    <col min="10265" max="10496" width="9" style="128"/>
    <col min="10497" max="10497" width="9.375" style="128" customWidth="1"/>
    <col min="10498" max="10498" width="6.75" style="128" customWidth="1"/>
    <col min="10499" max="10499" width="2" style="128" customWidth="1"/>
    <col min="10500" max="10501" width="0" style="128" hidden="1" customWidth="1"/>
    <col min="10502" max="10502" width="24.25" style="128" customWidth="1"/>
    <col min="10503" max="10503" width="6.75" style="128" customWidth="1"/>
    <col min="10504" max="10504" width="2.25" style="128" customWidth="1"/>
    <col min="10505" max="10505" width="8.25" style="128" customWidth="1"/>
    <col min="10506" max="10506" width="2.375" style="128" customWidth="1"/>
    <col min="10507" max="10511" width="21.625" style="128" customWidth="1"/>
    <col min="10512" max="10512" width="2.375" style="128" customWidth="1"/>
    <col min="10513" max="10514" width="0" style="128" hidden="1" customWidth="1"/>
    <col min="10515" max="10515" width="6.75" style="128" customWidth="1"/>
    <col min="10516" max="10516" width="2.375" style="128" customWidth="1"/>
    <col min="10517" max="10517" width="21.625" style="128" customWidth="1"/>
    <col min="10518" max="10519" width="9" style="128"/>
    <col min="10520" max="10520" width="8" style="128" customWidth="1"/>
    <col min="10521" max="10752" width="9" style="128"/>
    <col min="10753" max="10753" width="9.375" style="128" customWidth="1"/>
    <col min="10754" max="10754" width="6.75" style="128" customWidth="1"/>
    <col min="10755" max="10755" width="2" style="128" customWidth="1"/>
    <col min="10756" max="10757" width="0" style="128" hidden="1" customWidth="1"/>
    <col min="10758" max="10758" width="24.25" style="128" customWidth="1"/>
    <col min="10759" max="10759" width="6.75" style="128" customWidth="1"/>
    <col min="10760" max="10760" width="2.25" style="128" customWidth="1"/>
    <col min="10761" max="10761" width="8.25" style="128" customWidth="1"/>
    <col min="10762" max="10762" width="2.375" style="128" customWidth="1"/>
    <col min="10763" max="10767" width="21.625" style="128" customWidth="1"/>
    <col min="10768" max="10768" width="2.375" style="128" customWidth="1"/>
    <col min="10769" max="10770" width="0" style="128" hidden="1" customWidth="1"/>
    <col min="10771" max="10771" width="6.75" style="128" customWidth="1"/>
    <col min="10772" max="10772" width="2.375" style="128" customWidth="1"/>
    <col min="10773" max="10773" width="21.625" style="128" customWidth="1"/>
    <col min="10774" max="10775" width="9" style="128"/>
    <col min="10776" max="10776" width="8" style="128" customWidth="1"/>
    <col min="10777" max="11008" width="9" style="128"/>
    <col min="11009" max="11009" width="9.375" style="128" customWidth="1"/>
    <col min="11010" max="11010" width="6.75" style="128" customWidth="1"/>
    <col min="11011" max="11011" width="2" style="128" customWidth="1"/>
    <col min="11012" max="11013" width="0" style="128" hidden="1" customWidth="1"/>
    <col min="11014" max="11014" width="24.25" style="128" customWidth="1"/>
    <col min="11015" max="11015" width="6.75" style="128" customWidth="1"/>
    <col min="11016" max="11016" width="2.25" style="128" customWidth="1"/>
    <col min="11017" max="11017" width="8.25" style="128" customWidth="1"/>
    <col min="11018" max="11018" width="2.375" style="128" customWidth="1"/>
    <col min="11019" max="11023" width="21.625" style="128" customWidth="1"/>
    <col min="11024" max="11024" width="2.375" style="128" customWidth="1"/>
    <col min="11025" max="11026" width="0" style="128" hidden="1" customWidth="1"/>
    <col min="11027" max="11027" width="6.75" style="128" customWidth="1"/>
    <col min="11028" max="11028" width="2.375" style="128" customWidth="1"/>
    <col min="11029" max="11029" width="21.625" style="128" customWidth="1"/>
    <col min="11030" max="11031" width="9" style="128"/>
    <col min="11032" max="11032" width="8" style="128" customWidth="1"/>
    <col min="11033" max="11264" width="9" style="128"/>
    <col min="11265" max="11265" width="9.375" style="128" customWidth="1"/>
    <col min="11266" max="11266" width="6.75" style="128" customWidth="1"/>
    <col min="11267" max="11267" width="2" style="128" customWidth="1"/>
    <col min="11268" max="11269" width="0" style="128" hidden="1" customWidth="1"/>
    <col min="11270" max="11270" width="24.25" style="128" customWidth="1"/>
    <col min="11271" max="11271" width="6.75" style="128" customWidth="1"/>
    <col min="11272" max="11272" width="2.25" style="128" customWidth="1"/>
    <col min="11273" max="11273" width="8.25" style="128" customWidth="1"/>
    <col min="11274" max="11274" width="2.375" style="128" customWidth="1"/>
    <col min="11275" max="11279" width="21.625" style="128" customWidth="1"/>
    <col min="11280" max="11280" width="2.375" style="128" customWidth="1"/>
    <col min="11281" max="11282" width="0" style="128" hidden="1" customWidth="1"/>
    <col min="11283" max="11283" width="6.75" style="128" customWidth="1"/>
    <col min="11284" max="11284" width="2.375" style="128" customWidth="1"/>
    <col min="11285" max="11285" width="21.625" style="128" customWidth="1"/>
    <col min="11286" max="11287" width="9" style="128"/>
    <col min="11288" max="11288" width="8" style="128" customWidth="1"/>
    <col min="11289" max="11520" width="9" style="128"/>
    <col min="11521" max="11521" width="9.375" style="128" customWidth="1"/>
    <col min="11522" max="11522" width="6.75" style="128" customWidth="1"/>
    <col min="11523" max="11523" width="2" style="128" customWidth="1"/>
    <col min="11524" max="11525" width="0" style="128" hidden="1" customWidth="1"/>
    <col min="11526" max="11526" width="24.25" style="128" customWidth="1"/>
    <col min="11527" max="11527" width="6.75" style="128" customWidth="1"/>
    <col min="11528" max="11528" width="2.25" style="128" customWidth="1"/>
    <col min="11529" max="11529" width="8.25" style="128" customWidth="1"/>
    <col min="11530" max="11530" width="2.375" style="128" customWidth="1"/>
    <col min="11531" max="11535" width="21.625" style="128" customWidth="1"/>
    <col min="11536" max="11536" width="2.375" style="128" customWidth="1"/>
    <col min="11537" max="11538" width="0" style="128" hidden="1" customWidth="1"/>
    <col min="11539" max="11539" width="6.75" style="128" customWidth="1"/>
    <col min="11540" max="11540" width="2.375" style="128" customWidth="1"/>
    <col min="11541" max="11541" width="21.625" style="128" customWidth="1"/>
    <col min="11542" max="11543" width="9" style="128"/>
    <col min="11544" max="11544" width="8" style="128" customWidth="1"/>
    <col min="11545" max="11776" width="9" style="128"/>
    <col min="11777" max="11777" width="9.375" style="128" customWidth="1"/>
    <col min="11778" max="11778" width="6.75" style="128" customWidth="1"/>
    <col min="11779" max="11779" width="2" style="128" customWidth="1"/>
    <col min="11780" max="11781" width="0" style="128" hidden="1" customWidth="1"/>
    <col min="11782" max="11782" width="24.25" style="128" customWidth="1"/>
    <col min="11783" max="11783" width="6.75" style="128" customWidth="1"/>
    <col min="11784" max="11784" width="2.25" style="128" customWidth="1"/>
    <col min="11785" max="11785" width="8.25" style="128" customWidth="1"/>
    <col min="11786" max="11786" width="2.375" style="128" customWidth="1"/>
    <col min="11787" max="11791" width="21.625" style="128" customWidth="1"/>
    <col min="11792" max="11792" width="2.375" style="128" customWidth="1"/>
    <col min="11793" max="11794" width="0" style="128" hidden="1" customWidth="1"/>
    <col min="11795" max="11795" width="6.75" style="128" customWidth="1"/>
    <col min="11796" max="11796" width="2.375" style="128" customWidth="1"/>
    <col min="11797" max="11797" width="21.625" style="128" customWidth="1"/>
    <col min="11798" max="11799" width="9" style="128"/>
    <col min="11800" max="11800" width="8" style="128" customWidth="1"/>
    <col min="11801" max="12032" width="9" style="128"/>
    <col min="12033" max="12033" width="9.375" style="128" customWidth="1"/>
    <col min="12034" max="12034" width="6.75" style="128" customWidth="1"/>
    <col min="12035" max="12035" width="2" style="128" customWidth="1"/>
    <col min="12036" max="12037" width="0" style="128" hidden="1" customWidth="1"/>
    <col min="12038" max="12038" width="24.25" style="128" customWidth="1"/>
    <col min="12039" max="12039" width="6.75" style="128" customWidth="1"/>
    <col min="12040" max="12040" width="2.25" style="128" customWidth="1"/>
    <col min="12041" max="12041" width="8.25" style="128" customWidth="1"/>
    <col min="12042" max="12042" width="2.375" style="128" customWidth="1"/>
    <col min="12043" max="12047" width="21.625" style="128" customWidth="1"/>
    <col min="12048" max="12048" width="2.375" style="128" customWidth="1"/>
    <col min="12049" max="12050" width="0" style="128" hidden="1" customWidth="1"/>
    <col min="12051" max="12051" width="6.75" style="128" customWidth="1"/>
    <col min="12052" max="12052" width="2.375" style="128" customWidth="1"/>
    <col min="12053" max="12053" width="21.625" style="128" customWidth="1"/>
    <col min="12054" max="12055" width="9" style="128"/>
    <col min="12056" max="12056" width="8" style="128" customWidth="1"/>
    <col min="12057" max="12288" width="9" style="128"/>
    <col min="12289" max="12289" width="9.375" style="128" customWidth="1"/>
    <col min="12290" max="12290" width="6.75" style="128" customWidth="1"/>
    <col min="12291" max="12291" width="2" style="128" customWidth="1"/>
    <col min="12292" max="12293" width="0" style="128" hidden="1" customWidth="1"/>
    <col min="12294" max="12294" width="24.25" style="128" customWidth="1"/>
    <col min="12295" max="12295" width="6.75" style="128" customWidth="1"/>
    <col min="12296" max="12296" width="2.25" style="128" customWidth="1"/>
    <col min="12297" max="12297" width="8.25" style="128" customWidth="1"/>
    <col min="12298" max="12298" width="2.375" style="128" customWidth="1"/>
    <col min="12299" max="12303" width="21.625" style="128" customWidth="1"/>
    <col min="12304" max="12304" width="2.375" style="128" customWidth="1"/>
    <col min="12305" max="12306" width="0" style="128" hidden="1" customWidth="1"/>
    <col min="12307" max="12307" width="6.75" style="128" customWidth="1"/>
    <col min="12308" max="12308" width="2.375" style="128" customWidth="1"/>
    <col min="12309" max="12309" width="21.625" style="128" customWidth="1"/>
    <col min="12310" max="12311" width="9" style="128"/>
    <col min="12312" max="12312" width="8" style="128" customWidth="1"/>
    <col min="12313" max="12544" width="9" style="128"/>
    <col min="12545" max="12545" width="9.375" style="128" customWidth="1"/>
    <col min="12546" max="12546" width="6.75" style="128" customWidth="1"/>
    <col min="12547" max="12547" width="2" style="128" customWidth="1"/>
    <col min="12548" max="12549" width="0" style="128" hidden="1" customWidth="1"/>
    <col min="12550" max="12550" width="24.25" style="128" customWidth="1"/>
    <col min="12551" max="12551" width="6.75" style="128" customWidth="1"/>
    <col min="12552" max="12552" width="2.25" style="128" customWidth="1"/>
    <col min="12553" max="12553" width="8.25" style="128" customWidth="1"/>
    <col min="12554" max="12554" width="2.375" style="128" customWidth="1"/>
    <col min="12555" max="12559" width="21.625" style="128" customWidth="1"/>
    <col min="12560" max="12560" width="2.375" style="128" customWidth="1"/>
    <col min="12561" max="12562" width="0" style="128" hidden="1" customWidth="1"/>
    <col min="12563" max="12563" width="6.75" style="128" customWidth="1"/>
    <col min="12564" max="12564" width="2.375" style="128" customWidth="1"/>
    <col min="12565" max="12565" width="21.625" style="128" customWidth="1"/>
    <col min="12566" max="12567" width="9" style="128"/>
    <col min="12568" max="12568" width="8" style="128" customWidth="1"/>
    <col min="12569" max="12800" width="9" style="128"/>
    <col min="12801" max="12801" width="9.375" style="128" customWidth="1"/>
    <col min="12802" max="12802" width="6.75" style="128" customWidth="1"/>
    <col min="12803" max="12803" width="2" style="128" customWidth="1"/>
    <col min="12804" max="12805" width="0" style="128" hidden="1" customWidth="1"/>
    <col min="12806" max="12806" width="24.25" style="128" customWidth="1"/>
    <col min="12807" max="12807" width="6.75" style="128" customWidth="1"/>
    <col min="12808" max="12808" width="2.25" style="128" customWidth="1"/>
    <col min="12809" max="12809" width="8.25" style="128" customWidth="1"/>
    <col min="12810" max="12810" width="2.375" style="128" customWidth="1"/>
    <col min="12811" max="12815" width="21.625" style="128" customWidth="1"/>
    <col min="12816" max="12816" width="2.375" style="128" customWidth="1"/>
    <col min="12817" max="12818" width="0" style="128" hidden="1" customWidth="1"/>
    <col min="12819" max="12819" width="6.75" style="128" customWidth="1"/>
    <col min="12820" max="12820" width="2.375" style="128" customWidth="1"/>
    <col min="12821" max="12821" width="21.625" style="128" customWidth="1"/>
    <col min="12822" max="12823" width="9" style="128"/>
    <col min="12824" max="12824" width="8" style="128" customWidth="1"/>
    <col min="12825" max="13056" width="9" style="128"/>
    <col min="13057" max="13057" width="9.375" style="128" customWidth="1"/>
    <col min="13058" max="13058" width="6.75" style="128" customWidth="1"/>
    <col min="13059" max="13059" width="2" style="128" customWidth="1"/>
    <col min="13060" max="13061" width="0" style="128" hidden="1" customWidth="1"/>
    <col min="13062" max="13062" width="24.25" style="128" customWidth="1"/>
    <col min="13063" max="13063" width="6.75" style="128" customWidth="1"/>
    <col min="13064" max="13064" width="2.25" style="128" customWidth="1"/>
    <col min="13065" max="13065" width="8.25" style="128" customWidth="1"/>
    <col min="13066" max="13066" width="2.375" style="128" customWidth="1"/>
    <col min="13067" max="13071" width="21.625" style="128" customWidth="1"/>
    <col min="13072" max="13072" width="2.375" style="128" customWidth="1"/>
    <col min="13073" max="13074" width="0" style="128" hidden="1" customWidth="1"/>
    <col min="13075" max="13075" width="6.75" style="128" customWidth="1"/>
    <col min="13076" max="13076" width="2.375" style="128" customWidth="1"/>
    <col min="13077" max="13077" width="21.625" style="128" customWidth="1"/>
    <col min="13078" max="13079" width="9" style="128"/>
    <col min="13080" max="13080" width="8" style="128" customWidth="1"/>
    <col min="13081" max="13312" width="9" style="128"/>
    <col min="13313" max="13313" width="9.375" style="128" customWidth="1"/>
    <col min="13314" max="13314" width="6.75" style="128" customWidth="1"/>
    <col min="13315" max="13315" width="2" style="128" customWidth="1"/>
    <col min="13316" max="13317" width="0" style="128" hidden="1" customWidth="1"/>
    <col min="13318" max="13318" width="24.25" style="128" customWidth="1"/>
    <col min="13319" max="13319" width="6.75" style="128" customWidth="1"/>
    <col min="13320" max="13320" width="2.25" style="128" customWidth="1"/>
    <col min="13321" max="13321" width="8.25" style="128" customWidth="1"/>
    <col min="13322" max="13322" width="2.375" style="128" customWidth="1"/>
    <col min="13323" max="13327" width="21.625" style="128" customWidth="1"/>
    <col min="13328" max="13328" width="2.375" style="128" customWidth="1"/>
    <col min="13329" max="13330" width="0" style="128" hidden="1" customWidth="1"/>
    <col min="13331" max="13331" width="6.75" style="128" customWidth="1"/>
    <col min="13332" max="13332" width="2.375" style="128" customWidth="1"/>
    <col min="13333" max="13333" width="21.625" style="128" customWidth="1"/>
    <col min="13334" max="13335" width="9" style="128"/>
    <col min="13336" max="13336" width="8" style="128" customWidth="1"/>
    <col min="13337" max="13568" width="9" style="128"/>
    <col min="13569" max="13569" width="9.375" style="128" customWidth="1"/>
    <col min="13570" max="13570" width="6.75" style="128" customWidth="1"/>
    <col min="13571" max="13571" width="2" style="128" customWidth="1"/>
    <col min="13572" max="13573" width="0" style="128" hidden="1" customWidth="1"/>
    <col min="13574" max="13574" width="24.25" style="128" customWidth="1"/>
    <col min="13575" max="13575" width="6.75" style="128" customWidth="1"/>
    <col min="13576" max="13576" width="2.25" style="128" customWidth="1"/>
    <col min="13577" max="13577" width="8.25" style="128" customWidth="1"/>
    <col min="13578" max="13578" width="2.375" style="128" customWidth="1"/>
    <col min="13579" max="13583" width="21.625" style="128" customWidth="1"/>
    <col min="13584" max="13584" width="2.375" style="128" customWidth="1"/>
    <col min="13585" max="13586" width="0" style="128" hidden="1" customWidth="1"/>
    <col min="13587" max="13587" width="6.75" style="128" customWidth="1"/>
    <col min="13588" max="13588" width="2.375" style="128" customWidth="1"/>
    <col min="13589" max="13589" width="21.625" style="128" customWidth="1"/>
    <col min="13590" max="13591" width="9" style="128"/>
    <col min="13592" max="13592" width="8" style="128" customWidth="1"/>
    <col min="13593" max="13824" width="9" style="128"/>
    <col min="13825" max="13825" width="9.375" style="128" customWidth="1"/>
    <col min="13826" max="13826" width="6.75" style="128" customWidth="1"/>
    <col min="13827" max="13827" width="2" style="128" customWidth="1"/>
    <col min="13828" max="13829" width="0" style="128" hidden="1" customWidth="1"/>
    <col min="13830" max="13830" width="24.25" style="128" customWidth="1"/>
    <col min="13831" max="13831" width="6.75" style="128" customWidth="1"/>
    <col min="13832" max="13832" width="2.25" style="128" customWidth="1"/>
    <col min="13833" max="13833" width="8.25" style="128" customWidth="1"/>
    <col min="13834" max="13834" width="2.375" style="128" customWidth="1"/>
    <col min="13835" max="13839" width="21.625" style="128" customWidth="1"/>
    <col min="13840" max="13840" width="2.375" style="128" customWidth="1"/>
    <col min="13841" max="13842" width="0" style="128" hidden="1" customWidth="1"/>
    <col min="13843" max="13843" width="6.75" style="128" customWidth="1"/>
    <col min="13844" max="13844" width="2.375" style="128" customWidth="1"/>
    <col min="13845" max="13845" width="21.625" style="128" customWidth="1"/>
    <col min="13846" max="13847" width="9" style="128"/>
    <col min="13848" max="13848" width="8" style="128" customWidth="1"/>
    <col min="13849" max="14080" width="9" style="128"/>
    <col min="14081" max="14081" width="9.375" style="128" customWidth="1"/>
    <col min="14082" max="14082" width="6.75" style="128" customWidth="1"/>
    <col min="14083" max="14083" width="2" style="128" customWidth="1"/>
    <col min="14084" max="14085" width="0" style="128" hidden="1" customWidth="1"/>
    <col min="14086" max="14086" width="24.25" style="128" customWidth="1"/>
    <col min="14087" max="14087" width="6.75" style="128" customWidth="1"/>
    <col min="14088" max="14088" width="2.25" style="128" customWidth="1"/>
    <col min="14089" max="14089" width="8.25" style="128" customWidth="1"/>
    <col min="14090" max="14090" width="2.375" style="128" customWidth="1"/>
    <col min="14091" max="14095" width="21.625" style="128" customWidth="1"/>
    <col min="14096" max="14096" width="2.375" style="128" customWidth="1"/>
    <col min="14097" max="14098" width="0" style="128" hidden="1" customWidth="1"/>
    <col min="14099" max="14099" width="6.75" style="128" customWidth="1"/>
    <col min="14100" max="14100" width="2.375" style="128" customWidth="1"/>
    <col min="14101" max="14101" width="21.625" style="128" customWidth="1"/>
    <col min="14102" max="14103" width="9" style="128"/>
    <col min="14104" max="14104" width="8" style="128" customWidth="1"/>
    <col min="14105" max="14336" width="9" style="128"/>
    <col min="14337" max="14337" width="9.375" style="128" customWidth="1"/>
    <col min="14338" max="14338" width="6.75" style="128" customWidth="1"/>
    <col min="14339" max="14339" width="2" style="128" customWidth="1"/>
    <col min="14340" max="14341" width="0" style="128" hidden="1" customWidth="1"/>
    <col min="14342" max="14342" width="24.25" style="128" customWidth="1"/>
    <col min="14343" max="14343" width="6.75" style="128" customWidth="1"/>
    <col min="14344" max="14344" width="2.25" style="128" customWidth="1"/>
    <col min="14345" max="14345" width="8.25" style="128" customWidth="1"/>
    <col min="14346" max="14346" width="2.375" style="128" customWidth="1"/>
    <col min="14347" max="14351" width="21.625" style="128" customWidth="1"/>
    <col min="14352" max="14352" width="2.375" style="128" customWidth="1"/>
    <col min="14353" max="14354" width="0" style="128" hidden="1" customWidth="1"/>
    <col min="14355" max="14355" width="6.75" style="128" customWidth="1"/>
    <col min="14356" max="14356" width="2.375" style="128" customWidth="1"/>
    <col min="14357" max="14357" width="21.625" style="128" customWidth="1"/>
    <col min="14358" max="14359" width="9" style="128"/>
    <col min="14360" max="14360" width="8" style="128" customWidth="1"/>
    <col min="14361" max="14592" width="9" style="128"/>
    <col min="14593" max="14593" width="9.375" style="128" customWidth="1"/>
    <col min="14594" max="14594" width="6.75" style="128" customWidth="1"/>
    <col min="14595" max="14595" width="2" style="128" customWidth="1"/>
    <col min="14596" max="14597" width="0" style="128" hidden="1" customWidth="1"/>
    <col min="14598" max="14598" width="24.25" style="128" customWidth="1"/>
    <col min="14599" max="14599" width="6.75" style="128" customWidth="1"/>
    <col min="14600" max="14600" width="2.25" style="128" customWidth="1"/>
    <col min="14601" max="14601" width="8.25" style="128" customWidth="1"/>
    <col min="14602" max="14602" width="2.375" style="128" customWidth="1"/>
    <col min="14603" max="14607" width="21.625" style="128" customWidth="1"/>
    <col min="14608" max="14608" width="2.375" style="128" customWidth="1"/>
    <col min="14609" max="14610" width="0" style="128" hidden="1" customWidth="1"/>
    <col min="14611" max="14611" width="6.75" style="128" customWidth="1"/>
    <col min="14612" max="14612" width="2.375" style="128" customWidth="1"/>
    <col min="14613" max="14613" width="21.625" style="128" customWidth="1"/>
    <col min="14614" max="14615" width="9" style="128"/>
    <col min="14616" max="14616" width="8" style="128" customWidth="1"/>
    <col min="14617" max="14848" width="9" style="128"/>
    <col min="14849" max="14849" width="9.375" style="128" customWidth="1"/>
    <col min="14850" max="14850" width="6.75" style="128" customWidth="1"/>
    <col min="14851" max="14851" width="2" style="128" customWidth="1"/>
    <col min="14852" max="14853" width="0" style="128" hidden="1" customWidth="1"/>
    <col min="14854" max="14854" width="24.25" style="128" customWidth="1"/>
    <col min="14855" max="14855" width="6.75" style="128" customWidth="1"/>
    <col min="14856" max="14856" width="2.25" style="128" customWidth="1"/>
    <col min="14857" max="14857" width="8.25" style="128" customWidth="1"/>
    <col min="14858" max="14858" width="2.375" style="128" customWidth="1"/>
    <col min="14859" max="14863" width="21.625" style="128" customWidth="1"/>
    <col min="14864" max="14864" width="2.375" style="128" customWidth="1"/>
    <col min="14865" max="14866" width="0" style="128" hidden="1" customWidth="1"/>
    <col min="14867" max="14867" width="6.75" style="128" customWidth="1"/>
    <col min="14868" max="14868" width="2.375" style="128" customWidth="1"/>
    <col min="14869" max="14869" width="21.625" style="128" customWidth="1"/>
    <col min="14870" max="14871" width="9" style="128"/>
    <col min="14872" max="14872" width="8" style="128" customWidth="1"/>
    <col min="14873" max="15104" width="9" style="128"/>
    <col min="15105" max="15105" width="9.375" style="128" customWidth="1"/>
    <col min="15106" max="15106" width="6.75" style="128" customWidth="1"/>
    <col min="15107" max="15107" width="2" style="128" customWidth="1"/>
    <col min="15108" max="15109" width="0" style="128" hidden="1" customWidth="1"/>
    <col min="15110" max="15110" width="24.25" style="128" customWidth="1"/>
    <col min="15111" max="15111" width="6.75" style="128" customWidth="1"/>
    <col min="15112" max="15112" width="2.25" style="128" customWidth="1"/>
    <col min="15113" max="15113" width="8.25" style="128" customWidth="1"/>
    <col min="15114" max="15114" width="2.375" style="128" customWidth="1"/>
    <col min="15115" max="15119" width="21.625" style="128" customWidth="1"/>
    <col min="15120" max="15120" width="2.375" style="128" customWidth="1"/>
    <col min="15121" max="15122" width="0" style="128" hidden="1" customWidth="1"/>
    <col min="15123" max="15123" width="6.75" style="128" customWidth="1"/>
    <col min="15124" max="15124" width="2.375" style="128" customWidth="1"/>
    <col min="15125" max="15125" width="21.625" style="128" customWidth="1"/>
    <col min="15126" max="15127" width="9" style="128"/>
    <col min="15128" max="15128" width="8" style="128" customWidth="1"/>
    <col min="15129" max="15360" width="9" style="128"/>
    <col min="15361" max="15361" width="9.375" style="128" customWidth="1"/>
    <col min="15362" max="15362" width="6.75" style="128" customWidth="1"/>
    <col min="15363" max="15363" width="2" style="128" customWidth="1"/>
    <col min="15364" max="15365" width="0" style="128" hidden="1" customWidth="1"/>
    <col min="15366" max="15366" width="24.25" style="128" customWidth="1"/>
    <col min="15367" max="15367" width="6.75" style="128" customWidth="1"/>
    <col min="15368" max="15368" width="2.25" style="128" customWidth="1"/>
    <col min="15369" max="15369" width="8.25" style="128" customWidth="1"/>
    <col min="15370" max="15370" width="2.375" style="128" customWidth="1"/>
    <col min="15371" max="15375" width="21.625" style="128" customWidth="1"/>
    <col min="15376" max="15376" width="2.375" style="128" customWidth="1"/>
    <col min="15377" max="15378" width="0" style="128" hidden="1" customWidth="1"/>
    <col min="15379" max="15379" width="6.75" style="128" customWidth="1"/>
    <col min="15380" max="15380" width="2.375" style="128" customWidth="1"/>
    <col min="15381" max="15381" width="21.625" style="128" customWidth="1"/>
    <col min="15382" max="15383" width="9" style="128"/>
    <col min="15384" max="15384" width="8" style="128" customWidth="1"/>
    <col min="15385" max="15616" width="9" style="128"/>
    <col min="15617" max="15617" width="9.375" style="128" customWidth="1"/>
    <col min="15618" max="15618" width="6.75" style="128" customWidth="1"/>
    <col min="15619" max="15619" width="2" style="128" customWidth="1"/>
    <col min="15620" max="15621" width="0" style="128" hidden="1" customWidth="1"/>
    <col min="15622" max="15622" width="24.25" style="128" customWidth="1"/>
    <col min="15623" max="15623" width="6.75" style="128" customWidth="1"/>
    <col min="15624" max="15624" width="2.25" style="128" customWidth="1"/>
    <col min="15625" max="15625" width="8.25" style="128" customWidth="1"/>
    <col min="15626" max="15626" width="2.375" style="128" customWidth="1"/>
    <col min="15627" max="15631" width="21.625" style="128" customWidth="1"/>
    <col min="15632" max="15632" width="2.375" style="128" customWidth="1"/>
    <col min="15633" max="15634" width="0" style="128" hidden="1" customWidth="1"/>
    <col min="15635" max="15635" width="6.75" style="128" customWidth="1"/>
    <col min="15636" max="15636" width="2.375" style="128" customWidth="1"/>
    <col min="15637" max="15637" width="21.625" style="128" customWidth="1"/>
    <col min="15638" max="15639" width="9" style="128"/>
    <col min="15640" max="15640" width="8" style="128" customWidth="1"/>
    <col min="15641" max="15872" width="9" style="128"/>
    <col min="15873" max="15873" width="9.375" style="128" customWidth="1"/>
    <col min="15874" max="15874" width="6.75" style="128" customWidth="1"/>
    <col min="15875" max="15875" width="2" style="128" customWidth="1"/>
    <col min="15876" max="15877" width="0" style="128" hidden="1" customWidth="1"/>
    <col min="15878" max="15878" width="24.25" style="128" customWidth="1"/>
    <col min="15879" max="15879" width="6.75" style="128" customWidth="1"/>
    <col min="15880" max="15880" width="2.25" style="128" customWidth="1"/>
    <col min="15881" max="15881" width="8.25" style="128" customWidth="1"/>
    <col min="15882" max="15882" width="2.375" style="128" customWidth="1"/>
    <col min="15883" max="15887" width="21.625" style="128" customWidth="1"/>
    <col min="15888" max="15888" width="2.375" style="128" customWidth="1"/>
    <col min="15889" max="15890" width="0" style="128" hidden="1" customWidth="1"/>
    <col min="15891" max="15891" width="6.75" style="128" customWidth="1"/>
    <col min="15892" max="15892" width="2.375" style="128" customWidth="1"/>
    <col min="15893" max="15893" width="21.625" style="128" customWidth="1"/>
    <col min="15894" max="15895" width="9" style="128"/>
    <col min="15896" max="15896" width="8" style="128" customWidth="1"/>
    <col min="15897" max="16128" width="9" style="128"/>
    <col min="16129" max="16129" width="9.375" style="128" customWidth="1"/>
    <col min="16130" max="16130" width="6.75" style="128" customWidth="1"/>
    <col min="16131" max="16131" width="2" style="128" customWidth="1"/>
    <col min="16132" max="16133" width="0" style="128" hidden="1" customWidth="1"/>
    <col min="16134" max="16134" width="24.25" style="128" customWidth="1"/>
    <col min="16135" max="16135" width="6.75" style="128" customWidth="1"/>
    <col min="16136" max="16136" width="2.25" style="128" customWidth="1"/>
    <col min="16137" max="16137" width="8.25" style="128" customWidth="1"/>
    <col min="16138" max="16138" width="2.375" style="128" customWidth="1"/>
    <col min="16139" max="16143" width="21.625" style="128" customWidth="1"/>
    <col min="16144" max="16144" width="2.375" style="128" customWidth="1"/>
    <col min="16145" max="16146" width="0" style="128" hidden="1" customWidth="1"/>
    <col min="16147" max="16147" width="6.75" style="128" customWidth="1"/>
    <col min="16148" max="16148" width="2.375" style="128" customWidth="1"/>
    <col min="16149" max="16149" width="21.625" style="128" customWidth="1"/>
    <col min="16150" max="16151" width="9" style="128"/>
    <col min="16152" max="16152" width="8" style="128" customWidth="1"/>
    <col min="16153" max="16384" width="9" style="128"/>
  </cols>
  <sheetData>
    <row r="1" spans="1:27" ht="29.25" customHeight="1" thickBot="1" x14ac:dyDescent="0.25">
      <c r="A1" s="128" t="s">
        <v>10</v>
      </c>
    </row>
    <row r="2" spans="1:27" ht="33" customHeight="1" thickBot="1" x14ac:dyDescent="0.25">
      <c r="A2" s="331" t="s">
        <v>11</v>
      </c>
      <c r="B2" s="332"/>
      <c r="C2" s="332"/>
      <c r="D2" s="332"/>
      <c r="E2" s="332"/>
      <c r="F2" s="332"/>
      <c r="G2" s="332"/>
      <c r="H2" s="332"/>
      <c r="I2" s="332"/>
      <c r="J2" s="332"/>
      <c r="K2" s="332"/>
      <c r="L2" s="332"/>
      <c r="M2" s="332"/>
      <c r="N2" s="332"/>
      <c r="O2" s="333"/>
      <c r="P2" s="129"/>
      <c r="Q2" s="130"/>
      <c r="R2" s="334" t="s">
        <v>12</v>
      </c>
      <c r="S2" s="335"/>
      <c r="T2" s="336"/>
      <c r="U2" s="337"/>
    </row>
    <row r="3" spans="1:27" ht="13.5" customHeight="1" x14ac:dyDescent="0.2">
      <c r="A3" s="131"/>
      <c r="B3" s="131"/>
      <c r="C3" s="131"/>
      <c r="D3" s="131"/>
      <c r="E3" s="131"/>
      <c r="F3" s="131"/>
      <c r="G3" s="131"/>
      <c r="H3" s="131"/>
      <c r="I3" s="131"/>
      <c r="J3" s="131"/>
      <c r="M3" s="132"/>
      <c r="R3" s="133" t="e">
        <f>ROUND(SUM(R9:R30),0)</f>
        <v>#DIV/0!</v>
      </c>
      <c r="S3" s="338" t="str">
        <f>IF(SUM(E9:E30)=0,"ernstig aub",ROUND(SUM(R9:R30),0)/100)</f>
        <v>ernstig aub</v>
      </c>
      <c r="T3" s="339"/>
      <c r="U3" s="340"/>
    </row>
    <row r="4" spans="1:27" ht="27" customHeight="1" x14ac:dyDescent="0.35">
      <c r="A4" s="347" t="s">
        <v>314</v>
      </c>
      <c r="B4" s="348"/>
      <c r="C4" s="134"/>
      <c r="D4" s="134"/>
      <c r="E4" s="135"/>
      <c r="F4" s="349" t="s">
        <v>259</v>
      </c>
      <c r="G4" s="349"/>
      <c r="H4" s="349"/>
      <c r="I4" s="349"/>
      <c r="J4" s="349"/>
      <c r="K4" s="349"/>
      <c r="L4" s="349"/>
      <c r="M4" s="349"/>
      <c r="N4" s="349"/>
      <c r="O4" s="136"/>
      <c r="P4" s="137"/>
      <c r="Q4" s="138"/>
      <c r="R4" s="139"/>
      <c r="S4" s="341"/>
      <c r="T4" s="342"/>
      <c r="U4" s="343"/>
    </row>
    <row r="5" spans="1:27" ht="24.95" customHeight="1" x14ac:dyDescent="0.35">
      <c r="A5" s="350"/>
      <c r="B5" s="351"/>
      <c r="C5" s="140"/>
      <c r="D5" s="140"/>
      <c r="E5" s="141"/>
      <c r="F5" s="352"/>
      <c r="G5" s="351"/>
      <c r="H5" s="351"/>
      <c r="I5" s="351"/>
      <c r="J5" s="351"/>
      <c r="K5" s="351"/>
      <c r="L5" s="351"/>
      <c r="M5" s="351"/>
      <c r="N5" s="351"/>
      <c r="O5" s="142"/>
      <c r="P5" s="137"/>
      <c r="Q5" s="138"/>
      <c r="R5" s="139"/>
      <c r="S5" s="341"/>
      <c r="T5" s="342"/>
      <c r="U5" s="343"/>
      <c r="W5" s="143"/>
      <c r="X5" s="143"/>
    </row>
    <row r="6" spans="1:27" ht="29.25" customHeight="1" thickBot="1" x14ac:dyDescent="0.4">
      <c r="A6" s="350"/>
      <c r="B6" s="353"/>
      <c r="C6" s="144"/>
      <c r="D6" s="144"/>
      <c r="E6" s="141"/>
      <c r="F6" s="354"/>
      <c r="G6" s="355"/>
      <c r="H6" s="355"/>
      <c r="I6" s="355"/>
      <c r="J6" s="355"/>
      <c r="K6" s="355"/>
      <c r="L6" s="355"/>
      <c r="M6" s="355"/>
      <c r="N6" s="355"/>
      <c r="O6" s="145"/>
      <c r="P6" s="137"/>
      <c r="Q6" s="138"/>
      <c r="R6" s="146"/>
      <c r="S6" s="344"/>
      <c r="T6" s="345"/>
      <c r="U6" s="346"/>
      <c r="W6" s="147"/>
    </row>
    <row r="7" spans="1:27" ht="11.25" customHeight="1" x14ac:dyDescent="0.35">
      <c r="A7" s="356"/>
      <c r="B7" s="357"/>
      <c r="C7" s="148"/>
      <c r="D7" s="148"/>
      <c r="E7" s="149"/>
      <c r="F7" s="358"/>
      <c r="G7" s="359"/>
      <c r="H7" s="359"/>
      <c r="I7" s="359"/>
      <c r="J7" s="359"/>
      <c r="K7" s="359"/>
      <c r="L7" s="359"/>
      <c r="M7" s="359"/>
      <c r="N7" s="359"/>
      <c r="O7" s="150"/>
      <c r="P7" s="151"/>
    </row>
    <row r="8" spans="1:27" ht="26.25" thickBot="1" x14ac:dyDescent="0.25">
      <c r="A8" s="152" t="s">
        <v>13</v>
      </c>
      <c r="B8" s="152" t="s">
        <v>14</v>
      </c>
      <c r="C8" s="152"/>
      <c r="D8" s="152"/>
      <c r="E8" s="152"/>
      <c r="F8" s="152" t="s">
        <v>15</v>
      </c>
      <c r="G8" s="152" t="s">
        <v>14</v>
      </c>
      <c r="H8" s="152"/>
      <c r="I8" s="153" t="s">
        <v>16</v>
      </c>
      <c r="J8" s="152"/>
      <c r="K8" s="154" t="s">
        <v>17</v>
      </c>
      <c r="L8" s="155" t="s">
        <v>18</v>
      </c>
      <c r="M8" s="156" t="s">
        <v>19</v>
      </c>
      <c r="N8" s="157" t="s">
        <v>20</v>
      </c>
      <c r="O8" s="158" t="s">
        <v>21</v>
      </c>
      <c r="P8" s="159"/>
      <c r="R8" s="152" t="s">
        <v>22</v>
      </c>
      <c r="S8" s="152" t="s">
        <v>22</v>
      </c>
      <c r="T8" s="152"/>
      <c r="U8" s="153" t="s">
        <v>23</v>
      </c>
      <c r="AA8" s="147"/>
    </row>
    <row r="9" spans="1:27" ht="60" customHeight="1" x14ac:dyDescent="0.2">
      <c r="A9" s="360" t="s">
        <v>24</v>
      </c>
      <c r="B9" s="363" t="e">
        <f>40*100*D9/SUM($E$9:$E$30)</f>
        <v>#DIV/0!</v>
      </c>
      <c r="C9" s="160"/>
      <c r="D9" s="131">
        <f>SUM(G9:G16)</f>
        <v>0</v>
      </c>
      <c r="E9" s="131">
        <f>40*D9</f>
        <v>0</v>
      </c>
      <c r="F9" s="161" t="s">
        <v>25</v>
      </c>
      <c r="G9" s="366">
        <f>15*(I9&lt;&gt;"nvt")</f>
        <v>0</v>
      </c>
      <c r="H9" s="162"/>
      <c r="I9" s="283" t="s">
        <v>55</v>
      </c>
      <c r="J9" s="163"/>
      <c r="K9" s="367" t="s">
        <v>26</v>
      </c>
      <c r="L9" s="367"/>
      <c r="M9" s="367"/>
      <c r="N9" s="367"/>
      <c r="O9" s="367" t="s">
        <v>27</v>
      </c>
      <c r="P9" s="164"/>
      <c r="Q9" s="369">
        <f>IF(G9=0,0,10*G9*(10*($I9="++")+7.5*($I9="+")+5*($I9="+/-")+2.5*($I9="-"))/SUM($G$9:$G$16))</f>
        <v>0</v>
      </c>
      <c r="R9" s="370" t="e">
        <f>SUM(Q9:Q16)*B9/100</f>
        <v>#DIV/0!</v>
      </c>
      <c r="S9" s="373">
        <f>SUM(Q9:Q16)/100</f>
        <v>0</v>
      </c>
      <c r="T9" s="162"/>
      <c r="U9" s="376"/>
    </row>
    <row r="10" spans="1:27" ht="12.75" customHeight="1" x14ac:dyDescent="0.2">
      <c r="A10" s="361"/>
      <c r="B10" s="364"/>
      <c r="C10" s="160"/>
      <c r="D10" s="165"/>
      <c r="E10" s="131"/>
      <c r="F10" s="166" t="s">
        <v>28</v>
      </c>
      <c r="G10" s="366"/>
      <c r="H10" s="162"/>
      <c r="I10" s="284"/>
      <c r="J10" s="167"/>
      <c r="K10" s="368"/>
      <c r="L10" s="368"/>
      <c r="M10" s="368"/>
      <c r="N10" s="368"/>
      <c r="O10" s="368"/>
      <c r="P10" s="168"/>
      <c r="Q10" s="369"/>
      <c r="R10" s="371"/>
      <c r="S10" s="374"/>
      <c r="T10" s="162"/>
      <c r="U10" s="376"/>
    </row>
    <row r="11" spans="1:27" ht="41.25" customHeight="1" x14ac:dyDescent="0.2">
      <c r="A11" s="361"/>
      <c r="B11" s="364"/>
      <c r="C11" s="160"/>
      <c r="D11" s="165"/>
      <c r="E11" s="131"/>
      <c r="F11" s="367" t="s">
        <v>29</v>
      </c>
      <c r="G11" s="366">
        <f>15*(I11&lt;&gt;"nvt")</f>
        <v>0</v>
      </c>
      <c r="H11" s="162"/>
      <c r="I11" s="283" t="s">
        <v>55</v>
      </c>
      <c r="J11" s="163"/>
      <c r="K11" s="367" t="s">
        <v>30</v>
      </c>
      <c r="L11" s="367"/>
      <c r="M11" s="367"/>
      <c r="N11" s="367"/>
      <c r="O11" s="367" t="s">
        <v>31</v>
      </c>
      <c r="P11" s="164"/>
      <c r="Q11" s="369">
        <f>IF(G11=0,0,10*G11*(10*($I11="++")+7.5*($I11="+")+5*($I11="+/-")+2.5*($I11="-"))/SUM($G$9:$G$16))</f>
        <v>0</v>
      </c>
      <c r="R11" s="371"/>
      <c r="S11" s="374"/>
      <c r="T11" s="162"/>
      <c r="U11" s="169"/>
    </row>
    <row r="12" spans="1:27" ht="12.75" customHeight="1" x14ac:dyDescent="0.2">
      <c r="A12" s="361"/>
      <c r="B12" s="364"/>
      <c r="C12" s="160"/>
      <c r="D12" s="165"/>
      <c r="E12" s="131"/>
      <c r="F12" s="368"/>
      <c r="G12" s="366"/>
      <c r="H12" s="162"/>
      <c r="I12" s="284"/>
      <c r="J12" s="167"/>
      <c r="K12" s="368"/>
      <c r="L12" s="368"/>
      <c r="M12" s="368"/>
      <c r="N12" s="368"/>
      <c r="O12" s="368"/>
      <c r="P12" s="168"/>
      <c r="Q12" s="369"/>
      <c r="R12" s="371"/>
      <c r="S12" s="374"/>
      <c r="T12" s="162"/>
      <c r="U12" s="170"/>
    </row>
    <row r="13" spans="1:27" ht="38.25" x14ac:dyDescent="0.2">
      <c r="A13" s="361"/>
      <c r="B13" s="364"/>
      <c r="C13" s="160"/>
      <c r="D13" s="165"/>
      <c r="F13" s="161" t="s">
        <v>32</v>
      </c>
      <c r="G13" s="366">
        <f>40*(I13&lt;&gt;"nvt")</f>
        <v>0</v>
      </c>
      <c r="H13" s="162"/>
      <c r="I13" s="283" t="s">
        <v>55</v>
      </c>
      <c r="J13" s="163"/>
      <c r="K13" s="367" t="s">
        <v>33</v>
      </c>
      <c r="L13" s="367"/>
      <c r="M13" s="367" t="s">
        <v>34</v>
      </c>
      <c r="N13" s="367"/>
      <c r="O13" s="367" t="s">
        <v>35</v>
      </c>
      <c r="P13" s="171"/>
      <c r="Q13" s="369">
        <f>IF(G13=0,0,10*G13*(10*($I13="++")+7.5*($I13="+")+5*($I13="+/-")+2.5*($I13="-"))/SUM($G$9:$G$16))</f>
        <v>0</v>
      </c>
      <c r="R13" s="371"/>
      <c r="S13" s="374"/>
      <c r="T13" s="138"/>
      <c r="U13" s="376" t="s">
        <v>36</v>
      </c>
    </row>
    <row r="14" spans="1:27" ht="12.75" customHeight="1" x14ac:dyDescent="0.2">
      <c r="A14" s="361"/>
      <c r="B14" s="364"/>
      <c r="C14" s="160"/>
      <c r="D14" s="165"/>
      <c r="E14" s="172"/>
      <c r="F14" s="173" t="s">
        <v>37</v>
      </c>
      <c r="G14" s="366"/>
      <c r="H14" s="162"/>
      <c r="I14" s="284"/>
      <c r="J14" s="167"/>
      <c r="K14" s="368"/>
      <c r="L14" s="368"/>
      <c r="M14" s="368"/>
      <c r="N14" s="368"/>
      <c r="O14" s="368"/>
      <c r="P14" s="171"/>
      <c r="Q14" s="369"/>
      <c r="R14" s="371"/>
      <c r="S14" s="374"/>
      <c r="T14" s="138"/>
      <c r="U14" s="376"/>
    </row>
    <row r="15" spans="1:27" ht="80.25" customHeight="1" x14ac:dyDescent="0.2">
      <c r="A15" s="361"/>
      <c r="B15" s="364"/>
      <c r="C15" s="160"/>
      <c r="D15" s="165"/>
      <c r="E15" s="131"/>
      <c r="F15" s="161" t="s">
        <v>38</v>
      </c>
      <c r="G15" s="366">
        <f>30*(I15&lt;&gt;"nvt")</f>
        <v>0</v>
      </c>
      <c r="H15" s="162"/>
      <c r="I15" s="283" t="s">
        <v>55</v>
      </c>
      <c r="J15" s="163"/>
      <c r="K15" s="367" t="s">
        <v>39</v>
      </c>
      <c r="L15" s="367"/>
      <c r="M15" s="367" t="s">
        <v>40</v>
      </c>
      <c r="N15" s="367"/>
      <c r="O15" s="367" t="s">
        <v>41</v>
      </c>
      <c r="P15" s="171"/>
      <c r="Q15" s="369">
        <f>IF(G15=0,0,10*G15*(10*($I15="++")+7.5*($I15="+")+5*($I15="+/-")+2.5*($I15="-"))/SUM($G$9:$G$16))</f>
        <v>0</v>
      </c>
      <c r="R15" s="371"/>
      <c r="S15" s="374"/>
      <c r="T15" s="138"/>
      <c r="U15" s="376"/>
    </row>
    <row r="16" spans="1:27" ht="13.5" customHeight="1" thickBot="1" x14ac:dyDescent="0.25">
      <c r="A16" s="362"/>
      <c r="B16" s="365"/>
      <c r="C16" s="160"/>
      <c r="D16" s="165"/>
      <c r="E16" s="131"/>
      <c r="F16" s="173" t="s">
        <v>42</v>
      </c>
      <c r="G16" s="366"/>
      <c r="H16" s="162"/>
      <c r="I16" s="284"/>
      <c r="J16" s="167"/>
      <c r="K16" s="368"/>
      <c r="L16" s="368"/>
      <c r="M16" s="368"/>
      <c r="N16" s="368"/>
      <c r="O16" s="368"/>
      <c r="P16" s="171"/>
      <c r="Q16" s="369"/>
      <c r="R16" s="372"/>
      <c r="S16" s="375"/>
      <c r="T16" s="138"/>
      <c r="U16" s="376"/>
    </row>
    <row r="17" spans="1:21" ht="13.5" thickBot="1" x14ac:dyDescent="0.25">
      <c r="I17" s="90"/>
      <c r="Q17" s="175"/>
      <c r="U17" s="176"/>
    </row>
    <row r="18" spans="1:21" ht="88.5" customHeight="1" x14ac:dyDescent="0.2">
      <c r="A18" s="360" t="s">
        <v>43</v>
      </c>
      <c r="B18" s="363" t="e">
        <f>30*100*D18/SUM($E$9:$E$30)</f>
        <v>#DIV/0!</v>
      </c>
      <c r="C18" s="160"/>
      <c r="D18" s="131">
        <f>SUM(G18:G23)</f>
        <v>0</v>
      </c>
      <c r="E18" s="131">
        <f>30*D18</f>
        <v>0</v>
      </c>
      <c r="F18" s="161" t="s">
        <v>44</v>
      </c>
      <c r="G18" s="366">
        <f>40*(I18&lt;&gt;"nvt")</f>
        <v>0</v>
      </c>
      <c r="H18" s="138"/>
      <c r="I18" s="283" t="s">
        <v>55</v>
      </c>
      <c r="K18" s="367" t="s">
        <v>45</v>
      </c>
      <c r="L18" s="367"/>
      <c r="M18" s="367" t="s">
        <v>46</v>
      </c>
      <c r="N18" s="367"/>
      <c r="O18" s="367" t="s">
        <v>47</v>
      </c>
      <c r="P18" s="171"/>
      <c r="Q18" s="369">
        <f>IF(G18=0,0,10*G18*(10*($I18="++")+7.5*($I18="+")+5*($I18="+/-")+2.5*($I18="-"))/SUM($G$18:$G$23))</f>
        <v>0</v>
      </c>
      <c r="R18" s="370" t="e">
        <f>SUM(Q18:Q23)*B18/100</f>
        <v>#DIV/0!</v>
      </c>
      <c r="S18" s="373">
        <f>SUM(Q18:Q23)/100</f>
        <v>0</v>
      </c>
      <c r="T18" s="171"/>
      <c r="U18" s="377"/>
    </row>
    <row r="19" spans="1:21" ht="11.25" customHeight="1" x14ac:dyDescent="0.2">
      <c r="A19" s="361"/>
      <c r="B19" s="364"/>
      <c r="C19" s="160"/>
      <c r="D19" s="165"/>
      <c r="F19" s="173" t="s">
        <v>48</v>
      </c>
      <c r="G19" s="366"/>
      <c r="H19" s="138"/>
      <c r="I19" s="284"/>
      <c r="K19" s="368"/>
      <c r="L19" s="368"/>
      <c r="M19" s="368"/>
      <c r="N19" s="368"/>
      <c r="O19" s="368"/>
      <c r="P19" s="171"/>
      <c r="Q19" s="369"/>
      <c r="R19" s="371"/>
      <c r="S19" s="374"/>
      <c r="T19" s="171"/>
      <c r="U19" s="377"/>
    </row>
    <row r="20" spans="1:21" ht="75.75" customHeight="1" x14ac:dyDescent="0.25">
      <c r="A20" s="361"/>
      <c r="B20" s="364"/>
      <c r="C20" s="160"/>
      <c r="D20" s="177"/>
      <c r="F20" s="161" t="s">
        <v>49</v>
      </c>
      <c r="G20" s="366">
        <f>40*(I20&lt;&gt;"nvt")</f>
        <v>0</v>
      </c>
      <c r="H20" s="138"/>
      <c r="I20" s="283" t="s">
        <v>55</v>
      </c>
      <c r="K20" s="367" t="s">
        <v>50</v>
      </c>
      <c r="L20" s="367"/>
      <c r="M20" s="367" t="s">
        <v>51</v>
      </c>
      <c r="N20" s="367"/>
      <c r="O20" s="367" t="s">
        <v>52</v>
      </c>
      <c r="P20" s="171"/>
      <c r="Q20" s="369">
        <f>IF(G20=0,0,10*G20*(10*($I20="++")+7.5*($I20="+")+5*($I20="+/-")+2.5*($I20="-"))/SUM($G$18:$G$23))</f>
        <v>0</v>
      </c>
      <c r="R20" s="371"/>
      <c r="S20" s="374"/>
      <c r="T20" s="171"/>
      <c r="U20" s="377" t="s">
        <v>53</v>
      </c>
    </row>
    <row r="21" spans="1:21" ht="12.75" customHeight="1" x14ac:dyDescent="0.25">
      <c r="A21" s="361"/>
      <c r="B21" s="364"/>
      <c r="C21" s="160"/>
      <c r="D21" s="177"/>
      <c r="F21" s="173" t="s">
        <v>48</v>
      </c>
      <c r="G21" s="366"/>
      <c r="H21" s="138"/>
      <c r="I21" s="284"/>
      <c r="K21" s="368"/>
      <c r="L21" s="368"/>
      <c r="M21" s="368"/>
      <c r="N21" s="368"/>
      <c r="O21" s="368"/>
      <c r="P21" s="171"/>
      <c r="Q21" s="369"/>
      <c r="R21" s="371"/>
      <c r="S21" s="374"/>
      <c r="T21" s="171"/>
      <c r="U21" s="377"/>
    </row>
    <row r="22" spans="1:21" ht="130.5" customHeight="1" x14ac:dyDescent="0.25">
      <c r="A22" s="361"/>
      <c r="B22" s="364"/>
      <c r="C22" s="160"/>
      <c r="D22" s="177"/>
      <c r="F22" s="161" t="s">
        <v>54</v>
      </c>
      <c r="G22" s="366">
        <f>20*(I22&lt;&gt;"nvt")</f>
        <v>0</v>
      </c>
      <c r="H22" s="138"/>
      <c r="I22" s="283" t="s">
        <v>55</v>
      </c>
      <c r="K22" s="367" t="s">
        <v>56</v>
      </c>
      <c r="L22" s="367"/>
      <c r="M22" s="367" t="s">
        <v>57</v>
      </c>
      <c r="N22" s="367"/>
      <c r="O22" s="367" t="s">
        <v>58</v>
      </c>
      <c r="P22" s="171"/>
      <c r="Q22" s="369">
        <f>IF(G22=0,0,10*G22*(10*($I22="++")+7.5*($I22="+")+5*($I22="+/-")+2.5*($I22="-"))/SUM($G$18:$G$23))</f>
        <v>0</v>
      </c>
      <c r="R22" s="371"/>
      <c r="S22" s="374"/>
      <c r="T22" s="171"/>
      <c r="U22" s="377"/>
    </row>
    <row r="23" spans="1:21" ht="13.5" customHeight="1" thickBot="1" x14ac:dyDescent="0.3">
      <c r="A23" s="362"/>
      <c r="B23" s="365"/>
      <c r="C23" s="160"/>
      <c r="D23" s="177"/>
      <c r="F23" s="173" t="s">
        <v>59</v>
      </c>
      <c r="G23" s="366"/>
      <c r="H23" s="138"/>
      <c r="I23" s="284"/>
      <c r="K23" s="368"/>
      <c r="L23" s="368"/>
      <c r="M23" s="368"/>
      <c r="N23" s="368"/>
      <c r="O23" s="368"/>
      <c r="P23" s="171"/>
      <c r="Q23" s="369"/>
      <c r="R23" s="372"/>
      <c r="S23" s="375"/>
      <c r="T23" s="171"/>
      <c r="U23" s="377"/>
    </row>
    <row r="24" spans="1:21" ht="13.5" thickBot="1" x14ac:dyDescent="0.25">
      <c r="A24" s="178"/>
      <c r="B24" s="138"/>
      <c r="C24" s="138"/>
      <c r="D24" s="138"/>
      <c r="F24" s="167"/>
      <c r="G24" s="138"/>
      <c r="H24" s="138"/>
      <c r="I24" s="95"/>
      <c r="K24" s="171"/>
      <c r="L24" s="138"/>
      <c r="M24" s="138"/>
      <c r="N24" s="138"/>
      <c r="O24" s="171"/>
      <c r="P24" s="171"/>
      <c r="Q24" s="175"/>
      <c r="R24" s="171"/>
      <c r="S24" s="171"/>
      <c r="T24" s="171"/>
      <c r="U24" s="179"/>
    </row>
    <row r="25" spans="1:21" ht="60" customHeight="1" x14ac:dyDescent="0.2">
      <c r="A25" s="360" t="s">
        <v>60</v>
      </c>
      <c r="B25" s="363" t="e">
        <f>30*100*D25/SUM($E$9:$E$30)</f>
        <v>#DIV/0!</v>
      </c>
      <c r="C25" s="160"/>
      <c r="D25" s="131">
        <f>SUM(G25:G30)</f>
        <v>0</v>
      </c>
      <c r="E25" s="131">
        <f>30*D25</f>
        <v>0</v>
      </c>
      <c r="F25" s="161" t="s">
        <v>61</v>
      </c>
      <c r="G25" s="366">
        <f>30*(I25&lt;&gt;"nvt")</f>
        <v>0</v>
      </c>
      <c r="H25" s="162"/>
      <c r="I25" s="283" t="s">
        <v>55</v>
      </c>
      <c r="K25" s="367" t="s">
        <v>62</v>
      </c>
      <c r="L25" s="367"/>
      <c r="M25" s="367" t="s">
        <v>63</v>
      </c>
      <c r="N25" s="367"/>
      <c r="O25" s="367" t="s">
        <v>64</v>
      </c>
      <c r="P25" s="171"/>
      <c r="Q25" s="369">
        <f>IF(G25=0,0,10*G25*(10*($I25="++")+7.5*($I25="+")+5*($I25="+/-")+2.5*($I25="-"))/SUM($G$25:$G$30))</f>
        <v>0</v>
      </c>
      <c r="R25" s="370" t="e">
        <f>SUM(Q25:Q30)*B25/100</f>
        <v>#DIV/0!</v>
      </c>
      <c r="S25" s="373">
        <f>SUM(Q25:Q30)/100</f>
        <v>0</v>
      </c>
      <c r="T25" s="171"/>
      <c r="U25" s="377" t="s">
        <v>200</v>
      </c>
    </row>
    <row r="26" spans="1:21" ht="13.5" customHeight="1" thickBot="1" x14ac:dyDescent="0.25">
      <c r="A26" s="361"/>
      <c r="B26" s="364"/>
      <c r="C26" s="160"/>
      <c r="D26" s="165"/>
      <c r="F26" s="166" t="s">
        <v>65</v>
      </c>
      <c r="G26" s="366"/>
      <c r="H26" s="162"/>
      <c r="I26" s="284"/>
      <c r="K26" s="368"/>
      <c r="L26" s="368"/>
      <c r="M26" s="368"/>
      <c r="N26" s="368"/>
      <c r="O26" s="368"/>
      <c r="P26" s="171"/>
      <c r="Q26" s="369"/>
      <c r="R26" s="371"/>
      <c r="S26" s="374"/>
      <c r="T26" s="171"/>
      <c r="U26" s="377"/>
    </row>
    <row r="27" spans="1:21" ht="55.5" customHeight="1" x14ac:dyDescent="0.25">
      <c r="A27" s="361"/>
      <c r="B27" s="364"/>
      <c r="C27" s="160"/>
      <c r="D27" s="177"/>
      <c r="F27" s="180" t="s">
        <v>66</v>
      </c>
      <c r="G27" s="366">
        <f>30*(I27&lt;&gt;"nvt")</f>
        <v>0</v>
      </c>
      <c r="H27" s="138"/>
      <c r="I27" s="283" t="s">
        <v>55</v>
      </c>
      <c r="K27" s="367" t="s">
        <v>67</v>
      </c>
      <c r="L27" s="367"/>
      <c r="M27" s="367"/>
      <c r="N27" s="367"/>
      <c r="O27" s="367" t="s">
        <v>68</v>
      </c>
      <c r="P27" s="171"/>
      <c r="Q27" s="369">
        <f>IF(G27=0,0,10*G27*(10*($I27="++")+7.5*($I27="+")+5*($I27="+/-")+2.5*($I27="-"))/SUM($G$25:$G$30))</f>
        <v>0</v>
      </c>
      <c r="R27" s="371"/>
      <c r="S27" s="374"/>
      <c r="T27" s="171"/>
      <c r="U27" s="377"/>
    </row>
    <row r="28" spans="1:21" ht="12.75" customHeight="1" x14ac:dyDescent="0.25">
      <c r="A28" s="361"/>
      <c r="B28" s="364"/>
      <c r="C28" s="160"/>
      <c r="D28" s="177"/>
      <c r="F28" s="166" t="s">
        <v>69</v>
      </c>
      <c r="G28" s="366"/>
      <c r="H28" s="138"/>
      <c r="I28" s="284"/>
      <c r="K28" s="368"/>
      <c r="L28" s="368"/>
      <c r="M28" s="368"/>
      <c r="N28" s="368"/>
      <c r="O28" s="368"/>
      <c r="P28" s="171"/>
      <c r="Q28" s="369"/>
      <c r="R28" s="371"/>
      <c r="S28" s="374"/>
      <c r="T28" s="171"/>
      <c r="U28" s="377"/>
    </row>
    <row r="29" spans="1:21" ht="42.75" customHeight="1" x14ac:dyDescent="0.25">
      <c r="A29" s="361"/>
      <c r="B29" s="364"/>
      <c r="C29" s="160"/>
      <c r="D29" s="177"/>
      <c r="F29" s="161" t="s">
        <v>70</v>
      </c>
      <c r="G29" s="366">
        <f>40*(I29&lt;&gt;"nvt")</f>
        <v>0</v>
      </c>
      <c r="H29" s="138"/>
      <c r="I29" s="283" t="s">
        <v>55</v>
      </c>
      <c r="K29" s="367" t="s">
        <v>71</v>
      </c>
      <c r="L29" s="367"/>
      <c r="M29" s="367"/>
      <c r="N29" s="367"/>
      <c r="O29" s="367" t="s">
        <v>72</v>
      </c>
      <c r="P29" s="171"/>
      <c r="Q29" s="369">
        <f>IF(G29=0,0,10*G29*(10*($I29="++")+7.5*($I29="+")+5*($I29="+/-")+2.5*($I29="-"))/SUM($G$25:$G$30))</f>
        <v>0</v>
      </c>
      <c r="R29" s="371"/>
      <c r="S29" s="374"/>
      <c r="T29" s="171"/>
      <c r="U29" s="377"/>
    </row>
    <row r="30" spans="1:21" ht="13.5" customHeight="1" thickBot="1" x14ac:dyDescent="0.3">
      <c r="A30" s="362"/>
      <c r="B30" s="365"/>
      <c r="C30" s="160"/>
      <c r="D30" s="177"/>
      <c r="F30" s="166" t="s">
        <v>73</v>
      </c>
      <c r="G30" s="366"/>
      <c r="H30" s="138"/>
      <c r="I30" s="284"/>
      <c r="K30" s="368"/>
      <c r="L30" s="368"/>
      <c r="M30" s="368"/>
      <c r="N30" s="368"/>
      <c r="O30" s="368"/>
      <c r="P30" s="171"/>
      <c r="Q30" s="369"/>
      <c r="R30" s="372"/>
      <c r="S30" s="375"/>
      <c r="T30" s="171"/>
      <c r="U30" s="377"/>
    </row>
    <row r="31" spans="1:21" x14ac:dyDescent="0.2">
      <c r="Q31" s="175"/>
    </row>
    <row r="33" spans="2:24" hidden="1" x14ac:dyDescent="0.2">
      <c r="B33" s="128" t="e">
        <f>SUM(B9:B32)</f>
        <v>#DIV/0!</v>
      </c>
      <c r="R33" s="128" t="e">
        <f>SUM(R9:R32)</f>
        <v>#DIV/0!</v>
      </c>
    </row>
    <row r="36" spans="2:24" hidden="1" x14ac:dyDescent="0.2"/>
    <row r="37" spans="2:24" ht="25.5" hidden="1" x14ac:dyDescent="0.35">
      <c r="X37" s="181" t="s">
        <v>55</v>
      </c>
    </row>
    <row r="38" spans="2:24" ht="25.5" hidden="1" x14ac:dyDescent="0.35">
      <c r="X38" s="182" t="s">
        <v>17</v>
      </c>
    </row>
    <row r="39" spans="2:24" ht="25.5" hidden="1" x14ac:dyDescent="0.35">
      <c r="X39" s="182" t="s">
        <v>18</v>
      </c>
    </row>
    <row r="40" spans="2:24" ht="25.5" hidden="1" x14ac:dyDescent="0.35">
      <c r="X40" s="182" t="s">
        <v>19</v>
      </c>
    </row>
    <row r="41" spans="2:24" ht="25.5" hidden="1" x14ac:dyDescent="0.35">
      <c r="X41" s="182" t="s">
        <v>20</v>
      </c>
    </row>
    <row r="42" spans="2:24" ht="25.5" hidden="1" x14ac:dyDescent="0.35">
      <c r="X42" s="183" t="s">
        <v>21</v>
      </c>
    </row>
    <row r="43" spans="2:24" hidden="1" x14ac:dyDescent="0.2"/>
    <row r="44" spans="2:24" hidden="1" x14ac:dyDescent="0.2"/>
  </sheetData>
  <sheetProtection sheet="1" objects="1" scenarios="1"/>
  <mergeCells count="113">
    <mergeCell ref="Q25:Q26"/>
    <mergeCell ref="R25:R30"/>
    <mergeCell ref="S25:S30"/>
    <mergeCell ref="U25:U26"/>
    <mergeCell ref="O27:O28"/>
    <mergeCell ref="Q27:Q28"/>
    <mergeCell ref="U27:U28"/>
    <mergeCell ref="O29:O30"/>
    <mergeCell ref="Q29:Q30"/>
    <mergeCell ref="U29:U30"/>
    <mergeCell ref="A25:A30"/>
    <mergeCell ref="B25:B30"/>
    <mergeCell ref="G25:G26"/>
    <mergeCell ref="I25:I26"/>
    <mergeCell ref="K25:K26"/>
    <mergeCell ref="L25:L26"/>
    <mergeCell ref="M25:M26"/>
    <mergeCell ref="N25:N26"/>
    <mergeCell ref="O25:O26"/>
    <mergeCell ref="G29:G30"/>
    <mergeCell ref="I29:I30"/>
    <mergeCell ref="K29:K30"/>
    <mergeCell ref="L29:L30"/>
    <mergeCell ref="M29:M30"/>
    <mergeCell ref="N29:N30"/>
    <mergeCell ref="G27:G28"/>
    <mergeCell ref="I27:I28"/>
    <mergeCell ref="K27:K28"/>
    <mergeCell ref="L27:L28"/>
    <mergeCell ref="M27:M28"/>
    <mergeCell ref="N27:N28"/>
    <mergeCell ref="U20:U21"/>
    <mergeCell ref="G22:G23"/>
    <mergeCell ref="I22:I23"/>
    <mergeCell ref="K22:K23"/>
    <mergeCell ref="L22:L23"/>
    <mergeCell ref="M22:M23"/>
    <mergeCell ref="N22:N23"/>
    <mergeCell ref="O22:O23"/>
    <mergeCell ref="Q22:Q23"/>
    <mergeCell ref="U22:U23"/>
    <mergeCell ref="O15:O16"/>
    <mergeCell ref="Q15:Q16"/>
    <mergeCell ref="U15:U16"/>
    <mergeCell ref="A18:A23"/>
    <mergeCell ref="B18:B23"/>
    <mergeCell ref="G18:G19"/>
    <mergeCell ref="I18:I19"/>
    <mergeCell ref="K18:K19"/>
    <mergeCell ref="L18:L19"/>
    <mergeCell ref="M18:M19"/>
    <mergeCell ref="N18:N19"/>
    <mergeCell ref="O18:O19"/>
    <mergeCell ref="Q18:Q19"/>
    <mergeCell ref="R18:R23"/>
    <mergeCell ref="S18:S23"/>
    <mergeCell ref="U18:U19"/>
    <mergeCell ref="G20:G21"/>
    <mergeCell ref="I20:I21"/>
    <mergeCell ref="K20:K21"/>
    <mergeCell ref="L20:L21"/>
    <mergeCell ref="M20:M21"/>
    <mergeCell ref="N20:N21"/>
    <mergeCell ref="O20:O21"/>
    <mergeCell ref="Q20:Q21"/>
    <mergeCell ref="O9:O10"/>
    <mergeCell ref="Q9:Q10"/>
    <mergeCell ref="R9:R16"/>
    <mergeCell ref="S9:S16"/>
    <mergeCell ref="U9:U10"/>
    <mergeCell ref="F11:F12"/>
    <mergeCell ref="G11:G12"/>
    <mergeCell ref="I11:I12"/>
    <mergeCell ref="K11:K12"/>
    <mergeCell ref="L11:L12"/>
    <mergeCell ref="M11:M12"/>
    <mergeCell ref="N11:N12"/>
    <mergeCell ref="O11:O12"/>
    <mergeCell ref="Q11:Q12"/>
    <mergeCell ref="G13:G14"/>
    <mergeCell ref="I13:I14"/>
    <mergeCell ref="K13:K14"/>
    <mergeCell ref="L13:L14"/>
    <mergeCell ref="M13:M14"/>
    <mergeCell ref="N13:N14"/>
    <mergeCell ref="O13:O14"/>
    <mergeCell ref="Q13:Q14"/>
    <mergeCell ref="U13:U14"/>
    <mergeCell ref="G15:G16"/>
    <mergeCell ref="A7:B7"/>
    <mergeCell ref="F7:N7"/>
    <mergeCell ref="A9:A16"/>
    <mergeCell ref="B9:B16"/>
    <mergeCell ref="G9:G10"/>
    <mergeCell ref="I9:I10"/>
    <mergeCell ref="K9:K10"/>
    <mergeCell ref="L9:L10"/>
    <mergeCell ref="M9:M10"/>
    <mergeCell ref="N9:N10"/>
    <mergeCell ref="I15:I16"/>
    <mergeCell ref="K15:K16"/>
    <mergeCell ref="L15:L16"/>
    <mergeCell ref="M15:M16"/>
    <mergeCell ref="N15:N16"/>
    <mergeCell ref="A2:O2"/>
    <mergeCell ref="R2:U2"/>
    <mergeCell ref="S3:U6"/>
    <mergeCell ref="A4:B4"/>
    <mergeCell ref="F4:N4"/>
    <mergeCell ref="A5:B5"/>
    <mergeCell ref="F5:N5"/>
    <mergeCell ref="A6:B6"/>
    <mergeCell ref="F6:N6"/>
  </mergeCells>
  <conditionalFormatting sqref="F20">
    <cfRule type="colorScale" priority="38">
      <colorScale>
        <cfvo type="min"/>
        <cfvo type="percentile" val="50"/>
        <cfvo type="max"/>
        <color rgb="FFF8696B"/>
        <color rgb="FFFFEB84"/>
        <color rgb="FF63BE7B"/>
      </colorScale>
    </cfRule>
  </conditionalFormatting>
  <conditionalFormatting sqref="M9:M10 M24:M30 M13:M17">
    <cfRule type="expression" dxfId="311" priority="43" stopIfTrue="1">
      <formula>$I9="+/-"</formula>
    </cfRule>
    <cfRule type="expression" dxfId="310" priority="44" stopIfTrue="1">
      <formula>$I9="nvt"</formula>
    </cfRule>
  </conditionalFormatting>
  <conditionalFormatting sqref="K9:K10 K24:K30 K13:K17">
    <cfRule type="expression" dxfId="309" priority="39" stopIfTrue="1">
      <formula>$I9="++"</formula>
    </cfRule>
    <cfRule type="expression" dxfId="308" priority="40" stopIfTrue="1">
      <formula>$I9="nvt"</formula>
    </cfRule>
  </conditionalFormatting>
  <conditionalFormatting sqref="L9:L10 L22:L30 L13:L17">
    <cfRule type="expression" dxfId="307" priority="41" stopIfTrue="1">
      <formula>$I9="+"</formula>
    </cfRule>
    <cfRule type="expression" dxfId="306" priority="42" stopIfTrue="1">
      <formula>$I9="nvt"</formula>
    </cfRule>
  </conditionalFormatting>
  <conditionalFormatting sqref="N9:N10 N22:N30 N13:N17">
    <cfRule type="expression" dxfId="305" priority="45" stopIfTrue="1">
      <formula>$I9="-"</formula>
    </cfRule>
    <cfRule type="expression" dxfId="304" priority="46" stopIfTrue="1">
      <formula>$I9="nvt"</formula>
    </cfRule>
  </conditionalFormatting>
  <conditionalFormatting sqref="O24:O30 O9:O10 O13:O17">
    <cfRule type="expression" dxfId="303" priority="47" stopIfTrue="1">
      <formula>$I9="--"</formula>
    </cfRule>
    <cfRule type="expression" dxfId="302" priority="48" stopIfTrue="1">
      <formula>$I9="nvt"</formula>
    </cfRule>
  </conditionalFormatting>
  <conditionalFormatting sqref="M11:M12">
    <cfRule type="expression" dxfId="301" priority="32" stopIfTrue="1">
      <formula>$I11="+/-"</formula>
    </cfRule>
    <cfRule type="expression" dxfId="300" priority="33" stopIfTrue="1">
      <formula>$I11="nvt"</formula>
    </cfRule>
  </conditionalFormatting>
  <conditionalFormatting sqref="K11:K12">
    <cfRule type="expression" dxfId="299" priority="28" stopIfTrue="1">
      <formula>$I11="++"</formula>
    </cfRule>
    <cfRule type="expression" dxfId="298" priority="29" stopIfTrue="1">
      <formula>$I11="nvt"</formula>
    </cfRule>
  </conditionalFormatting>
  <conditionalFormatting sqref="L11:L12">
    <cfRule type="expression" dxfId="297" priority="30" stopIfTrue="1">
      <formula>$I11="+"</formula>
    </cfRule>
    <cfRule type="expression" dxfId="296" priority="31" stopIfTrue="1">
      <formula>$I11="nvt"</formula>
    </cfRule>
  </conditionalFormatting>
  <conditionalFormatting sqref="N11:N12">
    <cfRule type="expression" dxfId="295" priority="34" stopIfTrue="1">
      <formula>$I11="-"</formula>
    </cfRule>
    <cfRule type="expression" dxfId="294" priority="35" stopIfTrue="1">
      <formula>$I11="nvt"</formula>
    </cfRule>
  </conditionalFormatting>
  <conditionalFormatting sqref="O11:O12">
    <cfRule type="expression" dxfId="293" priority="36" stopIfTrue="1">
      <formula>$I11="--"</formula>
    </cfRule>
    <cfRule type="expression" dxfId="292" priority="37" stopIfTrue="1">
      <formula>$I11="nvt"</formula>
    </cfRule>
  </conditionalFormatting>
  <conditionalFormatting sqref="L18:L19">
    <cfRule type="expression" dxfId="291" priority="24" stopIfTrue="1">
      <formula>$I18="+"</formula>
    </cfRule>
    <cfRule type="expression" dxfId="290" priority="25" stopIfTrue="1">
      <formula>$I18="nvt"</formula>
    </cfRule>
  </conditionalFormatting>
  <conditionalFormatting sqref="N18:N19">
    <cfRule type="expression" dxfId="289" priority="26" stopIfTrue="1">
      <formula>$I18="-"</formula>
    </cfRule>
    <cfRule type="expression" dxfId="288" priority="27" stopIfTrue="1">
      <formula>$I18="nvt"</formula>
    </cfRule>
  </conditionalFormatting>
  <conditionalFormatting sqref="L20:L21">
    <cfRule type="expression" dxfId="287" priority="20" stopIfTrue="1">
      <formula>$I20="+"</formula>
    </cfRule>
    <cfRule type="expression" dxfId="286" priority="21" stopIfTrue="1">
      <formula>$I20="nvt"</formula>
    </cfRule>
  </conditionalFormatting>
  <conditionalFormatting sqref="N20:N21">
    <cfRule type="expression" dxfId="285" priority="22" stopIfTrue="1">
      <formula>$I20="-"</formula>
    </cfRule>
    <cfRule type="expression" dxfId="284" priority="23" stopIfTrue="1">
      <formula>$I20="nvt"</formula>
    </cfRule>
  </conditionalFormatting>
  <conditionalFormatting sqref="F22">
    <cfRule type="colorScale" priority="19">
      <colorScale>
        <cfvo type="min"/>
        <cfvo type="percentile" val="50"/>
        <cfvo type="max"/>
        <color rgb="FFF8696B"/>
        <color rgb="FFFFEB84"/>
        <color rgb="FF63BE7B"/>
      </colorScale>
    </cfRule>
  </conditionalFormatting>
  <conditionalFormatting sqref="K22:K23">
    <cfRule type="expression" dxfId="283" priority="17" stopIfTrue="1">
      <formula>$I22="++"</formula>
    </cfRule>
    <cfRule type="expression" dxfId="282" priority="18" stopIfTrue="1">
      <formula>$I22="nvt"</formula>
    </cfRule>
  </conditionalFormatting>
  <conditionalFormatting sqref="M22:M23">
    <cfRule type="expression" dxfId="281" priority="15" stopIfTrue="1">
      <formula>$I22="+/-"</formula>
    </cfRule>
    <cfRule type="expression" dxfId="280" priority="16" stopIfTrue="1">
      <formula>$I22="nvt"</formula>
    </cfRule>
  </conditionalFormatting>
  <conditionalFormatting sqref="O22:O23">
    <cfRule type="expression" dxfId="279" priority="13" stopIfTrue="1">
      <formula>$I22="--"</formula>
    </cfRule>
    <cfRule type="expression" dxfId="278" priority="14" stopIfTrue="1">
      <formula>$I22="nvt"</formula>
    </cfRule>
  </conditionalFormatting>
  <conditionalFormatting sqref="K20:K21">
    <cfRule type="expression" dxfId="277" priority="11" stopIfTrue="1">
      <formula>$I20="++"</formula>
    </cfRule>
    <cfRule type="expression" dxfId="276" priority="12" stopIfTrue="1">
      <formula>$I20="nvt"</formula>
    </cfRule>
  </conditionalFormatting>
  <conditionalFormatting sqref="M20:M21">
    <cfRule type="expression" dxfId="275" priority="9" stopIfTrue="1">
      <formula>$I20="+/-"</formula>
    </cfRule>
    <cfRule type="expression" dxfId="274" priority="10" stopIfTrue="1">
      <formula>$I20="nvt"</formula>
    </cfRule>
  </conditionalFormatting>
  <conditionalFormatting sqref="O18:O19">
    <cfRule type="expression" dxfId="273" priority="1" stopIfTrue="1">
      <formula>$I18="--"</formula>
    </cfRule>
    <cfRule type="expression" dxfId="272" priority="2" stopIfTrue="1">
      <formula>$I18="nvt"</formula>
    </cfRule>
  </conditionalFormatting>
  <conditionalFormatting sqref="O20:O21">
    <cfRule type="expression" dxfId="271" priority="7" stopIfTrue="1">
      <formula>$I20="--"</formula>
    </cfRule>
    <cfRule type="expression" dxfId="270" priority="8" stopIfTrue="1">
      <formula>$I20="nvt"</formula>
    </cfRule>
  </conditionalFormatting>
  <conditionalFormatting sqref="K18:K19">
    <cfRule type="expression" dxfId="269" priority="5" stopIfTrue="1">
      <formula>$I18="++"</formula>
    </cfRule>
    <cfRule type="expression" dxfId="268" priority="6" stopIfTrue="1">
      <formula>$I18="nvt"</formula>
    </cfRule>
  </conditionalFormatting>
  <conditionalFormatting sqref="M18:M19">
    <cfRule type="expression" dxfId="267" priority="3" stopIfTrue="1">
      <formula>$I18="+/-"</formula>
    </cfRule>
    <cfRule type="expression" dxfId="266" priority="4" stopIfTrue="1">
      <formula>$I18="nvt"</formula>
    </cfRule>
  </conditionalFormatting>
  <dataValidations count="1">
    <dataValidation type="list" allowBlank="1" showInputMessage="1" showErrorMessage="1" sqref="I25:I30 JE25:JE30 TA25:TA30 ACW25:ACW30 AMS25:AMS30 AWO25:AWO30 BGK25:BGK30 BQG25:BQG30 CAC25:CAC30 CJY25:CJY30 CTU25:CTU30 DDQ25:DDQ30 DNM25:DNM30 DXI25:DXI30 EHE25:EHE30 ERA25:ERA30 FAW25:FAW30 FKS25:FKS30 FUO25:FUO30 GEK25:GEK30 GOG25:GOG30 GYC25:GYC30 HHY25:HHY30 HRU25:HRU30 IBQ25:IBQ30 ILM25:ILM30 IVI25:IVI30 JFE25:JFE30 JPA25:JPA30 JYW25:JYW30 KIS25:KIS30 KSO25:KSO30 LCK25:LCK30 LMG25:LMG30 LWC25:LWC30 MFY25:MFY30 MPU25:MPU30 MZQ25:MZQ30 NJM25:NJM30 NTI25:NTI30 ODE25:ODE30 ONA25:ONA30 OWW25:OWW30 PGS25:PGS30 PQO25:PQO30 QAK25:QAK30 QKG25:QKG30 QUC25:QUC30 RDY25:RDY30 RNU25:RNU30 RXQ25:RXQ30 SHM25:SHM30 SRI25:SRI30 TBE25:TBE30 TLA25:TLA30 TUW25:TUW30 UES25:UES30 UOO25:UOO30 UYK25:UYK30 VIG25:VIG30 VSC25:VSC30 WBY25:WBY30 WLU25:WLU30 WVQ25:WVQ30 I65561:I65566 JE65561:JE65566 TA65561:TA65566 ACW65561:ACW65566 AMS65561:AMS65566 AWO65561:AWO65566 BGK65561:BGK65566 BQG65561:BQG65566 CAC65561:CAC65566 CJY65561:CJY65566 CTU65561:CTU65566 DDQ65561:DDQ65566 DNM65561:DNM65566 DXI65561:DXI65566 EHE65561:EHE65566 ERA65561:ERA65566 FAW65561:FAW65566 FKS65561:FKS65566 FUO65561:FUO65566 GEK65561:GEK65566 GOG65561:GOG65566 GYC65561:GYC65566 HHY65561:HHY65566 HRU65561:HRU65566 IBQ65561:IBQ65566 ILM65561:ILM65566 IVI65561:IVI65566 JFE65561:JFE65566 JPA65561:JPA65566 JYW65561:JYW65566 KIS65561:KIS65566 KSO65561:KSO65566 LCK65561:LCK65566 LMG65561:LMG65566 LWC65561:LWC65566 MFY65561:MFY65566 MPU65561:MPU65566 MZQ65561:MZQ65566 NJM65561:NJM65566 NTI65561:NTI65566 ODE65561:ODE65566 ONA65561:ONA65566 OWW65561:OWW65566 PGS65561:PGS65566 PQO65561:PQO65566 QAK65561:QAK65566 QKG65561:QKG65566 QUC65561:QUC65566 RDY65561:RDY65566 RNU65561:RNU65566 RXQ65561:RXQ65566 SHM65561:SHM65566 SRI65561:SRI65566 TBE65561:TBE65566 TLA65561:TLA65566 TUW65561:TUW65566 UES65561:UES65566 UOO65561:UOO65566 UYK65561:UYK65566 VIG65561:VIG65566 VSC65561:VSC65566 WBY65561:WBY65566 WLU65561:WLU65566 WVQ65561:WVQ65566 I131097:I131102 JE131097:JE131102 TA131097:TA131102 ACW131097:ACW131102 AMS131097:AMS131102 AWO131097:AWO131102 BGK131097:BGK131102 BQG131097:BQG131102 CAC131097:CAC131102 CJY131097:CJY131102 CTU131097:CTU131102 DDQ131097:DDQ131102 DNM131097:DNM131102 DXI131097:DXI131102 EHE131097:EHE131102 ERA131097:ERA131102 FAW131097:FAW131102 FKS131097:FKS131102 FUO131097:FUO131102 GEK131097:GEK131102 GOG131097:GOG131102 GYC131097:GYC131102 HHY131097:HHY131102 HRU131097:HRU131102 IBQ131097:IBQ131102 ILM131097:ILM131102 IVI131097:IVI131102 JFE131097:JFE131102 JPA131097:JPA131102 JYW131097:JYW131102 KIS131097:KIS131102 KSO131097:KSO131102 LCK131097:LCK131102 LMG131097:LMG131102 LWC131097:LWC131102 MFY131097:MFY131102 MPU131097:MPU131102 MZQ131097:MZQ131102 NJM131097:NJM131102 NTI131097:NTI131102 ODE131097:ODE131102 ONA131097:ONA131102 OWW131097:OWW131102 PGS131097:PGS131102 PQO131097:PQO131102 QAK131097:QAK131102 QKG131097:QKG131102 QUC131097:QUC131102 RDY131097:RDY131102 RNU131097:RNU131102 RXQ131097:RXQ131102 SHM131097:SHM131102 SRI131097:SRI131102 TBE131097:TBE131102 TLA131097:TLA131102 TUW131097:TUW131102 UES131097:UES131102 UOO131097:UOO131102 UYK131097:UYK131102 VIG131097:VIG131102 VSC131097:VSC131102 WBY131097:WBY131102 WLU131097:WLU131102 WVQ131097:WVQ131102 I196633:I196638 JE196633:JE196638 TA196633:TA196638 ACW196633:ACW196638 AMS196633:AMS196638 AWO196633:AWO196638 BGK196633:BGK196638 BQG196633:BQG196638 CAC196633:CAC196638 CJY196633:CJY196638 CTU196633:CTU196638 DDQ196633:DDQ196638 DNM196633:DNM196638 DXI196633:DXI196638 EHE196633:EHE196638 ERA196633:ERA196638 FAW196633:FAW196638 FKS196633:FKS196638 FUO196633:FUO196638 GEK196633:GEK196638 GOG196633:GOG196638 GYC196633:GYC196638 HHY196633:HHY196638 HRU196633:HRU196638 IBQ196633:IBQ196638 ILM196633:ILM196638 IVI196633:IVI196638 JFE196633:JFE196638 JPA196633:JPA196638 JYW196633:JYW196638 KIS196633:KIS196638 KSO196633:KSO196638 LCK196633:LCK196638 LMG196633:LMG196638 LWC196633:LWC196638 MFY196633:MFY196638 MPU196633:MPU196638 MZQ196633:MZQ196638 NJM196633:NJM196638 NTI196633:NTI196638 ODE196633:ODE196638 ONA196633:ONA196638 OWW196633:OWW196638 PGS196633:PGS196638 PQO196633:PQO196638 QAK196633:QAK196638 QKG196633:QKG196638 QUC196633:QUC196638 RDY196633:RDY196638 RNU196633:RNU196638 RXQ196633:RXQ196638 SHM196633:SHM196638 SRI196633:SRI196638 TBE196633:TBE196638 TLA196633:TLA196638 TUW196633:TUW196638 UES196633:UES196638 UOO196633:UOO196638 UYK196633:UYK196638 VIG196633:VIG196638 VSC196633:VSC196638 WBY196633:WBY196638 WLU196633:WLU196638 WVQ196633:WVQ196638 I262169:I262174 JE262169:JE262174 TA262169:TA262174 ACW262169:ACW262174 AMS262169:AMS262174 AWO262169:AWO262174 BGK262169:BGK262174 BQG262169:BQG262174 CAC262169:CAC262174 CJY262169:CJY262174 CTU262169:CTU262174 DDQ262169:DDQ262174 DNM262169:DNM262174 DXI262169:DXI262174 EHE262169:EHE262174 ERA262169:ERA262174 FAW262169:FAW262174 FKS262169:FKS262174 FUO262169:FUO262174 GEK262169:GEK262174 GOG262169:GOG262174 GYC262169:GYC262174 HHY262169:HHY262174 HRU262169:HRU262174 IBQ262169:IBQ262174 ILM262169:ILM262174 IVI262169:IVI262174 JFE262169:JFE262174 JPA262169:JPA262174 JYW262169:JYW262174 KIS262169:KIS262174 KSO262169:KSO262174 LCK262169:LCK262174 LMG262169:LMG262174 LWC262169:LWC262174 MFY262169:MFY262174 MPU262169:MPU262174 MZQ262169:MZQ262174 NJM262169:NJM262174 NTI262169:NTI262174 ODE262169:ODE262174 ONA262169:ONA262174 OWW262169:OWW262174 PGS262169:PGS262174 PQO262169:PQO262174 QAK262169:QAK262174 QKG262169:QKG262174 QUC262169:QUC262174 RDY262169:RDY262174 RNU262169:RNU262174 RXQ262169:RXQ262174 SHM262169:SHM262174 SRI262169:SRI262174 TBE262169:TBE262174 TLA262169:TLA262174 TUW262169:TUW262174 UES262169:UES262174 UOO262169:UOO262174 UYK262169:UYK262174 VIG262169:VIG262174 VSC262169:VSC262174 WBY262169:WBY262174 WLU262169:WLU262174 WVQ262169:WVQ262174 I327705:I327710 JE327705:JE327710 TA327705:TA327710 ACW327705:ACW327710 AMS327705:AMS327710 AWO327705:AWO327710 BGK327705:BGK327710 BQG327705:BQG327710 CAC327705:CAC327710 CJY327705:CJY327710 CTU327705:CTU327710 DDQ327705:DDQ327710 DNM327705:DNM327710 DXI327705:DXI327710 EHE327705:EHE327710 ERA327705:ERA327710 FAW327705:FAW327710 FKS327705:FKS327710 FUO327705:FUO327710 GEK327705:GEK327710 GOG327705:GOG327710 GYC327705:GYC327710 HHY327705:HHY327710 HRU327705:HRU327710 IBQ327705:IBQ327710 ILM327705:ILM327710 IVI327705:IVI327710 JFE327705:JFE327710 JPA327705:JPA327710 JYW327705:JYW327710 KIS327705:KIS327710 KSO327705:KSO327710 LCK327705:LCK327710 LMG327705:LMG327710 LWC327705:LWC327710 MFY327705:MFY327710 MPU327705:MPU327710 MZQ327705:MZQ327710 NJM327705:NJM327710 NTI327705:NTI327710 ODE327705:ODE327710 ONA327705:ONA327710 OWW327705:OWW327710 PGS327705:PGS327710 PQO327705:PQO327710 QAK327705:QAK327710 QKG327705:QKG327710 QUC327705:QUC327710 RDY327705:RDY327710 RNU327705:RNU327710 RXQ327705:RXQ327710 SHM327705:SHM327710 SRI327705:SRI327710 TBE327705:TBE327710 TLA327705:TLA327710 TUW327705:TUW327710 UES327705:UES327710 UOO327705:UOO327710 UYK327705:UYK327710 VIG327705:VIG327710 VSC327705:VSC327710 WBY327705:WBY327710 WLU327705:WLU327710 WVQ327705:WVQ327710 I393241:I393246 JE393241:JE393246 TA393241:TA393246 ACW393241:ACW393246 AMS393241:AMS393246 AWO393241:AWO393246 BGK393241:BGK393246 BQG393241:BQG393246 CAC393241:CAC393246 CJY393241:CJY393246 CTU393241:CTU393246 DDQ393241:DDQ393246 DNM393241:DNM393246 DXI393241:DXI393246 EHE393241:EHE393246 ERA393241:ERA393246 FAW393241:FAW393246 FKS393241:FKS393246 FUO393241:FUO393246 GEK393241:GEK393246 GOG393241:GOG393246 GYC393241:GYC393246 HHY393241:HHY393246 HRU393241:HRU393246 IBQ393241:IBQ393246 ILM393241:ILM393246 IVI393241:IVI393246 JFE393241:JFE393246 JPA393241:JPA393246 JYW393241:JYW393246 KIS393241:KIS393246 KSO393241:KSO393246 LCK393241:LCK393246 LMG393241:LMG393246 LWC393241:LWC393246 MFY393241:MFY393246 MPU393241:MPU393246 MZQ393241:MZQ393246 NJM393241:NJM393246 NTI393241:NTI393246 ODE393241:ODE393246 ONA393241:ONA393246 OWW393241:OWW393246 PGS393241:PGS393246 PQO393241:PQO393246 QAK393241:QAK393246 QKG393241:QKG393246 QUC393241:QUC393246 RDY393241:RDY393246 RNU393241:RNU393246 RXQ393241:RXQ393246 SHM393241:SHM393246 SRI393241:SRI393246 TBE393241:TBE393246 TLA393241:TLA393246 TUW393241:TUW393246 UES393241:UES393246 UOO393241:UOO393246 UYK393241:UYK393246 VIG393241:VIG393246 VSC393241:VSC393246 WBY393241:WBY393246 WLU393241:WLU393246 WVQ393241:WVQ393246 I458777:I458782 JE458777:JE458782 TA458777:TA458782 ACW458777:ACW458782 AMS458777:AMS458782 AWO458777:AWO458782 BGK458777:BGK458782 BQG458777:BQG458782 CAC458777:CAC458782 CJY458777:CJY458782 CTU458777:CTU458782 DDQ458777:DDQ458782 DNM458777:DNM458782 DXI458777:DXI458782 EHE458777:EHE458782 ERA458777:ERA458782 FAW458777:FAW458782 FKS458777:FKS458782 FUO458777:FUO458782 GEK458777:GEK458782 GOG458777:GOG458782 GYC458777:GYC458782 HHY458777:HHY458782 HRU458777:HRU458782 IBQ458777:IBQ458782 ILM458777:ILM458782 IVI458777:IVI458782 JFE458777:JFE458782 JPA458777:JPA458782 JYW458777:JYW458782 KIS458777:KIS458782 KSO458777:KSO458782 LCK458777:LCK458782 LMG458777:LMG458782 LWC458777:LWC458782 MFY458777:MFY458782 MPU458777:MPU458782 MZQ458777:MZQ458782 NJM458777:NJM458782 NTI458777:NTI458782 ODE458777:ODE458782 ONA458777:ONA458782 OWW458777:OWW458782 PGS458777:PGS458782 PQO458777:PQO458782 QAK458777:QAK458782 QKG458777:QKG458782 QUC458777:QUC458782 RDY458777:RDY458782 RNU458777:RNU458782 RXQ458777:RXQ458782 SHM458777:SHM458782 SRI458777:SRI458782 TBE458777:TBE458782 TLA458777:TLA458782 TUW458777:TUW458782 UES458777:UES458782 UOO458777:UOO458782 UYK458777:UYK458782 VIG458777:VIG458782 VSC458777:VSC458782 WBY458777:WBY458782 WLU458777:WLU458782 WVQ458777:WVQ458782 I524313:I524318 JE524313:JE524318 TA524313:TA524318 ACW524313:ACW524318 AMS524313:AMS524318 AWO524313:AWO524318 BGK524313:BGK524318 BQG524313:BQG524318 CAC524313:CAC524318 CJY524313:CJY524318 CTU524313:CTU524318 DDQ524313:DDQ524318 DNM524313:DNM524318 DXI524313:DXI524318 EHE524313:EHE524318 ERA524313:ERA524318 FAW524313:FAW524318 FKS524313:FKS524318 FUO524313:FUO524318 GEK524313:GEK524318 GOG524313:GOG524318 GYC524313:GYC524318 HHY524313:HHY524318 HRU524313:HRU524318 IBQ524313:IBQ524318 ILM524313:ILM524318 IVI524313:IVI524318 JFE524313:JFE524318 JPA524313:JPA524318 JYW524313:JYW524318 KIS524313:KIS524318 KSO524313:KSO524318 LCK524313:LCK524318 LMG524313:LMG524318 LWC524313:LWC524318 MFY524313:MFY524318 MPU524313:MPU524318 MZQ524313:MZQ524318 NJM524313:NJM524318 NTI524313:NTI524318 ODE524313:ODE524318 ONA524313:ONA524318 OWW524313:OWW524318 PGS524313:PGS524318 PQO524313:PQO524318 QAK524313:QAK524318 QKG524313:QKG524318 QUC524313:QUC524318 RDY524313:RDY524318 RNU524313:RNU524318 RXQ524313:RXQ524318 SHM524313:SHM524318 SRI524313:SRI524318 TBE524313:TBE524318 TLA524313:TLA524318 TUW524313:TUW524318 UES524313:UES524318 UOO524313:UOO524318 UYK524313:UYK524318 VIG524313:VIG524318 VSC524313:VSC524318 WBY524313:WBY524318 WLU524313:WLU524318 WVQ524313:WVQ524318 I589849:I589854 JE589849:JE589854 TA589849:TA589854 ACW589849:ACW589854 AMS589849:AMS589854 AWO589849:AWO589854 BGK589849:BGK589854 BQG589849:BQG589854 CAC589849:CAC589854 CJY589849:CJY589854 CTU589849:CTU589854 DDQ589849:DDQ589854 DNM589849:DNM589854 DXI589849:DXI589854 EHE589849:EHE589854 ERA589849:ERA589854 FAW589849:FAW589854 FKS589849:FKS589854 FUO589849:FUO589854 GEK589849:GEK589854 GOG589849:GOG589854 GYC589849:GYC589854 HHY589849:HHY589854 HRU589849:HRU589854 IBQ589849:IBQ589854 ILM589849:ILM589854 IVI589849:IVI589854 JFE589849:JFE589854 JPA589849:JPA589854 JYW589849:JYW589854 KIS589849:KIS589854 KSO589849:KSO589854 LCK589849:LCK589854 LMG589849:LMG589854 LWC589849:LWC589854 MFY589849:MFY589854 MPU589849:MPU589854 MZQ589849:MZQ589854 NJM589849:NJM589854 NTI589849:NTI589854 ODE589849:ODE589854 ONA589849:ONA589854 OWW589849:OWW589854 PGS589849:PGS589854 PQO589849:PQO589854 QAK589849:QAK589854 QKG589849:QKG589854 QUC589849:QUC589854 RDY589849:RDY589854 RNU589849:RNU589854 RXQ589849:RXQ589854 SHM589849:SHM589854 SRI589849:SRI589854 TBE589849:TBE589854 TLA589849:TLA589854 TUW589849:TUW589854 UES589849:UES589854 UOO589849:UOO589854 UYK589849:UYK589854 VIG589849:VIG589854 VSC589849:VSC589854 WBY589849:WBY589854 WLU589849:WLU589854 WVQ589849:WVQ589854 I655385:I655390 JE655385:JE655390 TA655385:TA655390 ACW655385:ACW655390 AMS655385:AMS655390 AWO655385:AWO655390 BGK655385:BGK655390 BQG655385:BQG655390 CAC655385:CAC655390 CJY655385:CJY655390 CTU655385:CTU655390 DDQ655385:DDQ655390 DNM655385:DNM655390 DXI655385:DXI655390 EHE655385:EHE655390 ERA655385:ERA655390 FAW655385:FAW655390 FKS655385:FKS655390 FUO655385:FUO655390 GEK655385:GEK655390 GOG655385:GOG655390 GYC655385:GYC655390 HHY655385:HHY655390 HRU655385:HRU655390 IBQ655385:IBQ655390 ILM655385:ILM655390 IVI655385:IVI655390 JFE655385:JFE655390 JPA655385:JPA655390 JYW655385:JYW655390 KIS655385:KIS655390 KSO655385:KSO655390 LCK655385:LCK655390 LMG655385:LMG655390 LWC655385:LWC655390 MFY655385:MFY655390 MPU655385:MPU655390 MZQ655385:MZQ655390 NJM655385:NJM655390 NTI655385:NTI655390 ODE655385:ODE655390 ONA655385:ONA655390 OWW655385:OWW655390 PGS655385:PGS655390 PQO655385:PQO655390 QAK655385:QAK655390 QKG655385:QKG655390 QUC655385:QUC655390 RDY655385:RDY655390 RNU655385:RNU655390 RXQ655385:RXQ655390 SHM655385:SHM655390 SRI655385:SRI655390 TBE655385:TBE655390 TLA655385:TLA655390 TUW655385:TUW655390 UES655385:UES655390 UOO655385:UOO655390 UYK655385:UYK655390 VIG655385:VIG655390 VSC655385:VSC655390 WBY655385:WBY655390 WLU655385:WLU655390 WVQ655385:WVQ655390 I720921:I720926 JE720921:JE720926 TA720921:TA720926 ACW720921:ACW720926 AMS720921:AMS720926 AWO720921:AWO720926 BGK720921:BGK720926 BQG720921:BQG720926 CAC720921:CAC720926 CJY720921:CJY720926 CTU720921:CTU720926 DDQ720921:DDQ720926 DNM720921:DNM720926 DXI720921:DXI720926 EHE720921:EHE720926 ERA720921:ERA720926 FAW720921:FAW720926 FKS720921:FKS720926 FUO720921:FUO720926 GEK720921:GEK720926 GOG720921:GOG720926 GYC720921:GYC720926 HHY720921:HHY720926 HRU720921:HRU720926 IBQ720921:IBQ720926 ILM720921:ILM720926 IVI720921:IVI720926 JFE720921:JFE720926 JPA720921:JPA720926 JYW720921:JYW720926 KIS720921:KIS720926 KSO720921:KSO720926 LCK720921:LCK720926 LMG720921:LMG720926 LWC720921:LWC720926 MFY720921:MFY720926 MPU720921:MPU720926 MZQ720921:MZQ720926 NJM720921:NJM720926 NTI720921:NTI720926 ODE720921:ODE720926 ONA720921:ONA720926 OWW720921:OWW720926 PGS720921:PGS720926 PQO720921:PQO720926 QAK720921:QAK720926 QKG720921:QKG720926 QUC720921:QUC720926 RDY720921:RDY720926 RNU720921:RNU720926 RXQ720921:RXQ720926 SHM720921:SHM720926 SRI720921:SRI720926 TBE720921:TBE720926 TLA720921:TLA720926 TUW720921:TUW720926 UES720921:UES720926 UOO720921:UOO720926 UYK720921:UYK720926 VIG720921:VIG720926 VSC720921:VSC720926 WBY720921:WBY720926 WLU720921:WLU720926 WVQ720921:WVQ720926 I786457:I786462 JE786457:JE786462 TA786457:TA786462 ACW786457:ACW786462 AMS786457:AMS786462 AWO786457:AWO786462 BGK786457:BGK786462 BQG786457:BQG786462 CAC786457:CAC786462 CJY786457:CJY786462 CTU786457:CTU786462 DDQ786457:DDQ786462 DNM786457:DNM786462 DXI786457:DXI786462 EHE786457:EHE786462 ERA786457:ERA786462 FAW786457:FAW786462 FKS786457:FKS786462 FUO786457:FUO786462 GEK786457:GEK786462 GOG786457:GOG786462 GYC786457:GYC786462 HHY786457:HHY786462 HRU786457:HRU786462 IBQ786457:IBQ786462 ILM786457:ILM786462 IVI786457:IVI786462 JFE786457:JFE786462 JPA786457:JPA786462 JYW786457:JYW786462 KIS786457:KIS786462 KSO786457:KSO786462 LCK786457:LCK786462 LMG786457:LMG786462 LWC786457:LWC786462 MFY786457:MFY786462 MPU786457:MPU786462 MZQ786457:MZQ786462 NJM786457:NJM786462 NTI786457:NTI786462 ODE786457:ODE786462 ONA786457:ONA786462 OWW786457:OWW786462 PGS786457:PGS786462 PQO786457:PQO786462 QAK786457:QAK786462 QKG786457:QKG786462 QUC786457:QUC786462 RDY786457:RDY786462 RNU786457:RNU786462 RXQ786457:RXQ786462 SHM786457:SHM786462 SRI786457:SRI786462 TBE786457:TBE786462 TLA786457:TLA786462 TUW786457:TUW786462 UES786457:UES786462 UOO786457:UOO786462 UYK786457:UYK786462 VIG786457:VIG786462 VSC786457:VSC786462 WBY786457:WBY786462 WLU786457:WLU786462 WVQ786457:WVQ786462 I851993:I851998 JE851993:JE851998 TA851993:TA851998 ACW851993:ACW851998 AMS851993:AMS851998 AWO851993:AWO851998 BGK851993:BGK851998 BQG851993:BQG851998 CAC851993:CAC851998 CJY851993:CJY851998 CTU851993:CTU851998 DDQ851993:DDQ851998 DNM851993:DNM851998 DXI851993:DXI851998 EHE851993:EHE851998 ERA851993:ERA851998 FAW851993:FAW851998 FKS851993:FKS851998 FUO851993:FUO851998 GEK851993:GEK851998 GOG851993:GOG851998 GYC851993:GYC851998 HHY851993:HHY851998 HRU851993:HRU851998 IBQ851993:IBQ851998 ILM851993:ILM851998 IVI851993:IVI851998 JFE851993:JFE851998 JPA851993:JPA851998 JYW851993:JYW851998 KIS851993:KIS851998 KSO851993:KSO851998 LCK851993:LCK851998 LMG851993:LMG851998 LWC851993:LWC851998 MFY851993:MFY851998 MPU851993:MPU851998 MZQ851993:MZQ851998 NJM851993:NJM851998 NTI851993:NTI851998 ODE851993:ODE851998 ONA851993:ONA851998 OWW851993:OWW851998 PGS851993:PGS851998 PQO851993:PQO851998 QAK851993:QAK851998 QKG851993:QKG851998 QUC851993:QUC851998 RDY851993:RDY851998 RNU851993:RNU851998 RXQ851993:RXQ851998 SHM851993:SHM851998 SRI851993:SRI851998 TBE851993:TBE851998 TLA851993:TLA851998 TUW851993:TUW851998 UES851993:UES851998 UOO851993:UOO851998 UYK851993:UYK851998 VIG851993:VIG851998 VSC851993:VSC851998 WBY851993:WBY851998 WLU851993:WLU851998 WVQ851993:WVQ851998 I917529:I917534 JE917529:JE917534 TA917529:TA917534 ACW917529:ACW917534 AMS917529:AMS917534 AWO917529:AWO917534 BGK917529:BGK917534 BQG917529:BQG917534 CAC917529:CAC917534 CJY917529:CJY917534 CTU917529:CTU917534 DDQ917529:DDQ917534 DNM917529:DNM917534 DXI917529:DXI917534 EHE917529:EHE917534 ERA917529:ERA917534 FAW917529:FAW917534 FKS917529:FKS917534 FUO917529:FUO917534 GEK917529:GEK917534 GOG917529:GOG917534 GYC917529:GYC917534 HHY917529:HHY917534 HRU917529:HRU917534 IBQ917529:IBQ917534 ILM917529:ILM917534 IVI917529:IVI917534 JFE917529:JFE917534 JPA917529:JPA917534 JYW917529:JYW917534 KIS917529:KIS917534 KSO917529:KSO917534 LCK917529:LCK917534 LMG917529:LMG917534 LWC917529:LWC917534 MFY917529:MFY917534 MPU917529:MPU917534 MZQ917529:MZQ917534 NJM917529:NJM917534 NTI917529:NTI917534 ODE917529:ODE917534 ONA917529:ONA917534 OWW917529:OWW917534 PGS917529:PGS917534 PQO917529:PQO917534 QAK917529:QAK917534 QKG917529:QKG917534 QUC917529:QUC917534 RDY917529:RDY917534 RNU917529:RNU917534 RXQ917529:RXQ917534 SHM917529:SHM917534 SRI917529:SRI917534 TBE917529:TBE917534 TLA917529:TLA917534 TUW917529:TUW917534 UES917529:UES917534 UOO917529:UOO917534 UYK917529:UYK917534 VIG917529:VIG917534 VSC917529:VSC917534 WBY917529:WBY917534 WLU917529:WLU917534 WVQ917529:WVQ917534 I983065:I983070 JE983065:JE983070 TA983065:TA983070 ACW983065:ACW983070 AMS983065:AMS983070 AWO983065:AWO983070 BGK983065:BGK983070 BQG983065:BQG983070 CAC983065:CAC983070 CJY983065:CJY983070 CTU983065:CTU983070 DDQ983065:DDQ983070 DNM983065:DNM983070 DXI983065:DXI983070 EHE983065:EHE983070 ERA983065:ERA983070 FAW983065:FAW983070 FKS983065:FKS983070 FUO983065:FUO983070 GEK983065:GEK983070 GOG983065:GOG983070 GYC983065:GYC983070 HHY983065:HHY983070 HRU983065:HRU983070 IBQ983065:IBQ983070 ILM983065:ILM983070 IVI983065:IVI983070 JFE983065:JFE983070 JPA983065:JPA983070 JYW983065:JYW983070 KIS983065:KIS983070 KSO983065:KSO983070 LCK983065:LCK983070 LMG983065:LMG983070 LWC983065:LWC983070 MFY983065:MFY983070 MPU983065:MPU983070 MZQ983065:MZQ983070 NJM983065:NJM983070 NTI983065:NTI983070 ODE983065:ODE983070 ONA983065:ONA983070 OWW983065:OWW983070 PGS983065:PGS983070 PQO983065:PQO983070 QAK983065:QAK983070 QKG983065:QKG983070 QUC983065:QUC983070 RDY983065:RDY983070 RNU983065:RNU983070 RXQ983065:RXQ983070 SHM983065:SHM983070 SRI983065:SRI983070 TBE983065:TBE983070 TLA983065:TLA983070 TUW983065:TUW983070 UES983065:UES983070 UOO983065:UOO983070 UYK983065:UYK983070 VIG983065:VIG983070 VSC983065:VSC983070 WBY983065:WBY983070 WLU983065:WLU983070 WVQ983065:WVQ983070 I9:I16 JE9:JE16 TA9:TA16 ACW9:ACW16 AMS9:AMS16 AWO9:AWO16 BGK9:BGK16 BQG9:BQG16 CAC9:CAC16 CJY9:CJY16 CTU9:CTU16 DDQ9:DDQ16 DNM9:DNM16 DXI9:DXI16 EHE9:EHE16 ERA9:ERA16 FAW9:FAW16 FKS9:FKS16 FUO9:FUO16 GEK9:GEK16 GOG9:GOG16 GYC9:GYC16 HHY9:HHY16 HRU9:HRU16 IBQ9:IBQ16 ILM9:ILM16 IVI9:IVI16 JFE9:JFE16 JPA9:JPA16 JYW9:JYW16 KIS9:KIS16 KSO9:KSO16 LCK9:LCK16 LMG9:LMG16 LWC9:LWC16 MFY9:MFY16 MPU9:MPU16 MZQ9:MZQ16 NJM9:NJM16 NTI9:NTI16 ODE9:ODE16 ONA9:ONA16 OWW9:OWW16 PGS9:PGS16 PQO9:PQO16 QAK9:QAK16 QKG9:QKG16 QUC9:QUC16 RDY9:RDY16 RNU9:RNU16 RXQ9:RXQ16 SHM9:SHM16 SRI9:SRI16 TBE9:TBE16 TLA9:TLA16 TUW9:TUW16 UES9:UES16 UOO9:UOO16 UYK9:UYK16 VIG9:VIG16 VSC9:VSC16 WBY9:WBY16 WLU9:WLU16 WVQ9:WVQ16 I65545:I65552 JE65545:JE65552 TA65545:TA65552 ACW65545:ACW65552 AMS65545:AMS65552 AWO65545:AWO65552 BGK65545:BGK65552 BQG65545:BQG65552 CAC65545:CAC65552 CJY65545:CJY65552 CTU65545:CTU65552 DDQ65545:DDQ65552 DNM65545:DNM65552 DXI65545:DXI65552 EHE65545:EHE65552 ERA65545:ERA65552 FAW65545:FAW65552 FKS65545:FKS65552 FUO65545:FUO65552 GEK65545:GEK65552 GOG65545:GOG65552 GYC65545:GYC65552 HHY65545:HHY65552 HRU65545:HRU65552 IBQ65545:IBQ65552 ILM65545:ILM65552 IVI65545:IVI65552 JFE65545:JFE65552 JPA65545:JPA65552 JYW65545:JYW65552 KIS65545:KIS65552 KSO65545:KSO65552 LCK65545:LCK65552 LMG65545:LMG65552 LWC65545:LWC65552 MFY65545:MFY65552 MPU65545:MPU65552 MZQ65545:MZQ65552 NJM65545:NJM65552 NTI65545:NTI65552 ODE65545:ODE65552 ONA65545:ONA65552 OWW65545:OWW65552 PGS65545:PGS65552 PQO65545:PQO65552 QAK65545:QAK65552 QKG65545:QKG65552 QUC65545:QUC65552 RDY65545:RDY65552 RNU65545:RNU65552 RXQ65545:RXQ65552 SHM65545:SHM65552 SRI65545:SRI65552 TBE65545:TBE65552 TLA65545:TLA65552 TUW65545:TUW65552 UES65545:UES65552 UOO65545:UOO65552 UYK65545:UYK65552 VIG65545:VIG65552 VSC65545:VSC65552 WBY65545:WBY65552 WLU65545:WLU65552 WVQ65545:WVQ65552 I131081:I131088 JE131081:JE131088 TA131081:TA131088 ACW131081:ACW131088 AMS131081:AMS131088 AWO131081:AWO131088 BGK131081:BGK131088 BQG131081:BQG131088 CAC131081:CAC131088 CJY131081:CJY131088 CTU131081:CTU131088 DDQ131081:DDQ131088 DNM131081:DNM131088 DXI131081:DXI131088 EHE131081:EHE131088 ERA131081:ERA131088 FAW131081:FAW131088 FKS131081:FKS131088 FUO131081:FUO131088 GEK131081:GEK131088 GOG131081:GOG131088 GYC131081:GYC131088 HHY131081:HHY131088 HRU131081:HRU131088 IBQ131081:IBQ131088 ILM131081:ILM131088 IVI131081:IVI131088 JFE131081:JFE131088 JPA131081:JPA131088 JYW131081:JYW131088 KIS131081:KIS131088 KSO131081:KSO131088 LCK131081:LCK131088 LMG131081:LMG131088 LWC131081:LWC131088 MFY131081:MFY131088 MPU131081:MPU131088 MZQ131081:MZQ131088 NJM131081:NJM131088 NTI131081:NTI131088 ODE131081:ODE131088 ONA131081:ONA131088 OWW131081:OWW131088 PGS131081:PGS131088 PQO131081:PQO131088 QAK131081:QAK131088 QKG131081:QKG131088 QUC131081:QUC131088 RDY131081:RDY131088 RNU131081:RNU131088 RXQ131081:RXQ131088 SHM131081:SHM131088 SRI131081:SRI131088 TBE131081:TBE131088 TLA131081:TLA131088 TUW131081:TUW131088 UES131081:UES131088 UOO131081:UOO131088 UYK131081:UYK131088 VIG131081:VIG131088 VSC131081:VSC131088 WBY131081:WBY131088 WLU131081:WLU131088 WVQ131081:WVQ131088 I196617:I196624 JE196617:JE196624 TA196617:TA196624 ACW196617:ACW196624 AMS196617:AMS196624 AWO196617:AWO196624 BGK196617:BGK196624 BQG196617:BQG196624 CAC196617:CAC196624 CJY196617:CJY196624 CTU196617:CTU196624 DDQ196617:DDQ196624 DNM196617:DNM196624 DXI196617:DXI196624 EHE196617:EHE196624 ERA196617:ERA196624 FAW196617:FAW196624 FKS196617:FKS196624 FUO196617:FUO196624 GEK196617:GEK196624 GOG196617:GOG196624 GYC196617:GYC196624 HHY196617:HHY196624 HRU196617:HRU196624 IBQ196617:IBQ196624 ILM196617:ILM196624 IVI196617:IVI196624 JFE196617:JFE196624 JPA196617:JPA196624 JYW196617:JYW196624 KIS196617:KIS196624 KSO196617:KSO196624 LCK196617:LCK196624 LMG196617:LMG196624 LWC196617:LWC196624 MFY196617:MFY196624 MPU196617:MPU196624 MZQ196617:MZQ196624 NJM196617:NJM196624 NTI196617:NTI196624 ODE196617:ODE196624 ONA196617:ONA196624 OWW196617:OWW196624 PGS196617:PGS196624 PQO196617:PQO196624 QAK196617:QAK196624 QKG196617:QKG196624 QUC196617:QUC196624 RDY196617:RDY196624 RNU196617:RNU196624 RXQ196617:RXQ196624 SHM196617:SHM196624 SRI196617:SRI196624 TBE196617:TBE196624 TLA196617:TLA196624 TUW196617:TUW196624 UES196617:UES196624 UOO196617:UOO196624 UYK196617:UYK196624 VIG196617:VIG196624 VSC196617:VSC196624 WBY196617:WBY196624 WLU196617:WLU196624 WVQ196617:WVQ196624 I262153:I262160 JE262153:JE262160 TA262153:TA262160 ACW262153:ACW262160 AMS262153:AMS262160 AWO262153:AWO262160 BGK262153:BGK262160 BQG262153:BQG262160 CAC262153:CAC262160 CJY262153:CJY262160 CTU262153:CTU262160 DDQ262153:DDQ262160 DNM262153:DNM262160 DXI262153:DXI262160 EHE262153:EHE262160 ERA262153:ERA262160 FAW262153:FAW262160 FKS262153:FKS262160 FUO262153:FUO262160 GEK262153:GEK262160 GOG262153:GOG262160 GYC262153:GYC262160 HHY262153:HHY262160 HRU262153:HRU262160 IBQ262153:IBQ262160 ILM262153:ILM262160 IVI262153:IVI262160 JFE262153:JFE262160 JPA262153:JPA262160 JYW262153:JYW262160 KIS262153:KIS262160 KSO262153:KSO262160 LCK262153:LCK262160 LMG262153:LMG262160 LWC262153:LWC262160 MFY262153:MFY262160 MPU262153:MPU262160 MZQ262153:MZQ262160 NJM262153:NJM262160 NTI262153:NTI262160 ODE262153:ODE262160 ONA262153:ONA262160 OWW262153:OWW262160 PGS262153:PGS262160 PQO262153:PQO262160 QAK262153:QAK262160 QKG262153:QKG262160 QUC262153:QUC262160 RDY262153:RDY262160 RNU262153:RNU262160 RXQ262153:RXQ262160 SHM262153:SHM262160 SRI262153:SRI262160 TBE262153:TBE262160 TLA262153:TLA262160 TUW262153:TUW262160 UES262153:UES262160 UOO262153:UOO262160 UYK262153:UYK262160 VIG262153:VIG262160 VSC262153:VSC262160 WBY262153:WBY262160 WLU262153:WLU262160 WVQ262153:WVQ262160 I327689:I327696 JE327689:JE327696 TA327689:TA327696 ACW327689:ACW327696 AMS327689:AMS327696 AWO327689:AWO327696 BGK327689:BGK327696 BQG327689:BQG327696 CAC327689:CAC327696 CJY327689:CJY327696 CTU327689:CTU327696 DDQ327689:DDQ327696 DNM327689:DNM327696 DXI327689:DXI327696 EHE327689:EHE327696 ERA327689:ERA327696 FAW327689:FAW327696 FKS327689:FKS327696 FUO327689:FUO327696 GEK327689:GEK327696 GOG327689:GOG327696 GYC327689:GYC327696 HHY327689:HHY327696 HRU327689:HRU327696 IBQ327689:IBQ327696 ILM327689:ILM327696 IVI327689:IVI327696 JFE327689:JFE327696 JPA327689:JPA327696 JYW327689:JYW327696 KIS327689:KIS327696 KSO327689:KSO327696 LCK327689:LCK327696 LMG327689:LMG327696 LWC327689:LWC327696 MFY327689:MFY327696 MPU327689:MPU327696 MZQ327689:MZQ327696 NJM327689:NJM327696 NTI327689:NTI327696 ODE327689:ODE327696 ONA327689:ONA327696 OWW327689:OWW327696 PGS327689:PGS327696 PQO327689:PQO327696 QAK327689:QAK327696 QKG327689:QKG327696 QUC327689:QUC327696 RDY327689:RDY327696 RNU327689:RNU327696 RXQ327689:RXQ327696 SHM327689:SHM327696 SRI327689:SRI327696 TBE327689:TBE327696 TLA327689:TLA327696 TUW327689:TUW327696 UES327689:UES327696 UOO327689:UOO327696 UYK327689:UYK327696 VIG327689:VIG327696 VSC327689:VSC327696 WBY327689:WBY327696 WLU327689:WLU327696 WVQ327689:WVQ327696 I393225:I393232 JE393225:JE393232 TA393225:TA393232 ACW393225:ACW393232 AMS393225:AMS393232 AWO393225:AWO393232 BGK393225:BGK393232 BQG393225:BQG393232 CAC393225:CAC393232 CJY393225:CJY393232 CTU393225:CTU393232 DDQ393225:DDQ393232 DNM393225:DNM393232 DXI393225:DXI393232 EHE393225:EHE393232 ERA393225:ERA393232 FAW393225:FAW393232 FKS393225:FKS393232 FUO393225:FUO393232 GEK393225:GEK393232 GOG393225:GOG393232 GYC393225:GYC393232 HHY393225:HHY393232 HRU393225:HRU393232 IBQ393225:IBQ393232 ILM393225:ILM393232 IVI393225:IVI393232 JFE393225:JFE393232 JPA393225:JPA393232 JYW393225:JYW393232 KIS393225:KIS393232 KSO393225:KSO393232 LCK393225:LCK393232 LMG393225:LMG393232 LWC393225:LWC393232 MFY393225:MFY393232 MPU393225:MPU393232 MZQ393225:MZQ393232 NJM393225:NJM393232 NTI393225:NTI393232 ODE393225:ODE393232 ONA393225:ONA393232 OWW393225:OWW393232 PGS393225:PGS393232 PQO393225:PQO393232 QAK393225:QAK393232 QKG393225:QKG393232 QUC393225:QUC393232 RDY393225:RDY393232 RNU393225:RNU393232 RXQ393225:RXQ393232 SHM393225:SHM393232 SRI393225:SRI393232 TBE393225:TBE393232 TLA393225:TLA393232 TUW393225:TUW393232 UES393225:UES393232 UOO393225:UOO393232 UYK393225:UYK393232 VIG393225:VIG393232 VSC393225:VSC393232 WBY393225:WBY393232 WLU393225:WLU393232 WVQ393225:WVQ393232 I458761:I458768 JE458761:JE458768 TA458761:TA458768 ACW458761:ACW458768 AMS458761:AMS458768 AWO458761:AWO458768 BGK458761:BGK458768 BQG458761:BQG458768 CAC458761:CAC458768 CJY458761:CJY458768 CTU458761:CTU458768 DDQ458761:DDQ458768 DNM458761:DNM458768 DXI458761:DXI458768 EHE458761:EHE458768 ERA458761:ERA458768 FAW458761:FAW458768 FKS458761:FKS458768 FUO458761:FUO458768 GEK458761:GEK458768 GOG458761:GOG458768 GYC458761:GYC458768 HHY458761:HHY458768 HRU458761:HRU458768 IBQ458761:IBQ458768 ILM458761:ILM458768 IVI458761:IVI458768 JFE458761:JFE458768 JPA458761:JPA458768 JYW458761:JYW458768 KIS458761:KIS458768 KSO458761:KSO458768 LCK458761:LCK458768 LMG458761:LMG458768 LWC458761:LWC458768 MFY458761:MFY458768 MPU458761:MPU458768 MZQ458761:MZQ458768 NJM458761:NJM458768 NTI458761:NTI458768 ODE458761:ODE458768 ONA458761:ONA458768 OWW458761:OWW458768 PGS458761:PGS458768 PQO458761:PQO458768 QAK458761:QAK458768 QKG458761:QKG458768 QUC458761:QUC458768 RDY458761:RDY458768 RNU458761:RNU458768 RXQ458761:RXQ458768 SHM458761:SHM458768 SRI458761:SRI458768 TBE458761:TBE458768 TLA458761:TLA458768 TUW458761:TUW458768 UES458761:UES458768 UOO458761:UOO458768 UYK458761:UYK458768 VIG458761:VIG458768 VSC458761:VSC458768 WBY458761:WBY458768 WLU458761:WLU458768 WVQ458761:WVQ458768 I524297:I524304 JE524297:JE524304 TA524297:TA524304 ACW524297:ACW524304 AMS524297:AMS524304 AWO524297:AWO524304 BGK524297:BGK524304 BQG524297:BQG524304 CAC524297:CAC524304 CJY524297:CJY524304 CTU524297:CTU524304 DDQ524297:DDQ524304 DNM524297:DNM524304 DXI524297:DXI524304 EHE524297:EHE524304 ERA524297:ERA524304 FAW524297:FAW524304 FKS524297:FKS524304 FUO524297:FUO524304 GEK524297:GEK524304 GOG524297:GOG524304 GYC524297:GYC524304 HHY524297:HHY524304 HRU524297:HRU524304 IBQ524297:IBQ524304 ILM524297:ILM524304 IVI524297:IVI524304 JFE524297:JFE524304 JPA524297:JPA524304 JYW524297:JYW524304 KIS524297:KIS524304 KSO524297:KSO524304 LCK524297:LCK524304 LMG524297:LMG524304 LWC524297:LWC524304 MFY524297:MFY524304 MPU524297:MPU524304 MZQ524297:MZQ524304 NJM524297:NJM524304 NTI524297:NTI524304 ODE524297:ODE524304 ONA524297:ONA524304 OWW524297:OWW524304 PGS524297:PGS524304 PQO524297:PQO524304 QAK524297:QAK524304 QKG524297:QKG524304 QUC524297:QUC524304 RDY524297:RDY524304 RNU524297:RNU524304 RXQ524297:RXQ524304 SHM524297:SHM524304 SRI524297:SRI524304 TBE524297:TBE524304 TLA524297:TLA524304 TUW524297:TUW524304 UES524297:UES524304 UOO524297:UOO524304 UYK524297:UYK524304 VIG524297:VIG524304 VSC524297:VSC524304 WBY524297:WBY524304 WLU524297:WLU524304 WVQ524297:WVQ524304 I589833:I589840 JE589833:JE589840 TA589833:TA589840 ACW589833:ACW589840 AMS589833:AMS589840 AWO589833:AWO589840 BGK589833:BGK589840 BQG589833:BQG589840 CAC589833:CAC589840 CJY589833:CJY589840 CTU589833:CTU589840 DDQ589833:DDQ589840 DNM589833:DNM589840 DXI589833:DXI589840 EHE589833:EHE589840 ERA589833:ERA589840 FAW589833:FAW589840 FKS589833:FKS589840 FUO589833:FUO589840 GEK589833:GEK589840 GOG589833:GOG589840 GYC589833:GYC589840 HHY589833:HHY589840 HRU589833:HRU589840 IBQ589833:IBQ589840 ILM589833:ILM589840 IVI589833:IVI589840 JFE589833:JFE589840 JPA589833:JPA589840 JYW589833:JYW589840 KIS589833:KIS589840 KSO589833:KSO589840 LCK589833:LCK589840 LMG589833:LMG589840 LWC589833:LWC589840 MFY589833:MFY589840 MPU589833:MPU589840 MZQ589833:MZQ589840 NJM589833:NJM589840 NTI589833:NTI589840 ODE589833:ODE589840 ONA589833:ONA589840 OWW589833:OWW589840 PGS589833:PGS589840 PQO589833:PQO589840 QAK589833:QAK589840 QKG589833:QKG589840 QUC589833:QUC589840 RDY589833:RDY589840 RNU589833:RNU589840 RXQ589833:RXQ589840 SHM589833:SHM589840 SRI589833:SRI589840 TBE589833:TBE589840 TLA589833:TLA589840 TUW589833:TUW589840 UES589833:UES589840 UOO589833:UOO589840 UYK589833:UYK589840 VIG589833:VIG589840 VSC589833:VSC589840 WBY589833:WBY589840 WLU589833:WLU589840 WVQ589833:WVQ589840 I655369:I655376 JE655369:JE655376 TA655369:TA655376 ACW655369:ACW655376 AMS655369:AMS655376 AWO655369:AWO655376 BGK655369:BGK655376 BQG655369:BQG655376 CAC655369:CAC655376 CJY655369:CJY655376 CTU655369:CTU655376 DDQ655369:DDQ655376 DNM655369:DNM655376 DXI655369:DXI655376 EHE655369:EHE655376 ERA655369:ERA655376 FAW655369:FAW655376 FKS655369:FKS655376 FUO655369:FUO655376 GEK655369:GEK655376 GOG655369:GOG655376 GYC655369:GYC655376 HHY655369:HHY655376 HRU655369:HRU655376 IBQ655369:IBQ655376 ILM655369:ILM655376 IVI655369:IVI655376 JFE655369:JFE655376 JPA655369:JPA655376 JYW655369:JYW655376 KIS655369:KIS655376 KSO655369:KSO655376 LCK655369:LCK655376 LMG655369:LMG655376 LWC655369:LWC655376 MFY655369:MFY655376 MPU655369:MPU655376 MZQ655369:MZQ655376 NJM655369:NJM655376 NTI655369:NTI655376 ODE655369:ODE655376 ONA655369:ONA655376 OWW655369:OWW655376 PGS655369:PGS655376 PQO655369:PQO655376 QAK655369:QAK655376 QKG655369:QKG655376 QUC655369:QUC655376 RDY655369:RDY655376 RNU655369:RNU655376 RXQ655369:RXQ655376 SHM655369:SHM655376 SRI655369:SRI655376 TBE655369:TBE655376 TLA655369:TLA655376 TUW655369:TUW655376 UES655369:UES655376 UOO655369:UOO655376 UYK655369:UYK655376 VIG655369:VIG655376 VSC655369:VSC655376 WBY655369:WBY655376 WLU655369:WLU655376 WVQ655369:WVQ655376 I720905:I720912 JE720905:JE720912 TA720905:TA720912 ACW720905:ACW720912 AMS720905:AMS720912 AWO720905:AWO720912 BGK720905:BGK720912 BQG720905:BQG720912 CAC720905:CAC720912 CJY720905:CJY720912 CTU720905:CTU720912 DDQ720905:DDQ720912 DNM720905:DNM720912 DXI720905:DXI720912 EHE720905:EHE720912 ERA720905:ERA720912 FAW720905:FAW720912 FKS720905:FKS720912 FUO720905:FUO720912 GEK720905:GEK720912 GOG720905:GOG720912 GYC720905:GYC720912 HHY720905:HHY720912 HRU720905:HRU720912 IBQ720905:IBQ720912 ILM720905:ILM720912 IVI720905:IVI720912 JFE720905:JFE720912 JPA720905:JPA720912 JYW720905:JYW720912 KIS720905:KIS720912 KSO720905:KSO720912 LCK720905:LCK720912 LMG720905:LMG720912 LWC720905:LWC720912 MFY720905:MFY720912 MPU720905:MPU720912 MZQ720905:MZQ720912 NJM720905:NJM720912 NTI720905:NTI720912 ODE720905:ODE720912 ONA720905:ONA720912 OWW720905:OWW720912 PGS720905:PGS720912 PQO720905:PQO720912 QAK720905:QAK720912 QKG720905:QKG720912 QUC720905:QUC720912 RDY720905:RDY720912 RNU720905:RNU720912 RXQ720905:RXQ720912 SHM720905:SHM720912 SRI720905:SRI720912 TBE720905:TBE720912 TLA720905:TLA720912 TUW720905:TUW720912 UES720905:UES720912 UOO720905:UOO720912 UYK720905:UYK720912 VIG720905:VIG720912 VSC720905:VSC720912 WBY720905:WBY720912 WLU720905:WLU720912 WVQ720905:WVQ720912 I786441:I786448 JE786441:JE786448 TA786441:TA786448 ACW786441:ACW786448 AMS786441:AMS786448 AWO786441:AWO786448 BGK786441:BGK786448 BQG786441:BQG786448 CAC786441:CAC786448 CJY786441:CJY786448 CTU786441:CTU786448 DDQ786441:DDQ786448 DNM786441:DNM786448 DXI786441:DXI786448 EHE786441:EHE786448 ERA786441:ERA786448 FAW786441:FAW786448 FKS786441:FKS786448 FUO786441:FUO786448 GEK786441:GEK786448 GOG786441:GOG786448 GYC786441:GYC786448 HHY786441:HHY786448 HRU786441:HRU786448 IBQ786441:IBQ786448 ILM786441:ILM786448 IVI786441:IVI786448 JFE786441:JFE786448 JPA786441:JPA786448 JYW786441:JYW786448 KIS786441:KIS786448 KSO786441:KSO786448 LCK786441:LCK786448 LMG786441:LMG786448 LWC786441:LWC786448 MFY786441:MFY786448 MPU786441:MPU786448 MZQ786441:MZQ786448 NJM786441:NJM786448 NTI786441:NTI786448 ODE786441:ODE786448 ONA786441:ONA786448 OWW786441:OWW786448 PGS786441:PGS786448 PQO786441:PQO786448 QAK786441:QAK786448 QKG786441:QKG786448 QUC786441:QUC786448 RDY786441:RDY786448 RNU786441:RNU786448 RXQ786441:RXQ786448 SHM786441:SHM786448 SRI786441:SRI786448 TBE786441:TBE786448 TLA786441:TLA786448 TUW786441:TUW786448 UES786441:UES786448 UOO786441:UOO786448 UYK786441:UYK786448 VIG786441:VIG786448 VSC786441:VSC786448 WBY786441:WBY786448 WLU786441:WLU786448 WVQ786441:WVQ786448 I851977:I851984 JE851977:JE851984 TA851977:TA851984 ACW851977:ACW851984 AMS851977:AMS851984 AWO851977:AWO851984 BGK851977:BGK851984 BQG851977:BQG851984 CAC851977:CAC851984 CJY851977:CJY851984 CTU851977:CTU851984 DDQ851977:DDQ851984 DNM851977:DNM851984 DXI851977:DXI851984 EHE851977:EHE851984 ERA851977:ERA851984 FAW851977:FAW851984 FKS851977:FKS851984 FUO851977:FUO851984 GEK851977:GEK851984 GOG851977:GOG851984 GYC851977:GYC851984 HHY851977:HHY851984 HRU851977:HRU851984 IBQ851977:IBQ851984 ILM851977:ILM851984 IVI851977:IVI851984 JFE851977:JFE851984 JPA851977:JPA851984 JYW851977:JYW851984 KIS851977:KIS851984 KSO851977:KSO851984 LCK851977:LCK851984 LMG851977:LMG851984 LWC851977:LWC851984 MFY851977:MFY851984 MPU851977:MPU851984 MZQ851977:MZQ851984 NJM851977:NJM851984 NTI851977:NTI851984 ODE851977:ODE851984 ONA851977:ONA851984 OWW851977:OWW851984 PGS851977:PGS851984 PQO851977:PQO851984 QAK851977:QAK851984 QKG851977:QKG851984 QUC851977:QUC851984 RDY851977:RDY851984 RNU851977:RNU851984 RXQ851977:RXQ851984 SHM851977:SHM851984 SRI851977:SRI851984 TBE851977:TBE851984 TLA851977:TLA851984 TUW851977:TUW851984 UES851977:UES851984 UOO851977:UOO851984 UYK851977:UYK851984 VIG851977:VIG851984 VSC851977:VSC851984 WBY851977:WBY851984 WLU851977:WLU851984 WVQ851977:WVQ851984 I917513:I917520 JE917513:JE917520 TA917513:TA917520 ACW917513:ACW917520 AMS917513:AMS917520 AWO917513:AWO917520 BGK917513:BGK917520 BQG917513:BQG917520 CAC917513:CAC917520 CJY917513:CJY917520 CTU917513:CTU917520 DDQ917513:DDQ917520 DNM917513:DNM917520 DXI917513:DXI917520 EHE917513:EHE917520 ERA917513:ERA917520 FAW917513:FAW917520 FKS917513:FKS917520 FUO917513:FUO917520 GEK917513:GEK917520 GOG917513:GOG917520 GYC917513:GYC917520 HHY917513:HHY917520 HRU917513:HRU917520 IBQ917513:IBQ917520 ILM917513:ILM917520 IVI917513:IVI917520 JFE917513:JFE917520 JPA917513:JPA917520 JYW917513:JYW917520 KIS917513:KIS917520 KSO917513:KSO917520 LCK917513:LCK917520 LMG917513:LMG917520 LWC917513:LWC917520 MFY917513:MFY917520 MPU917513:MPU917520 MZQ917513:MZQ917520 NJM917513:NJM917520 NTI917513:NTI917520 ODE917513:ODE917520 ONA917513:ONA917520 OWW917513:OWW917520 PGS917513:PGS917520 PQO917513:PQO917520 QAK917513:QAK917520 QKG917513:QKG917520 QUC917513:QUC917520 RDY917513:RDY917520 RNU917513:RNU917520 RXQ917513:RXQ917520 SHM917513:SHM917520 SRI917513:SRI917520 TBE917513:TBE917520 TLA917513:TLA917520 TUW917513:TUW917520 UES917513:UES917520 UOO917513:UOO917520 UYK917513:UYK917520 VIG917513:VIG917520 VSC917513:VSC917520 WBY917513:WBY917520 WLU917513:WLU917520 WVQ917513:WVQ917520 I983049:I983056 JE983049:JE983056 TA983049:TA983056 ACW983049:ACW983056 AMS983049:AMS983056 AWO983049:AWO983056 BGK983049:BGK983056 BQG983049:BQG983056 CAC983049:CAC983056 CJY983049:CJY983056 CTU983049:CTU983056 DDQ983049:DDQ983056 DNM983049:DNM983056 DXI983049:DXI983056 EHE983049:EHE983056 ERA983049:ERA983056 FAW983049:FAW983056 FKS983049:FKS983056 FUO983049:FUO983056 GEK983049:GEK983056 GOG983049:GOG983056 GYC983049:GYC983056 HHY983049:HHY983056 HRU983049:HRU983056 IBQ983049:IBQ983056 ILM983049:ILM983056 IVI983049:IVI983056 JFE983049:JFE983056 JPA983049:JPA983056 JYW983049:JYW983056 KIS983049:KIS983056 KSO983049:KSO983056 LCK983049:LCK983056 LMG983049:LMG983056 LWC983049:LWC983056 MFY983049:MFY983056 MPU983049:MPU983056 MZQ983049:MZQ983056 NJM983049:NJM983056 NTI983049:NTI983056 ODE983049:ODE983056 ONA983049:ONA983056 OWW983049:OWW983056 PGS983049:PGS983056 PQO983049:PQO983056 QAK983049:QAK983056 QKG983049:QKG983056 QUC983049:QUC983056 RDY983049:RDY983056 RNU983049:RNU983056 RXQ983049:RXQ983056 SHM983049:SHM983056 SRI983049:SRI983056 TBE983049:TBE983056 TLA983049:TLA983056 TUW983049:TUW983056 UES983049:UES983056 UOO983049:UOO983056 UYK983049:UYK983056 VIG983049:VIG983056 VSC983049:VSC983056 WBY983049:WBY983056 WLU983049:WLU983056 WVQ983049:WVQ983056 I18:I23 JE18:JE23 TA18:TA23 ACW18:ACW23 AMS18:AMS23 AWO18:AWO23 BGK18:BGK23 BQG18:BQG23 CAC18:CAC23 CJY18:CJY23 CTU18:CTU23 DDQ18:DDQ23 DNM18:DNM23 DXI18:DXI23 EHE18:EHE23 ERA18:ERA23 FAW18:FAW23 FKS18:FKS23 FUO18:FUO23 GEK18:GEK23 GOG18:GOG23 GYC18:GYC23 HHY18:HHY23 HRU18:HRU23 IBQ18:IBQ23 ILM18:ILM23 IVI18:IVI23 JFE18:JFE23 JPA18:JPA23 JYW18:JYW23 KIS18:KIS23 KSO18:KSO23 LCK18:LCK23 LMG18:LMG23 LWC18:LWC23 MFY18:MFY23 MPU18:MPU23 MZQ18:MZQ23 NJM18:NJM23 NTI18:NTI23 ODE18:ODE23 ONA18:ONA23 OWW18:OWW23 PGS18:PGS23 PQO18:PQO23 QAK18:QAK23 QKG18:QKG23 QUC18:QUC23 RDY18:RDY23 RNU18:RNU23 RXQ18:RXQ23 SHM18:SHM23 SRI18:SRI23 TBE18:TBE23 TLA18:TLA23 TUW18:TUW23 UES18:UES23 UOO18:UOO23 UYK18:UYK23 VIG18:VIG23 VSC18:VSC23 WBY18:WBY23 WLU18:WLU23 WVQ18:WVQ23 I65554:I65559 JE65554:JE65559 TA65554:TA65559 ACW65554:ACW65559 AMS65554:AMS65559 AWO65554:AWO65559 BGK65554:BGK65559 BQG65554:BQG65559 CAC65554:CAC65559 CJY65554:CJY65559 CTU65554:CTU65559 DDQ65554:DDQ65559 DNM65554:DNM65559 DXI65554:DXI65559 EHE65554:EHE65559 ERA65554:ERA65559 FAW65554:FAW65559 FKS65554:FKS65559 FUO65554:FUO65559 GEK65554:GEK65559 GOG65554:GOG65559 GYC65554:GYC65559 HHY65554:HHY65559 HRU65554:HRU65559 IBQ65554:IBQ65559 ILM65554:ILM65559 IVI65554:IVI65559 JFE65554:JFE65559 JPA65554:JPA65559 JYW65554:JYW65559 KIS65554:KIS65559 KSO65554:KSO65559 LCK65554:LCK65559 LMG65554:LMG65559 LWC65554:LWC65559 MFY65554:MFY65559 MPU65554:MPU65559 MZQ65554:MZQ65559 NJM65554:NJM65559 NTI65554:NTI65559 ODE65554:ODE65559 ONA65554:ONA65559 OWW65554:OWW65559 PGS65554:PGS65559 PQO65554:PQO65559 QAK65554:QAK65559 QKG65554:QKG65559 QUC65554:QUC65559 RDY65554:RDY65559 RNU65554:RNU65559 RXQ65554:RXQ65559 SHM65554:SHM65559 SRI65554:SRI65559 TBE65554:TBE65559 TLA65554:TLA65559 TUW65554:TUW65559 UES65554:UES65559 UOO65554:UOO65559 UYK65554:UYK65559 VIG65554:VIG65559 VSC65554:VSC65559 WBY65554:WBY65559 WLU65554:WLU65559 WVQ65554:WVQ65559 I131090:I131095 JE131090:JE131095 TA131090:TA131095 ACW131090:ACW131095 AMS131090:AMS131095 AWO131090:AWO131095 BGK131090:BGK131095 BQG131090:BQG131095 CAC131090:CAC131095 CJY131090:CJY131095 CTU131090:CTU131095 DDQ131090:DDQ131095 DNM131090:DNM131095 DXI131090:DXI131095 EHE131090:EHE131095 ERA131090:ERA131095 FAW131090:FAW131095 FKS131090:FKS131095 FUO131090:FUO131095 GEK131090:GEK131095 GOG131090:GOG131095 GYC131090:GYC131095 HHY131090:HHY131095 HRU131090:HRU131095 IBQ131090:IBQ131095 ILM131090:ILM131095 IVI131090:IVI131095 JFE131090:JFE131095 JPA131090:JPA131095 JYW131090:JYW131095 KIS131090:KIS131095 KSO131090:KSO131095 LCK131090:LCK131095 LMG131090:LMG131095 LWC131090:LWC131095 MFY131090:MFY131095 MPU131090:MPU131095 MZQ131090:MZQ131095 NJM131090:NJM131095 NTI131090:NTI131095 ODE131090:ODE131095 ONA131090:ONA131095 OWW131090:OWW131095 PGS131090:PGS131095 PQO131090:PQO131095 QAK131090:QAK131095 QKG131090:QKG131095 QUC131090:QUC131095 RDY131090:RDY131095 RNU131090:RNU131095 RXQ131090:RXQ131095 SHM131090:SHM131095 SRI131090:SRI131095 TBE131090:TBE131095 TLA131090:TLA131095 TUW131090:TUW131095 UES131090:UES131095 UOO131090:UOO131095 UYK131090:UYK131095 VIG131090:VIG131095 VSC131090:VSC131095 WBY131090:WBY131095 WLU131090:WLU131095 WVQ131090:WVQ131095 I196626:I196631 JE196626:JE196631 TA196626:TA196631 ACW196626:ACW196631 AMS196626:AMS196631 AWO196626:AWO196631 BGK196626:BGK196631 BQG196626:BQG196631 CAC196626:CAC196631 CJY196626:CJY196631 CTU196626:CTU196631 DDQ196626:DDQ196631 DNM196626:DNM196631 DXI196626:DXI196631 EHE196626:EHE196631 ERA196626:ERA196631 FAW196626:FAW196631 FKS196626:FKS196631 FUO196626:FUO196631 GEK196626:GEK196631 GOG196626:GOG196631 GYC196626:GYC196631 HHY196626:HHY196631 HRU196626:HRU196631 IBQ196626:IBQ196631 ILM196626:ILM196631 IVI196626:IVI196631 JFE196626:JFE196631 JPA196626:JPA196631 JYW196626:JYW196631 KIS196626:KIS196631 KSO196626:KSO196631 LCK196626:LCK196631 LMG196626:LMG196631 LWC196626:LWC196631 MFY196626:MFY196631 MPU196626:MPU196631 MZQ196626:MZQ196631 NJM196626:NJM196631 NTI196626:NTI196631 ODE196626:ODE196631 ONA196626:ONA196631 OWW196626:OWW196631 PGS196626:PGS196631 PQO196626:PQO196631 QAK196626:QAK196631 QKG196626:QKG196631 QUC196626:QUC196631 RDY196626:RDY196631 RNU196626:RNU196631 RXQ196626:RXQ196631 SHM196626:SHM196631 SRI196626:SRI196631 TBE196626:TBE196631 TLA196626:TLA196631 TUW196626:TUW196631 UES196626:UES196631 UOO196626:UOO196631 UYK196626:UYK196631 VIG196626:VIG196631 VSC196626:VSC196631 WBY196626:WBY196631 WLU196626:WLU196631 WVQ196626:WVQ196631 I262162:I262167 JE262162:JE262167 TA262162:TA262167 ACW262162:ACW262167 AMS262162:AMS262167 AWO262162:AWO262167 BGK262162:BGK262167 BQG262162:BQG262167 CAC262162:CAC262167 CJY262162:CJY262167 CTU262162:CTU262167 DDQ262162:DDQ262167 DNM262162:DNM262167 DXI262162:DXI262167 EHE262162:EHE262167 ERA262162:ERA262167 FAW262162:FAW262167 FKS262162:FKS262167 FUO262162:FUO262167 GEK262162:GEK262167 GOG262162:GOG262167 GYC262162:GYC262167 HHY262162:HHY262167 HRU262162:HRU262167 IBQ262162:IBQ262167 ILM262162:ILM262167 IVI262162:IVI262167 JFE262162:JFE262167 JPA262162:JPA262167 JYW262162:JYW262167 KIS262162:KIS262167 KSO262162:KSO262167 LCK262162:LCK262167 LMG262162:LMG262167 LWC262162:LWC262167 MFY262162:MFY262167 MPU262162:MPU262167 MZQ262162:MZQ262167 NJM262162:NJM262167 NTI262162:NTI262167 ODE262162:ODE262167 ONA262162:ONA262167 OWW262162:OWW262167 PGS262162:PGS262167 PQO262162:PQO262167 QAK262162:QAK262167 QKG262162:QKG262167 QUC262162:QUC262167 RDY262162:RDY262167 RNU262162:RNU262167 RXQ262162:RXQ262167 SHM262162:SHM262167 SRI262162:SRI262167 TBE262162:TBE262167 TLA262162:TLA262167 TUW262162:TUW262167 UES262162:UES262167 UOO262162:UOO262167 UYK262162:UYK262167 VIG262162:VIG262167 VSC262162:VSC262167 WBY262162:WBY262167 WLU262162:WLU262167 WVQ262162:WVQ262167 I327698:I327703 JE327698:JE327703 TA327698:TA327703 ACW327698:ACW327703 AMS327698:AMS327703 AWO327698:AWO327703 BGK327698:BGK327703 BQG327698:BQG327703 CAC327698:CAC327703 CJY327698:CJY327703 CTU327698:CTU327703 DDQ327698:DDQ327703 DNM327698:DNM327703 DXI327698:DXI327703 EHE327698:EHE327703 ERA327698:ERA327703 FAW327698:FAW327703 FKS327698:FKS327703 FUO327698:FUO327703 GEK327698:GEK327703 GOG327698:GOG327703 GYC327698:GYC327703 HHY327698:HHY327703 HRU327698:HRU327703 IBQ327698:IBQ327703 ILM327698:ILM327703 IVI327698:IVI327703 JFE327698:JFE327703 JPA327698:JPA327703 JYW327698:JYW327703 KIS327698:KIS327703 KSO327698:KSO327703 LCK327698:LCK327703 LMG327698:LMG327703 LWC327698:LWC327703 MFY327698:MFY327703 MPU327698:MPU327703 MZQ327698:MZQ327703 NJM327698:NJM327703 NTI327698:NTI327703 ODE327698:ODE327703 ONA327698:ONA327703 OWW327698:OWW327703 PGS327698:PGS327703 PQO327698:PQO327703 QAK327698:QAK327703 QKG327698:QKG327703 QUC327698:QUC327703 RDY327698:RDY327703 RNU327698:RNU327703 RXQ327698:RXQ327703 SHM327698:SHM327703 SRI327698:SRI327703 TBE327698:TBE327703 TLA327698:TLA327703 TUW327698:TUW327703 UES327698:UES327703 UOO327698:UOO327703 UYK327698:UYK327703 VIG327698:VIG327703 VSC327698:VSC327703 WBY327698:WBY327703 WLU327698:WLU327703 WVQ327698:WVQ327703 I393234:I393239 JE393234:JE393239 TA393234:TA393239 ACW393234:ACW393239 AMS393234:AMS393239 AWO393234:AWO393239 BGK393234:BGK393239 BQG393234:BQG393239 CAC393234:CAC393239 CJY393234:CJY393239 CTU393234:CTU393239 DDQ393234:DDQ393239 DNM393234:DNM393239 DXI393234:DXI393239 EHE393234:EHE393239 ERA393234:ERA393239 FAW393234:FAW393239 FKS393234:FKS393239 FUO393234:FUO393239 GEK393234:GEK393239 GOG393234:GOG393239 GYC393234:GYC393239 HHY393234:HHY393239 HRU393234:HRU393239 IBQ393234:IBQ393239 ILM393234:ILM393239 IVI393234:IVI393239 JFE393234:JFE393239 JPA393234:JPA393239 JYW393234:JYW393239 KIS393234:KIS393239 KSO393234:KSO393239 LCK393234:LCK393239 LMG393234:LMG393239 LWC393234:LWC393239 MFY393234:MFY393239 MPU393234:MPU393239 MZQ393234:MZQ393239 NJM393234:NJM393239 NTI393234:NTI393239 ODE393234:ODE393239 ONA393234:ONA393239 OWW393234:OWW393239 PGS393234:PGS393239 PQO393234:PQO393239 QAK393234:QAK393239 QKG393234:QKG393239 QUC393234:QUC393239 RDY393234:RDY393239 RNU393234:RNU393239 RXQ393234:RXQ393239 SHM393234:SHM393239 SRI393234:SRI393239 TBE393234:TBE393239 TLA393234:TLA393239 TUW393234:TUW393239 UES393234:UES393239 UOO393234:UOO393239 UYK393234:UYK393239 VIG393234:VIG393239 VSC393234:VSC393239 WBY393234:WBY393239 WLU393234:WLU393239 WVQ393234:WVQ393239 I458770:I458775 JE458770:JE458775 TA458770:TA458775 ACW458770:ACW458775 AMS458770:AMS458775 AWO458770:AWO458775 BGK458770:BGK458775 BQG458770:BQG458775 CAC458770:CAC458775 CJY458770:CJY458775 CTU458770:CTU458775 DDQ458770:DDQ458775 DNM458770:DNM458775 DXI458770:DXI458775 EHE458770:EHE458775 ERA458770:ERA458775 FAW458770:FAW458775 FKS458770:FKS458775 FUO458770:FUO458775 GEK458770:GEK458775 GOG458770:GOG458775 GYC458770:GYC458775 HHY458770:HHY458775 HRU458770:HRU458775 IBQ458770:IBQ458775 ILM458770:ILM458775 IVI458770:IVI458775 JFE458770:JFE458775 JPA458770:JPA458775 JYW458770:JYW458775 KIS458770:KIS458775 KSO458770:KSO458775 LCK458770:LCK458775 LMG458770:LMG458775 LWC458770:LWC458775 MFY458770:MFY458775 MPU458770:MPU458775 MZQ458770:MZQ458775 NJM458770:NJM458775 NTI458770:NTI458775 ODE458770:ODE458775 ONA458770:ONA458775 OWW458770:OWW458775 PGS458770:PGS458775 PQO458770:PQO458775 QAK458770:QAK458775 QKG458770:QKG458775 QUC458770:QUC458775 RDY458770:RDY458775 RNU458770:RNU458775 RXQ458770:RXQ458775 SHM458770:SHM458775 SRI458770:SRI458775 TBE458770:TBE458775 TLA458770:TLA458775 TUW458770:TUW458775 UES458770:UES458775 UOO458770:UOO458775 UYK458770:UYK458775 VIG458770:VIG458775 VSC458770:VSC458775 WBY458770:WBY458775 WLU458770:WLU458775 WVQ458770:WVQ458775 I524306:I524311 JE524306:JE524311 TA524306:TA524311 ACW524306:ACW524311 AMS524306:AMS524311 AWO524306:AWO524311 BGK524306:BGK524311 BQG524306:BQG524311 CAC524306:CAC524311 CJY524306:CJY524311 CTU524306:CTU524311 DDQ524306:DDQ524311 DNM524306:DNM524311 DXI524306:DXI524311 EHE524306:EHE524311 ERA524306:ERA524311 FAW524306:FAW524311 FKS524306:FKS524311 FUO524306:FUO524311 GEK524306:GEK524311 GOG524306:GOG524311 GYC524306:GYC524311 HHY524306:HHY524311 HRU524306:HRU524311 IBQ524306:IBQ524311 ILM524306:ILM524311 IVI524306:IVI524311 JFE524306:JFE524311 JPA524306:JPA524311 JYW524306:JYW524311 KIS524306:KIS524311 KSO524306:KSO524311 LCK524306:LCK524311 LMG524306:LMG524311 LWC524306:LWC524311 MFY524306:MFY524311 MPU524306:MPU524311 MZQ524306:MZQ524311 NJM524306:NJM524311 NTI524306:NTI524311 ODE524306:ODE524311 ONA524306:ONA524311 OWW524306:OWW524311 PGS524306:PGS524311 PQO524306:PQO524311 QAK524306:QAK524311 QKG524306:QKG524311 QUC524306:QUC524311 RDY524306:RDY524311 RNU524306:RNU524311 RXQ524306:RXQ524311 SHM524306:SHM524311 SRI524306:SRI524311 TBE524306:TBE524311 TLA524306:TLA524311 TUW524306:TUW524311 UES524306:UES524311 UOO524306:UOO524311 UYK524306:UYK524311 VIG524306:VIG524311 VSC524306:VSC524311 WBY524306:WBY524311 WLU524306:WLU524311 WVQ524306:WVQ524311 I589842:I589847 JE589842:JE589847 TA589842:TA589847 ACW589842:ACW589847 AMS589842:AMS589847 AWO589842:AWO589847 BGK589842:BGK589847 BQG589842:BQG589847 CAC589842:CAC589847 CJY589842:CJY589847 CTU589842:CTU589847 DDQ589842:DDQ589847 DNM589842:DNM589847 DXI589842:DXI589847 EHE589842:EHE589847 ERA589842:ERA589847 FAW589842:FAW589847 FKS589842:FKS589847 FUO589842:FUO589847 GEK589842:GEK589847 GOG589842:GOG589847 GYC589842:GYC589847 HHY589842:HHY589847 HRU589842:HRU589847 IBQ589842:IBQ589847 ILM589842:ILM589847 IVI589842:IVI589847 JFE589842:JFE589847 JPA589842:JPA589847 JYW589842:JYW589847 KIS589842:KIS589847 KSO589842:KSO589847 LCK589842:LCK589847 LMG589842:LMG589847 LWC589842:LWC589847 MFY589842:MFY589847 MPU589842:MPU589847 MZQ589842:MZQ589847 NJM589842:NJM589847 NTI589842:NTI589847 ODE589842:ODE589847 ONA589842:ONA589847 OWW589842:OWW589847 PGS589842:PGS589847 PQO589842:PQO589847 QAK589842:QAK589847 QKG589842:QKG589847 QUC589842:QUC589847 RDY589842:RDY589847 RNU589842:RNU589847 RXQ589842:RXQ589847 SHM589842:SHM589847 SRI589842:SRI589847 TBE589842:TBE589847 TLA589842:TLA589847 TUW589842:TUW589847 UES589842:UES589847 UOO589842:UOO589847 UYK589842:UYK589847 VIG589842:VIG589847 VSC589842:VSC589847 WBY589842:WBY589847 WLU589842:WLU589847 WVQ589842:WVQ589847 I655378:I655383 JE655378:JE655383 TA655378:TA655383 ACW655378:ACW655383 AMS655378:AMS655383 AWO655378:AWO655383 BGK655378:BGK655383 BQG655378:BQG655383 CAC655378:CAC655383 CJY655378:CJY655383 CTU655378:CTU655383 DDQ655378:DDQ655383 DNM655378:DNM655383 DXI655378:DXI655383 EHE655378:EHE655383 ERA655378:ERA655383 FAW655378:FAW655383 FKS655378:FKS655383 FUO655378:FUO655383 GEK655378:GEK655383 GOG655378:GOG655383 GYC655378:GYC655383 HHY655378:HHY655383 HRU655378:HRU655383 IBQ655378:IBQ655383 ILM655378:ILM655383 IVI655378:IVI655383 JFE655378:JFE655383 JPA655378:JPA655383 JYW655378:JYW655383 KIS655378:KIS655383 KSO655378:KSO655383 LCK655378:LCK655383 LMG655378:LMG655383 LWC655378:LWC655383 MFY655378:MFY655383 MPU655378:MPU655383 MZQ655378:MZQ655383 NJM655378:NJM655383 NTI655378:NTI655383 ODE655378:ODE655383 ONA655378:ONA655383 OWW655378:OWW655383 PGS655378:PGS655383 PQO655378:PQO655383 QAK655378:QAK655383 QKG655378:QKG655383 QUC655378:QUC655383 RDY655378:RDY655383 RNU655378:RNU655383 RXQ655378:RXQ655383 SHM655378:SHM655383 SRI655378:SRI655383 TBE655378:TBE655383 TLA655378:TLA655383 TUW655378:TUW655383 UES655378:UES655383 UOO655378:UOO655383 UYK655378:UYK655383 VIG655378:VIG655383 VSC655378:VSC655383 WBY655378:WBY655383 WLU655378:WLU655383 WVQ655378:WVQ655383 I720914:I720919 JE720914:JE720919 TA720914:TA720919 ACW720914:ACW720919 AMS720914:AMS720919 AWO720914:AWO720919 BGK720914:BGK720919 BQG720914:BQG720919 CAC720914:CAC720919 CJY720914:CJY720919 CTU720914:CTU720919 DDQ720914:DDQ720919 DNM720914:DNM720919 DXI720914:DXI720919 EHE720914:EHE720919 ERA720914:ERA720919 FAW720914:FAW720919 FKS720914:FKS720919 FUO720914:FUO720919 GEK720914:GEK720919 GOG720914:GOG720919 GYC720914:GYC720919 HHY720914:HHY720919 HRU720914:HRU720919 IBQ720914:IBQ720919 ILM720914:ILM720919 IVI720914:IVI720919 JFE720914:JFE720919 JPA720914:JPA720919 JYW720914:JYW720919 KIS720914:KIS720919 KSO720914:KSO720919 LCK720914:LCK720919 LMG720914:LMG720919 LWC720914:LWC720919 MFY720914:MFY720919 MPU720914:MPU720919 MZQ720914:MZQ720919 NJM720914:NJM720919 NTI720914:NTI720919 ODE720914:ODE720919 ONA720914:ONA720919 OWW720914:OWW720919 PGS720914:PGS720919 PQO720914:PQO720919 QAK720914:QAK720919 QKG720914:QKG720919 QUC720914:QUC720919 RDY720914:RDY720919 RNU720914:RNU720919 RXQ720914:RXQ720919 SHM720914:SHM720919 SRI720914:SRI720919 TBE720914:TBE720919 TLA720914:TLA720919 TUW720914:TUW720919 UES720914:UES720919 UOO720914:UOO720919 UYK720914:UYK720919 VIG720914:VIG720919 VSC720914:VSC720919 WBY720914:WBY720919 WLU720914:WLU720919 WVQ720914:WVQ720919 I786450:I786455 JE786450:JE786455 TA786450:TA786455 ACW786450:ACW786455 AMS786450:AMS786455 AWO786450:AWO786455 BGK786450:BGK786455 BQG786450:BQG786455 CAC786450:CAC786455 CJY786450:CJY786455 CTU786450:CTU786455 DDQ786450:DDQ786455 DNM786450:DNM786455 DXI786450:DXI786455 EHE786450:EHE786455 ERA786450:ERA786455 FAW786450:FAW786455 FKS786450:FKS786455 FUO786450:FUO786455 GEK786450:GEK786455 GOG786450:GOG786455 GYC786450:GYC786455 HHY786450:HHY786455 HRU786450:HRU786455 IBQ786450:IBQ786455 ILM786450:ILM786455 IVI786450:IVI786455 JFE786450:JFE786455 JPA786450:JPA786455 JYW786450:JYW786455 KIS786450:KIS786455 KSO786450:KSO786455 LCK786450:LCK786455 LMG786450:LMG786455 LWC786450:LWC786455 MFY786450:MFY786455 MPU786450:MPU786455 MZQ786450:MZQ786455 NJM786450:NJM786455 NTI786450:NTI786455 ODE786450:ODE786455 ONA786450:ONA786455 OWW786450:OWW786455 PGS786450:PGS786455 PQO786450:PQO786455 QAK786450:QAK786455 QKG786450:QKG786455 QUC786450:QUC786455 RDY786450:RDY786455 RNU786450:RNU786455 RXQ786450:RXQ786455 SHM786450:SHM786455 SRI786450:SRI786455 TBE786450:TBE786455 TLA786450:TLA786455 TUW786450:TUW786455 UES786450:UES786455 UOO786450:UOO786455 UYK786450:UYK786455 VIG786450:VIG786455 VSC786450:VSC786455 WBY786450:WBY786455 WLU786450:WLU786455 WVQ786450:WVQ786455 I851986:I851991 JE851986:JE851991 TA851986:TA851991 ACW851986:ACW851991 AMS851986:AMS851991 AWO851986:AWO851991 BGK851986:BGK851991 BQG851986:BQG851991 CAC851986:CAC851991 CJY851986:CJY851991 CTU851986:CTU851991 DDQ851986:DDQ851991 DNM851986:DNM851991 DXI851986:DXI851991 EHE851986:EHE851991 ERA851986:ERA851991 FAW851986:FAW851991 FKS851986:FKS851991 FUO851986:FUO851991 GEK851986:GEK851991 GOG851986:GOG851991 GYC851986:GYC851991 HHY851986:HHY851991 HRU851986:HRU851991 IBQ851986:IBQ851991 ILM851986:ILM851991 IVI851986:IVI851991 JFE851986:JFE851991 JPA851986:JPA851991 JYW851986:JYW851991 KIS851986:KIS851991 KSO851986:KSO851991 LCK851986:LCK851991 LMG851986:LMG851991 LWC851986:LWC851991 MFY851986:MFY851991 MPU851986:MPU851991 MZQ851986:MZQ851991 NJM851986:NJM851991 NTI851986:NTI851991 ODE851986:ODE851991 ONA851986:ONA851991 OWW851986:OWW851991 PGS851986:PGS851991 PQO851986:PQO851991 QAK851986:QAK851991 QKG851986:QKG851991 QUC851986:QUC851991 RDY851986:RDY851991 RNU851986:RNU851991 RXQ851986:RXQ851991 SHM851986:SHM851991 SRI851986:SRI851991 TBE851986:TBE851991 TLA851986:TLA851991 TUW851986:TUW851991 UES851986:UES851991 UOO851986:UOO851991 UYK851986:UYK851991 VIG851986:VIG851991 VSC851986:VSC851991 WBY851986:WBY851991 WLU851986:WLU851991 WVQ851986:WVQ851991 I917522:I917527 JE917522:JE917527 TA917522:TA917527 ACW917522:ACW917527 AMS917522:AMS917527 AWO917522:AWO917527 BGK917522:BGK917527 BQG917522:BQG917527 CAC917522:CAC917527 CJY917522:CJY917527 CTU917522:CTU917527 DDQ917522:DDQ917527 DNM917522:DNM917527 DXI917522:DXI917527 EHE917522:EHE917527 ERA917522:ERA917527 FAW917522:FAW917527 FKS917522:FKS917527 FUO917522:FUO917527 GEK917522:GEK917527 GOG917522:GOG917527 GYC917522:GYC917527 HHY917522:HHY917527 HRU917522:HRU917527 IBQ917522:IBQ917527 ILM917522:ILM917527 IVI917522:IVI917527 JFE917522:JFE917527 JPA917522:JPA917527 JYW917522:JYW917527 KIS917522:KIS917527 KSO917522:KSO917527 LCK917522:LCK917527 LMG917522:LMG917527 LWC917522:LWC917527 MFY917522:MFY917527 MPU917522:MPU917527 MZQ917522:MZQ917527 NJM917522:NJM917527 NTI917522:NTI917527 ODE917522:ODE917527 ONA917522:ONA917527 OWW917522:OWW917527 PGS917522:PGS917527 PQO917522:PQO917527 QAK917522:QAK917527 QKG917522:QKG917527 QUC917522:QUC917527 RDY917522:RDY917527 RNU917522:RNU917527 RXQ917522:RXQ917527 SHM917522:SHM917527 SRI917522:SRI917527 TBE917522:TBE917527 TLA917522:TLA917527 TUW917522:TUW917527 UES917522:UES917527 UOO917522:UOO917527 UYK917522:UYK917527 VIG917522:VIG917527 VSC917522:VSC917527 WBY917522:WBY917527 WLU917522:WLU917527 WVQ917522:WVQ917527 I983058:I983063 JE983058:JE983063 TA983058:TA983063 ACW983058:ACW983063 AMS983058:AMS983063 AWO983058:AWO983063 BGK983058:BGK983063 BQG983058:BQG983063 CAC983058:CAC983063 CJY983058:CJY983063 CTU983058:CTU983063 DDQ983058:DDQ983063 DNM983058:DNM983063 DXI983058:DXI983063 EHE983058:EHE983063 ERA983058:ERA983063 FAW983058:FAW983063 FKS983058:FKS983063 FUO983058:FUO983063 GEK983058:GEK983063 GOG983058:GOG983063 GYC983058:GYC983063 HHY983058:HHY983063 HRU983058:HRU983063 IBQ983058:IBQ983063 ILM983058:ILM983063 IVI983058:IVI983063 JFE983058:JFE983063 JPA983058:JPA983063 JYW983058:JYW983063 KIS983058:KIS983063 KSO983058:KSO983063 LCK983058:LCK983063 LMG983058:LMG983063 LWC983058:LWC983063 MFY983058:MFY983063 MPU983058:MPU983063 MZQ983058:MZQ983063 NJM983058:NJM983063 NTI983058:NTI983063 ODE983058:ODE983063 ONA983058:ONA983063 OWW983058:OWW983063 PGS983058:PGS983063 PQO983058:PQO983063 QAK983058:QAK983063 QKG983058:QKG983063 QUC983058:QUC983063 RDY983058:RDY983063 RNU983058:RNU983063 RXQ983058:RXQ983063 SHM983058:SHM983063 SRI983058:SRI983063 TBE983058:TBE983063 TLA983058:TLA983063 TUW983058:TUW983063 UES983058:UES983063 UOO983058:UOO983063 UYK983058:UYK983063 VIG983058:VIG983063 VSC983058:VSC983063 WBY983058:WBY983063 WLU983058:WLU983063 WVQ983058:WVQ983063">
      <formula1>($X$37:$X$1107)</formula1>
    </dataValidation>
  </dataValidations>
  <pageMargins left="0.7" right="0.7" top="0.75" bottom="0.75" header="0.3" footer="0.3"/>
  <pageSetup paperSize="9" scale="57"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85"/>
  <sheetViews>
    <sheetView zoomScale="75" zoomScaleNormal="75" workbookViewId="0">
      <selection activeCell="I9" sqref="I9:I66"/>
    </sheetView>
  </sheetViews>
  <sheetFormatPr defaultRowHeight="12.75" x14ac:dyDescent="0.2"/>
  <cols>
    <col min="1" max="1" width="9.375" style="128" customWidth="1"/>
    <col min="2" max="2" width="6.75" style="128" customWidth="1"/>
    <col min="3" max="3" width="2" style="128" customWidth="1"/>
    <col min="4" max="4" width="6.75" style="128" hidden="1" customWidth="1"/>
    <col min="5" max="5" width="4.875" style="128" hidden="1" customWidth="1"/>
    <col min="6" max="6" width="24.25" style="128" customWidth="1"/>
    <col min="7" max="7" width="6.75" style="128" customWidth="1"/>
    <col min="8" max="8" width="2.25" style="128" customWidth="1"/>
    <col min="9" max="9" width="8.25" style="128" customWidth="1"/>
    <col min="10" max="10" width="2.375" style="128" customWidth="1"/>
    <col min="11" max="15" width="21.625" style="128" customWidth="1"/>
    <col min="16" max="16" width="2.375" style="128" customWidth="1"/>
    <col min="17" max="17" width="6.5" style="128" hidden="1" customWidth="1"/>
    <col min="18" max="18" width="10.625" style="128" hidden="1" customWidth="1"/>
    <col min="19" max="19" width="6.75" style="128" customWidth="1"/>
    <col min="20" max="20" width="2.375" style="128" customWidth="1"/>
    <col min="21" max="21" width="21.625" style="128" customWidth="1"/>
    <col min="22" max="23" width="9" style="128"/>
    <col min="24" max="24" width="8" style="128" customWidth="1"/>
    <col min="25" max="256" width="9" style="128"/>
    <col min="257" max="257" width="9.375" style="128" customWidth="1"/>
    <col min="258" max="258" width="6.75" style="128" customWidth="1"/>
    <col min="259" max="259" width="2" style="128" customWidth="1"/>
    <col min="260" max="261" width="0" style="128" hidden="1" customWidth="1"/>
    <col min="262" max="262" width="24.25" style="128" customWidth="1"/>
    <col min="263" max="263" width="6.75" style="128" customWidth="1"/>
    <col min="264" max="264" width="2.25" style="128" customWidth="1"/>
    <col min="265" max="265" width="8.25" style="128" customWidth="1"/>
    <col min="266" max="266" width="2.375" style="128" customWidth="1"/>
    <col min="267" max="271" width="21.625" style="128" customWidth="1"/>
    <col min="272" max="272" width="2.375" style="128" customWidth="1"/>
    <col min="273" max="274" width="0" style="128" hidden="1" customWidth="1"/>
    <col min="275" max="275" width="6.75" style="128" customWidth="1"/>
    <col min="276" max="276" width="2.375" style="128" customWidth="1"/>
    <col min="277" max="277" width="21.625" style="128" customWidth="1"/>
    <col min="278" max="279" width="9" style="128"/>
    <col min="280" max="280" width="8" style="128" customWidth="1"/>
    <col min="281" max="512" width="9" style="128"/>
    <col min="513" max="513" width="9.375" style="128" customWidth="1"/>
    <col min="514" max="514" width="6.75" style="128" customWidth="1"/>
    <col min="515" max="515" width="2" style="128" customWidth="1"/>
    <col min="516" max="517" width="0" style="128" hidden="1" customWidth="1"/>
    <col min="518" max="518" width="24.25" style="128" customWidth="1"/>
    <col min="519" max="519" width="6.75" style="128" customWidth="1"/>
    <col min="520" max="520" width="2.25" style="128" customWidth="1"/>
    <col min="521" max="521" width="8.25" style="128" customWidth="1"/>
    <col min="522" max="522" width="2.375" style="128" customWidth="1"/>
    <col min="523" max="527" width="21.625" style="128" customWidth="1"/>
    <col min="528" max="528" width="2.375" style="128" customWidth="1"/>
    <col min="529" max="530" width="0" style="128" hidden="1" customWidth="1"/>
    <col min="531" max="531" width="6.75" style="128" customWidth="1"/>
    <col min="532" max="532" width="2.375" style="128" customWidth="1"/>
    <col min="533" max="533" width="21.625" style="128" customWidth="1"/>
    <col min="534" max="535" width="9" style="128"/>
    <col min="536" max="536" width="8" style="128" customWidth="1"/>
    <col min="537" max="768" width="9" style="128"/>
    <col min="769" max="769" width="9.375" style="128" customWidth="1"/>
    <col min="770" max="770" width="6.75" style="128" customWidth="1"/>
    <col min="771" max="771" width="2" style="128" customWidth="1"/>
    <col min="772" max="773" width="0" style="128" hidden="1" customWidth="1"/>
    <col min="774" max="774" width="24.25" style="128" customWidth="1"/>
    <col min="775" max="775" width="6.75" style="128" customWidth="1"/>
    <col min="776" max="776" width="2.25" style="128" customWidth="1"/>
    <col min="777" max="777" width="8.25" style="128" customWidth="1"/>
    <col min="778" max="778" width="2.375" style="128" customWidth="1"/>
    <col min="779" max="783" width="21.625" style="128" customWidth="1"/>
    <col min="784" max="784" width="2.375" style="128" customWidth="1"/>
    <col min="785" max="786" width="0" style="128" hidden="1" customWidth="1"/>
    <col min="787" max="787" width="6.75" style="128" customWidth="1"/>
    <col min="788" max="788" width="2.375" style="128" customWidth="1"/>
    <col min="789" max="789" width="21.625" style="128" customWidth="1"/>
    <col min="790" max="791" width="9" style="128"/>
    <col min="792" max="792" width="8" style="128" customWidth="1"/>
    <col min="793" max="1024" width="9" style="128"/>
    <col min="1025" max="1025" width="9.375" style="128" customWidth="1"/>
    <col min="1026" max="1026" width="6.75" style="128" customWidth="1"/>
    <col min="1027" max="1027" width="2" style="128" customWidth="1"/>
    <col min="1028" max="1029" width="0" style="128" hidden="1" customWidth="1"/>
    <col min="1030" max="1030" width="24.25" style="128" customWidth="1"/>
    <col min="1031" max="1031" width="6.75" style="128" customWidth="1"/>
    <col min="1032" max="1032" width="2.25" style="128" customWidth="1"/>
    <col min="1033" max="1033" width="8.25" style="128" customWidth="1"/>
    <col min="1034" max="1034" width="2.375" style="128" customWidth="1"/>
    <col min="1035" max="1039" width="21.625" style="128" customWidth="1"/>
    <col min="1040" max="1040" width="2.375" style="128" customWidth="1"/>
    <col min="1041" max="1042" width="0" style="128" hidden="1" customWidth="1"/>
    <col min="1043" max="1043" width="6.75" style="128" customWidth="1"/>
    <col min="1044" max="1044" width="2.375" style="128" customWidth="1"/>
    <col min="1045" max="1045" width="21.625" style="128" customWidth="1"/>
    <col min="1046" max="1047" width="9" style="128"/>
    <col min="1048" max="1048" width="8" style="128" customWidth="1"/>
    <col min="1049" max="1280" width="9" style="128"/>
    <col min="1281" max="1281" width="9.375" style="128" customWidth="1"/>
    <col min="1282" max="1282" width="6.75" style="128" customWidth="1"/>
    <col min="1283" max="1283" width="2" style="128" customWidth="1"/>
    <col min="1284" max="1285" width="0" style="128" hidden="1" customWidth="1"/>
    <col min="1286" max="1286" width="24.25" style="128" customWidth="1"/>
    <col min="1287" max="1287" width="6.75" style="128" customWidth="1"/>
    <col min="1288" max="1288" width="2.25" style="128" customWidth="1"/>
    <col min="1289" max="1289" width="8.25" style="128" customWidth="1"/>
    <col min="1290" max="1290" width="2.375" style="128" customWidth="1"/>
    <col min="1291" max="1295" width="21.625" style="128" customWidth="1"/>
    <col min="1296" max="1296" width="2.375" style="128" customWidth="1"/>
    <col min="1297" max="1298" width="0" style="128" hidden="1" customWidth="1"/>
    <col min="1299" max="1299" width="6.75" style="128" customWidth="1"/>
    <col min="1300" max="1300" width="2.375" style="128" customWidth="1"/>
    <col min="1301" max="1301" width="21.625" style="128" customWidth="1"/>
    <col min="1302" max="1303" width="9" style="128"/>
    <col min="1304" max="1304" width="8" style="128" customWidth="1"/>
    <col min="1305" max="1536" width="9" style="128"/>
    <col min="1537" max="1537" width="9.375" style="128" customWidth="1"/>
    <col min="1538" max="1538" width="6.75" style="128" customWidth="1"/>
    <col min="1539" max="1539" width="2" style="128" customWidth="1"/>
    <col min="1540" max="1541" width="0" style="128" hidden="1" customWidth="1"/>
    <col min="1542" max="1542" width="24.25" style="128" customWidth="1"/>
    <col min="1543" max="1543" width="6.75" style="128" customWidth="1"/>
    <col min="1544" max="1544" width="2.25" style="128" customWidth="1"/>
    <col min="1545" max="1545" width="8.25" style="128" customWidth="1"/>
    <col min="1546" max="1546" width="2.375" style="128" customWidth="1"/>
    <col min="1547" max="1551" width="21.625" style="128" customWidth="1"/>
    <col min="1552" max="1552" width="2.375" style="128" customWidth="1"/>
    <col min="1553" max="1554" width="0" style="128" hidden="1" customWidth="1"/>
    <col min="1555" max="1555" width="6.75" style="128" customWidth="1"/>
    <col min="1556" max="1556" width="2.375" style="128" customWidth="1"/>
    <col min="1557" max="1557" width="21.625" style="128" customWidth="1"/>
    <col min="1558" max="1559" width="9" style="128"/>
    <col min="1560" max="1560" width="8" style="128" customWidth="1"/>
    <col min="1561" max="1792" width="9" style="128"/>
    <col min="1793" max="1793" width="9.375" style="128" customWidth="1"/>
    <col min="1794" max="1794" width="6.75" style="128" customWidth="1"/>
    <col min="1795" max="1795" width="2" style="128" customWidth="1"/>
    <col min="1796" max="1797" width="0" style="128" hidden="1" customWidth="1"/>
    <col min="1798" max="1798" width="24.25" style="128" customWidth="1"/>
    <col min="1799" max="1799" width="6.75" style="128" customWidth="1"/>
    <col min="1800" max="1800" width="2.25" style="128" customWidth="1"/>
    <col min="1801" max="1801" width="8.25" style="128" customWidth="1"/>
    <col min="1802" max="1802" width="2.375" style="128" customWidth="1"/>
    <col min="1803" max="1807" width="21.625" style="128" customWidth="1"/>
    <col min="1808" max="1808" width="2.375" style="128" customWidth="1"/>
    <col min="1809" max="1810" width="0" style="128" hidden="1" customWidth="1"/>
    <col min="1811" max="1811" width="6.75" style="128" customWidth="1"/>
    <col min="1812" max="1812" width="2.375" style="128" customWidth="1"/>
    <col min="1813" max="1813" width="21.625" style="128" customWidth="1"/>
    <col min="1814" max="1815" width="9" style="128"/>
    <col min="1816" max="1816" width="8" style="128" customWidth="1"/>
    <col min="1817" max="2048" width="9" style="128"/>
    <col min="2049" max="2049" width="9.375" style="128" customWidth="1"/>
    <col min="2050" max="2050" width="6.75" style="128" customWidth="1"/>
    <col min="2051" max="2051" width="2" style="128" customWidth="1"/>
    <col min="2052" max="2053" width="0" style="128" hidden="1" customWidth="1"/>
    <col min="2054" max="2054" width="24.25" style="128" customWidth="1"/>
    <col min="2055" max="2055" width="6.75" style="128" customWidth="1"/>
    <col min="2056" max="2056" width="2.25" style="128" customWidth="1"/>
    <col min="2057" max="2057" width="8.25" style="128" customWidth="1"/>
    <col min="2058" max="2058" width="2.375" style="128" customWidth="1"/>
    <col min="2059" max="2063" width="21.625" style="128" customWidth="1"/>
    <col min="2064" max="2064" width="2.375" style="128" customWidth="1"/>
    <col min="2065" max="2066" width="0" style="128" hidden="1" customWidth="1"/>
    <col min="2067" max="2067" width="6.75" style="128" customWidth="1"/>
    <col min="2068" max="2068" width="2.375" style="128" customWidth="1"/>
    <col min="2069" max="2069" width="21.625" style="128" customWidth="1"/>
    <col min="2070" max="2071" width="9" style="128"/>
    <col min="2072" max="2072" width="8" style="128" customWidth="1"/>
    <col min="2073" max="2304" width="9" style="128"/>
    <col min="2305" max="2305" width="9.375" style="128" customWidth="1"/>
    <col min="2306" max="2306" width="6.75" style="128" customWidth="1"/>
    <col min="2307" max="2307" width="2" style="128" customWidth="1"/>
    <col min="2308" max="2309" width="0" style="128" hidden="1" customWidth="1"/>
    <col min="2310" max="2310" width="24.25" style="128" customWidth="1"/>
    <col min="2311" max="2311" width="6.75" style="128" customWidth="1"/>
    <col min="2312" max="2312" width="2.25" style="128" customWidth="1"/>
    <col min="2313" max="2313" width="8.25" style="128" customWidth="1"/>
    <col min="2314" max="2314" width="2.375" style="128" customWidth="1"/>
    <col min="2315" max="2319" width="21.625" style="128" customWidth="1"/>
    <col min="2320" max="2320" width="2.375" style="128" customWidth="1"/>
    <col min="2321" max="2322" width="0" style="128" hidden="1" customWidth="1"/>
    <col min="2323" max="2323" width="6.75" style="128" customWidth="1"/>
    <col min="2324" max="2324" width="2.375" style="128" customWidth="1"/>
    <col min="2325" max="2325" width="21.625" style="128" customWidth="1"/>
    <col min="2326" max="2327" width="9" style="128"/>
    <col min="2328" max="2328" width="8" style="128" customWidth="1"/>
    <col min="2329" max="2560" width="9" style="128"/>
    <col min="2561" max="2561" width="9.375" style="128" customWidth="1"/>
    <col min="2562" max="2562" width="6.75" style="128" customWidth="1"/>
    <col min="2563" max="2563" width="2" style="128" customWidth="1"/>
    <col min="2564" max="2565" width="0" style="128" hidden="1" customWidth="1"/>
    <col min="2566" max="2566" width="24.25" style="128" customWidth="1"/>
    <col min="2567" max="2567" width="6.75" style="128" customWidth="1"/>
    <col min="2568" max="2568" width="2.25" style="128" customWidth="1"/>
    <col min="2569" max="2569" width="8.25" style="128" customWidth="1"/>
    <col min="2570" max="2570" width="2.375" style="128" customWidth="1"/>
    <col min="2571" max="2575" width="21.625" style="128" customWidth="1"/>
    <col min="2576" max="2576" width="2.375" style="128" customWidth="1"/>
    <col min="2577" max="2578" width="0" style="128" hidden="1" customWidth="1"/>
    <col min="2579" max="2579" width="6.75" style="128" customWidth="1"/>
    <col min="2580" max="2580" width="2.375" style="128" customWidth="1"/>
    <col min="2581" max="2581" width="21.625" style="128" customWidth="1"/>
    <col min="2582" max="2583" width="9" style="128"/>
    <col min="2584" max="2584" width="8" style="128" customWidth="1"/>
    <col min="2585" max="2816" width="9" style="128"/>
    <col min="2817" max="2817" width="9.375" style="128" customWidth="1"/>
    <col min="2818" max="2818" width="6.75" style="128" customWidth="1"/>
    <col min="2819" max="2819" width="2" style="128" customWidth="1"/>
    <col min="2820" max="2821" width="0" style="128" hidden="1" customWidth="1"/>
    <col min="2822" max="2822" width="24.25" style="128" customWidth="1"/>
    <col min="2823" max="2823" width="6.75" style="128" customWidth="1"/>
    <col min="2824" max="2824" width="2.25" style="128" customWidth="1"/>
    <col min="2825" max="2825" width="8.25" style="128" customWidth="1"/>
    <col min="2826" max="2826" width="2.375" style="128" customWidth="1"/>
    <col min="2827" max="2831" width="21.625" style="128" customWidth="1"/>
    <col min="2832" max="2832" width="2.375" style="128" customWidth="1"/>
    <col min="2833" max="2834" width="0" style="128" hidden="1" customWidth="1"/>
    <col min="2835" max="2835" width="6.75" style="128" customWidth="1"/>
    <col min="2836" max="2836" width="2.375" style="128" customWidth="1"/>
    <col min="2837" max="2837" width="21.625" style="128" customWidth="1"/>
    <col min="2838" max="2839" width="9" style="128"/>
    <col min="2840" max="2840" width="8" style="128" customWidth="1"/>
    <col min="2841" max="3072" width="9" style="128"/>
    <col min="3073" max="3073" width="9.375" style="128" customWidth="1"/>
    <col min="3074" max="3074" width="6.75" style="128" customWidth="1"/>
    <col min="3075" max="3075" width="2" style="128" customWidth="1"/>
    <col min="3076" max="3077" width="0" style="128" hidden="1" customWidth="1"/>
    <col min="3078" max="3078" width="24.25" style="128" customWidth="1"/>
    <col min="3079" max="3079" width="6.75" style="128" customWidth="1"/>
    <col min="3080" max="3080" width="2.25" style="128" customWidth="1"/>
    <col min="3081" max="3081" width="8.25" style="128" customWidth="1"/>
    <col min="3082" max="3082" width="2.375" style="128" customWidth="1"/>
    <col min="3083" max="3087" width="21.625" style="128" customWidth="1"/>
    <col min="3088" max="3088" width="2.375" style="128" customWidth="1"/>
    <col min="3089" max="3090" width="0" style="128" hidden="1" customWidth="1"/>
    <col min="3091" max="3091" width="6.75" style="128" customWidth="1"/>
    <col min="3092" max="3092" width="2.375" style="128" customWidth="1"/>
    <col min="3093" max="3093" width="21.625" style="128" customWidth="1"/>
    <col min="3094" max="3095" width="9" style="128"/>
    <col min="3096" max="3096" width="8" style="128" customWidth="1"/>
    <col min="3097" max="3328" width="9" style="128"/>
    <col min="3329" max="3329" width="9.375" style="128" customWidth="1"/>
    <col min="3330" max="3330" width="6.75" style="128" customWidth="1"/>
    <col min="3331" max="3331" width="2" style="128" customWidth="1"/>
    <col min="3332" max="3333" width="0" style="128" hidden="1" customWidth="1"/>
    <col min="3334" max="3334" width="24.25" style="128" customWidth="1"/>
    <col min="3335" max="3335" width="6.75" style="128" customWidth="1"/>
    <col min="3336" max="3336" width="2.25" style="128" customWidth="1"/>
    <col min="3337" max="3337" width="8.25" style="128" customWidth="1"/>
    <col min="3338" max="3338" width="2.375" style="128" customWidth="1"/>
    <col min="3339" max="3343" width="21.625" style="128" customWidth="1"/>
    <col min="3344" max="3344" width="2.375" style="128" customWidth="1"/>
    <col min="3345" max="3346" width="0" style="128" hidden="1" customWidth="1"/>
    <col min="3347" max="3347" width="6.75" style="128" customWidth="1"/>
    <col min="3348" max="3348" width="2.375" style="128" customWidth="1"/>
    <col min="3349" max="3349" width="21.625" style="128" customWidth="1"/>
    <col min="3350" max="3351" width="9" style="128"/>
    <col min="3352" max="3352" width="8" style="128" customWidth="1"/>
    <col min="3353" max="3584" width="9" style="128"/>
    <col min="3585" max="3585" width="9.375" style="128" customWidth="1"/>
    <col min="3586" max="3586" width="6.75" style="128" customWidth="1"/>
    <col min="3587" max="3587" width="2" style="128" customWidth="1"/>
    <col min="3588" max="3589" width="0" style="128" hidden="1" customWidth="1"/>
    <col min="3590" max="3590" width="24.25" style="128" customWidth="1"/>
    <col min="3591" max="3591" width="6.75" style="128" customWidth="1"/>
    <col min="3592" max="3592" width="2.25" style="128" customWidth="1"/>
    <col min="3593" max="3593" width="8.25" style="128" customWidth="1"/>
    <col min="3594" max="3594" width="2.375" style="128" customWidth="1"/>
    <col min="3595" max="3599" width="21.625" style="128" customWidth="1"/>
    <col min="3600" max="3600" width="2.375" style="128" customWidth="1"/>
    <col min="3601" max="3602" width="0" style="128" hidden="1" customWidth="1"/>
    <col min="3603" max="3603" width="6.75" style="128" customWidth="1"/>
    <col min="3604" max="3604" width="2.375" style="128" customWidth="1"/>
    <col min="3605" max="3605" width="21.625" style="128" customWidth="1"/>
    <col min="3606" max="3607" width="9" style="128"/>
    <col min="3608" max="3608" width="8" style="128" customWidth="1"/>
    <col min="3609" max="3840" width="9" style="128"/>
    <col min="3841" max="3841" width="9.375" style="128" customWidth="1"/>
    <col min="3842" max="3842" width="6.75" style="128" customWidth="1"/>
    <col min="3843" max="3843" width="2" style="128" customWidth="1"/>
    <col min="3844" max="3845" width="0" style="128" hidden="1" customWidth="1"/>
    <col min="3846" max="3846" width="24.25" style="128" customWidth="1"/>
    <col min="3847" max="3847" width="6.75" style="128" customWidth="1"/>
    <col min="3848" max="3848" width="2.25" style="128" customWidth="1"/>
    <col min="3849" max="3849" width="8.25" style="128" customWidth="1"/>
    <col min="3850" max="3850" width="2.375" style="128" customWidth="1"/>
    <col min="3851" max="3855" width="21.625" style="128" customWidth="1"/>
    <col min="3856" max="3856" width="2.375" style="128" customWidth="1"/>
    <col min="3857" max="3858" width="0" style="128" hidden="1" customWidth="1"/>
    <col min="3859" max="3859" width="6.75" style="128" customWidth="1"/>
    <col min="3860" max="3860" width="2.375" style="128" customWidth="1"/>
    <col min="3861" max="3861" width="21.625" style="128" customWidth="1"/>
    <col min="3862" max="3863" width="9" style="128"/>
    <col min="3864" max="3864" width="8" style="128" customWidth="1"/>
    <col min="3865" max="4096" width="9" style="128"/>
    <col min="4097" max="4097" width="9.375" style="128" customWidth="1"/>
    <col min="4098" max="4098" width="6.75" style="128" customWidth="1"/>
    <col min="4099" max="4099" width="2" style="128" customWidth="1"/>
    <col min="4100" max="4101" width="0" style="128" hidden="1" customWidth="1"/>
    <col min="4102" max="4102" width="24.25" style="128" customWidth="1"/>
    <col min="4103" max="4103" width="6.75" style="128" customWidth="1"/>
    <col min="4104" max="4104" width="2.25" style="128" customWidth="1"/>
    <col min="4105" max="4105" width="8.25" style="128" customWidth="1"/>
    <col min="4106" max="4106" width="2.375" style="128" customWidth="1"/>
    <col min="4107" max="4111" width="21.625" style="128" customWidth="1"/>
    <col min="4112" max="4112" width="2.375" style="128" customWidth="1"/>
    <col min="4113" max="4114" width="0" style="128" hidden="1" customWidth="1"/>
    <col min="4115" max="4115" width="6.75" style="128" customWidth="1"/>
    <col min="4116" max="4116" width="2.375" style="128" customWidth="1"/>
    <col min="4117" max="4117" width="21.625" style="128" customWidth="1"/>
    <col min="4118" max="4119" width="9" style="128"/>
    <col min="4120" max="4120" width="8" style="128" customWidth="1"/>
    <col min="4121" max="4352" width="9" style="128"/>
    <col min="4353" max="4353" width="9.375" style="128" customWidth="1"/>
    <col min="4354" max="4354" width="6.75" style="128" customWidth="1"/>
    <col min="4355" max="4355" width="2" style="128" customWidth="1"/>
    <col min="4356" max="4357" width="0" style="128" hidden="1" customWidth="1"/>
    <col min="4358" max="4358" width="24.25" style="128" customWidth="1"/>
    <col min="4359" max="4359" width="6.75" style="128" customWidth="1"/>
    <col min="4360" max="4360" width="2.25" style="128" customWidth="1"/>
    <col min="4361" max="4361" width="8.25" style="128" customWidth="1"/>
    <col min="4362" max="4362" width="2.375" style="128" customWidth="1"/>
    <col min="4363" max="4367" width="21.625" style="128" customWidth="1"/>
    <col min="4368" max="4368" width="2.375" style="128" customWidth="1"/>
    <col min="4369" max="4370" width="0" style="128" hidden="1" customWidth="1"/>
    <col min="4371" max="4371" width="6.75" style="128" customWidth="1"/>
    <col min="4372" max="4372" width="2.375" style="128" customWidth="1"/>
    <col min="4373" max="4373" width="21.625" style="128" customWidth="1"/>
    <col min="4374" max="4375" width="9" style="128"/>
    <col min="4376" max="4376" width="8" style="128" customWidth="1"/>
    <col min="4377" max="4608" width="9" style="128"/>
    <col min="4609" max="4609" width="9.375" style="128" customWidth="1"/>
    <col min="4610" max="4610" width="6.75" style="128" customWidth="1"/>
    <col min="4611" max="4611" width="2" style="128" customWidth="1"/>
    <col min="4612" max="4613" width="0" style="128" hidden="1" customWidth="1"/>
    <col min="4614" max="4614" width="24.25" style="128" customWidth="1"/>
    <col min="4615" max="4615" width="6.75" style="128" customWidth="1"/>
    <col min="4616" max="4616" width="2.25" style="128" customWidth="1"/>
    <col min="4617" max="4617" width="8.25" style="128" customWidth="1"/>
    <col min="4618" max="4618" width="2.375" style="128" customWidth="1"/>
    <col min="4619" max="4623" width="21.625" style="128" customWidth="1"/>
    <col min="4624" max="4624" width="2.375" style="128" customWidth="1"/>
    <col min="4625" max="4626" width="0" style="128" hidden="1" customWidth="1"/>
    <col min="4627" max="4627" width="6.75" style="128" customWidth="1"/>
    <col min="4628" max="4628" width="2.375" style="128" customWidth="1"/>
    <col min="4629" max="4629" width="21.625" style="128" customWidth="1"/>
    <col min="4630" max="4631" width="9" style="128"/>
    <col min="4632" max="4632" width="8" style="128" customWidth="1"/>
    <col min="4633" max="4864" width="9" style="128"/>
    <col min="4865" max="4865" width="9.375" style="128" customWidth="1"/>
    <col min="4866" max="4866" width="6.75" style="128" customWidth="1"/>
    <col min="4867" max="4867" width="2" style="128" customWidth="1"/>
    <col min="4868" max="4869" width="0" style="128" hidden="1" customWidth="1"/>
    <col min="4870" max="4870" width="24.25" style="128" customWidth="1"/>
    <col min="4871" max="4871" width="6.75" style="128" customWidth="1"/>
    <col min="4872" max="4872" width="2.25" style="128" customWidth="1"/>
    <col min="4873" max="4873" width="8.25" style="128" customWidth="1"/>
    <col min="4874" max="4874" width="2.375" style="128" customWidth="1"/>
    <col min="4875" max="4879" width="21.625" style="128" customWidth="1"/>
    <col min="4880" max="4880" width="2.375" style="128" customWidth="1"/>
    <col min="4881" max="4882" width="0" style="128" hidden="1" customWidth="1"/>
    <col min="4883" max="4883" width="6.75" style="128" customWidth="1"/>
    <col min="4884" max="4884" width="2.375" style="128" customWidth="1"/>
    <col min="4885" max="4885" width="21.625" style="128" customWidth="1"/>
    <col min="4886" max="4887" width="9" style="128"/>
    <col min="4888" max="4888" width="8" style="128" customWidth="1"/>
    <col min="4889" max="5120" width="9" style="128"/>
    <col min="5121" max="5121" width="9.375" style="128" customWidth="1"/>
    <col min="5122" max="5122" width="6.75" style="128" customWidth="1"/>
    <col min="5123" max="5123" width="2" style="128" customWidth="1"/>
    <col min="5124" max="5125" width="0" style="128" hidden="1" customWidth="1"/>
    <col min="5126" max="5126" width="24.25" style="128" customWidth="1"/>
    <col min="5127" max="5127" width="6.75" style="128" customWidth="1"/>
    <col min="5128" max="5128" width="2.25" style="128" customWidth="1"/>
    <col min="5129" max="5129" width="8.25" style="128" customWidth="1"/>
    <col min="5130" max="5130" width="2.375" style="128" customWidth="1"/>
    <col min="5131" max="5135" width="21.625" style="128" customWidth="1"/>
    <col min="5136" max="5136" width="2.375" style="128" customWidth="1"/>
    <col min="5137" max="5138" width="0" style="128" hidden="1" customWidth="1"/>
    <col min="5139" max="5139" width="6.75" style="128" customWidth="1"/>
    <col min="5140" max="5140" width="2.375" style="128" customWidth="1"/>
    <col min="5141" max="5141" width="21.625" style="128" customWidth="1"/>
    <col min="5142" max="5143" width="9" style="128"/>
    <col min="5144" max="5144" width="8" style="128" customWidth="1"/>
    <col min="5145" max="5376" width="9" style="128"/>
    <col min="5377" max="5377" width="9.375" style="128" customWidth="1"/>
    <col min="5378" max="5378" width="6.75" style="128" customWidth="1"/>
    <col min="5379" max="5379" width="2" style="128" customWidth="1"/>
    <col min="5380" max="5381" width="0" style="128" hidden="1" customWidth="1"/>
    <col min="5382" max="5382" width="24.25" style="128" customWidth="1"/>
    <col min="5383" max="5383" width="6.75" style="128" customWidth="1"/>
    <col min="5384" max="5384" width="2.25" style="128" customWidth="1"/>
    <col min="5385" max="5385" width="8.25" style="128" customWidth="1"/>
    <col min="5386" max="5386" width="2.375" style="128" customWidth="1"/>
    <col min="5387" max="5391" width="21.625" style="128" customWidth="1"/>
    <col min="5392" max="5392" width="2.375" style="128" customWidth="1"/>
    <col min="5393" max="5394" width="0" style="128" hidden="1" customWidth="1"/>
    <col min="5395" max="5395" width="6.75" style="128" customWidth="1"/>
    <col min="5396" max="5396" width="2.375" style="128" customWidth="1"/>
    <col min="5397" max="5397" width="21.625" style="128" customWidth="1"/>
    <col min="5398" max="5399" width="9" style="128"/>
    <col min="5400" max="5400" width="8" style="128" customWidth="1"/>
    <col min="5401" max="5632" width="9" style="128"/>
    <col min="5633" max="5633" width="9.375" style="128" customWidth="1"/>
    <col min="5634" max="5634" width="6.75" style="128" customWidth="1"/>
    <col min="5635" max="5635" width="2" style="128" customWidth="1"/>
    <col min="5636" max="5637" width="0" style="128" hidden="1" customWidth="1"/>
    <col min="5638" max="5638" width="24.25" style="128" customWidth="1"/>
    <col min="5639" max="5639" width="6.75" style="128" customWidth="1"/>
    <col min="5640" max="5640" width="2.25" style="128" customWidth="1"/>
    <col min="5641" max="5641" width="8.25" style="128" customWidth="1"/>
    <col min="5642" max="5642" width="2.375" style="128" customWidth="1"/>
    <col min="5643" max="5647" width="21.625" style="128" customWidth="1"/>
    <col min="5648" max="5648" width="2.375" style="128" customWidth="1"/>
    <col min="5649" max="5650" width="0" style="128" hidden="1" customWidth="1"/>
    <col min="5651" max="5651" width="6.75" style="128" customWidth="1"/>
    <col min="5652" max="5652" width="2.375" style="128" customWidth="1"/>
    <col min="5653" max="5653" width="21.625" style="128" customWidth="1"/>
    <col min="5654" max="5655" width="9" style="128"/>
    <col min="5656" max="5656" width="8" style="128" customWidth="1"/>
    <col min="5657" max="5888" width="9" style="128"/>
    <col min="5889" max="5889" width="9.375" style="128" customWidth="1"/>
    <col min="5890" max="5890" width="6.75" style="128" customWidth="1"/>
    <col min="5891" max="5891" width="2" style="128" customWidth="1"/>
    <col min="5892" max="5893" width="0" style="128" hidden="1" customWidth="1"/>
    <col min="5894" max="5894" width="24.25" style="128" customWidth="1"/>
    <col min="5895" max="5895" width="6.75" style="128" customWidth="1"/>
    <col min="5896" max="5896" width="2.25" style="128" customWidth="1"/>
    <col min="5897" max="5897" width="8.25" style="128" customWidth="1"/>
    <col min="5898" max="5898" width="2.375" style="128" customWidth="1"/>
    <col min="5899" max="5903" width="21.625" style="128" customWidth="1"/>
    <col min="5904" max="5904" width="2.375" style="128" customWidth="1"/>
    <col min="5905" max="5906" width="0" style="128" hidden="1" customWidth="1"/>
    <col min="5907" max="5907" width="6.75" style="128" customWidth="1"/>
    <col min="5908" max="5908" width="2.375" style="128" customWidth="1"/>
    <col min="5909" max="5909" width="21.625" style="128" customWidth="1"/>
    <col min="5910" max="5911" width="9" style="128"/>
    <col min="5912" max="5912" width="8" style="128" customWidth="1"/>
    <col min="5913" max="6144" width="9" style="128"/>
    <col min="6145" max="6145" width="9.375" style="128" customWidth="1"/>
    <col min="6146" max="6146" width="6.75" style="128" customWidth="1"/>
    <col min="6147" max="6147" width="2" style="128" customWidth="1"/>
    <col min="6148" max="6149" width="0" style="128" hidden="1" customWidth="1"/>
    <col min="6150" max="6150" width="24.25" style="128" customWidth="1"/>
    <col min="6151" max="6151" width="6.75" style="128" customWidth="1"/>
    <col min="6152" max="6152" width="2.25" style="128" customWidth="1"/>
    <col min="6153" max="6153" width="8.25" style="128" customWidth="1"/>
    <col min="6154" max="6154" width="2.375" style="128" customWidth="1"/>
    <col min="6155" max="6159" width="21.625" style="128" customWidth="1"/>
    <col min="6160" max="6160" width="2.375" style="128" customWidth="1"/>
    <col min="6161" max="6162" width="0" style="128" hidden="1" customWidth="1"/>
    <col min="6163" max="6163" width="6.75" style="128" customWidth="1"/>
    <col min="6164" max="6164" width="2.375" style="128" customWidth="1"/>
    <col min="6165" max="6165" width="21.625" style="128" customWidth="1"/>
    <col min="6166" max="6167" width="9" style="128"/>
    <col min="6168" max="6168" width="8" style="128" customWidth="1"/>
    <col min="6169" max="6400" width="9" style="128"/>
    <col min="6401" max="6401" width="9.375" style="128" customWidth="1"/>
    <col min="6402" max="6402" width="6.75" style="128" customWidth="1"/>
    <col min="6403" max="6403" width="2" style="128" customWidth="1"/>
    <col min="6404" max="6405" width="0" style="128" hidden="1" customWidth="1"/>
    <col min="6406" max="6406" width="24.25" style="128" customWidth="1"/>
    <col min="6407" max="6407" width="6.75" style="128" customWidth="1"/>
    <col min="6408" max="6408" width="2.25" style="128" customWidth="1"/>
    <col min="6409" max="6409" width="8.25" style="128" customWidth="1"/>
    <col min="6410" max="6410" width="2.375" style="128" customWidth="1"/>
    <col min="6411" max="6415" width="21.625" style="128" customWidth="1"/>
    <col min="6416" max="6416" width="2.375" style="128" customWidth="1"/>
    <col min="6417" max="6418" width="0" style="128" hidden="1" customWidth="1"/>
    <col min="6419" max="6419" width="6.75" style="128" customWidth="1"/>
    <col min="6420" max="6420" width="2.375" style="128" customWidth="1"/>
    <col min="6421" max="6421" width="21.625" style="128" customWidth="1"/>
    <col min="6422" max="6423" width="9" style="128"/>
    <col min="6424" max="6424" width="8" style="128" customWidth="1"/>
    <col min="6425" max="6656" width="9" style="128"/>
    <col min="6657" max="6657" width="9.375" style="128" customWidth="1"/>
    <col min="6658" max="6658" width="6.75" style="128" customWidth="1"/>
    <col min="6659" max="6659" width="2" style="128" customWidth="1"/>
    <col min="6660" max="6661" width="0" style="128" hidden="1" customWidth="1"/>
    <col min="6662" max="6662" width="24.25" style="128" customWidth="1"/>
    <col min="6663" max="6663" width="6.75" style="128" customWidth="1"/>
    <col min="6664" max="6664" width="2.25" style="128" customWidth="1"/>
    <col min="6665" max="6665" width="8.25" style="128" customWidth="1"/>
    <col min="6666" max="6666" width="2.375" style="128" customWidth="1"/>
    <col min="6667" max="6671" width="21.625" style="128" customWidth="1"/>
    <col min="6672" max="6672" width="2.375" style="128" customWidth="1"/>
    <col min="6673" max="6674" width="0" style="128" hidden="1" customWidth="1"/>
    <col min="6675" max="6675" width="6.75" style="128" customWidth="1"/>
    <col min="6676" max="6676" width="2.375" style="128" customWidth="1"/>
    <col min="6677" max="6677" width="21.625" style="128" customWidth="1"/>
    <col min="6678" max="6679" width="9" style="128"/>
    <col min="6680" max="6680" width="8" style="128" customWidth="1"/>
    <col min="6681" max="6912" width="9" style="128"/>
    <col min="6913" max="6913" width="9.375" style="128" customWidth="1"/>
    <col min="6914" max="6914" width="6.75" style="128" customWidth="1"/>
    <col min="6915" max="6915" width="2" style="128" customWidth="1"/>
    <col min="6916" max="6917" width="0" style="128" hidden="1" customWidth="1"/>
    <col min="6918" max="6918" width="24.25" style="128" customWidth="1"/>
    <col min="6919" max="6919" width="6.75" style="128" customWidth="1"/>
    <col min="6920" max="6920" width="2.25" style="128" customWidth="1"/>
    <col min="6921" max="6921" width="8.25" style="128" customWidth="1"/>
    <col min="6922" max="6922" width="2.375" style="128" customWidth="1"/>
    <col min="6923" max="6927" width="21.625" style="128" customWidth="1"/>
    <col min="6928" max="6928" width="2.375" style="128" customWidth="1"/>
    <col min="6929" max="6930" width="0" style="128" hidden="1" customWidth="1"/>
    <col min="6931" max="6931" width="6.75" style="128" customWidth="1"/>
    <col min="6932" max="6932" width="2.375" style="128" customWidth="1"/>
    <col min="6933" max="6933" width="21.625" style="128" customWidth="1"/>
    <col min="6934" max="6935" width="9" style="128"/>
    <col min="6936" max="6936" width="8" style="128" customWidth="1"/>
    <col min="6937" max="7168" width="9" style="128"/>
    <col min="7169" max="7169" width="9.375" style="128" customWidth="1"/>
    <col min="7170" max="7170" width="6.75" style="128" customWidth="1"/>
    <col min="7171" max="7171" width="2" style="128" customWidth="1"/>
    <col min="7172" max="7173" width="0" style="128" hidden="1" customWidth="1"/>
    <col min="7174" max="7174" width="24.25" style="128" customWidth="1"/>
    <col min="7175" max="7175" width="6.75" style="128" customWidth="1"/>
    <col min="7176" max="7176" width="2.25" style="128" customWidth="1"/>
    <col min="7177" max="7177" width="8.25" style="128" customWidth="1"/>
    <col min="7178" max="7178" width="2.375" style="128" customWidth="1"/>
    <col min="7179" max="7183" width="21.625" style="128" customWidth="1"/>
    <col min="7184" max="7184" width="2.375" style="128" customWidth="1"/>
    <col min="7185" max="7186" width="0" style="128" hidden="1" customWidth="1"/>
    <col min="7187" max="7187" width="6.75" style="128" customWidth="1"/>
    <col min="7188" max="7188" width="2.375" style="128" customWidth="1"/>
    <col min="7189" max="7189" width="21.625" style="128" customWidth="1"/>
    <col min="7190" max="7191" width="9" style="128"/>
    <col min="7192" max="7192" width="8" style="128" customWidth="1"/>
    <col min="7193" max="7424" width="9" style="128"/>
    <col min="7425" max="7425" width="9.375" style="128" customWidth="1"/>
    <col min="7426" max="7426" width="6.75" style="128" customWidth="1"/>
    <col min="7427" max="7427" width="2" style="128" customWidth="1"/>
    <col min="7428" max="7429" width="0" style="128" hidden="1" customWidth="1"/>
    <col min="7430" max="7430" width="24.25" style="128" customWidth="1"/>
    <col min="7431" max="7431" width="6.75" style="128" customWidth="1"/>
    <col min="7432" max="7432" width="2.25" style="128" customWidth="1"/>
    <col min="7433" max="7433" width="8.25" style="128" customWidth="1"/>
    <col min="7434" max="7434" width="2.375" style="128" customWidth="1"/>
    <col min="7435" max="7439" width="21.625" style="128" customWidth="1"/>
    <col min="7440" max="7440" width="2.375" style="128" customWidth="1"/>
    <col min="7441" max="7442" width="0" style="128" hidden="1" customWidth="1"/>
    <col min="7443" max="7443" width="6.75" style="128" customWidth="1"/>
    <col min="7444" max="7444" width="2.375" style="128" customWidth="1"/>
    <col min="7445" max="7445" width="21.625" style="128" customWidth="1"/>
    <col min="7446" max="7447" width="9" style="128"/>
    <col min="7448" max="7448" width="8" style="128" customWidth="1"/>
    <col min="7449" max="7680" width="9" style="128"/>
    <col min="7681" max="7681" width="9.375" style="128" customWidth="1"/>
    <col min="7682" max="7682" width="6.75" style="128" customWidth="1"/>
    <col min="7683" max="7683" width="2" style="128" customWidth="1"/>
    <col min="7684" max="7685" width="0" style="128" hidden="1" customWidth="1"/>
    <col min="7686" max="7686" width="24.25" style="128" customWidth="1"/>
    <col min="7687" max="7687" width="6.75" style="128" customWidth="1"/>
    <col min="7688" max="7688" width="2.25" style="128" customWidth="1"/>
    <col min="7689" max="7689" width="8.25" style="128" customWidth="1"/>
    <col min="7690" max="7690" width="2.375" style="128" customWidth="1"/>
    <col min="7691" max="7695" width="21.625" style="128" customWidth="1"/>
    <col min="7696" max="7696" width="2.375" style="128" customWidth="1"/>
    <col min="7697" max="7698" width="0" style="128" hidden="1" customWidth="1"/>
    <col min="7699" max="7699" width="6.75" style="128" customWidth="1"/>
    <col min="7700" max="7700" width="2.375" style="128" customWidth="1"/>
    <col min="7701" max="7701" width="21.625" style="128" customWidth="1"/>
    <col min="7702" max="7703" width="9" style="128"/>
    <col min="7704" max="7704" width="8" style="128" customWidth="1"/>
    <col min="7705" max="7936" width="9" style="128"/>
    <col min="7937" max="7937" width="9.375" style="128" customWidth="1"/>
    <col min="7938" max="7938" width="6.75" style="128" customWidth="1"/>
    <col min="7939" max="7939" width="2" style="128" customWidth="1"/>
    <col min="7940" max="7941" width="0" style="128" hidden="1" customWidth="1"/>
    <col min="7942" max="7942" width="24.25" style="128" customWidth="1"/>
    <col min="7943" max="7943" width="6.75" style="128" customWidth="1"/>
    <col min="7944" max="7944" width="2.25" style="128" customWidth="1"/>
    <col min="7945" max="7945" width="8.25" style="128" customWidth="1"/>
    <col min="7946" max="7946" width="2.375" style="128" customWidth="1"/>
    <col min="7947" max="7951" width="21.625" style="128" customWidth="1"/>
    <col min="7952" max="7952" width="2.375" style="128" customWidth="1"/>
    <col min="7953" max="7954" width="0" style="128" hidden="1" customWidth="1"/>
    <col min="7955" max="7955" width="6.75" style="128" customWidth="1"/>
    <col min="7956" max="7956" width="2.375" style="128" customWidth="1"/>
    <col min="7957" max="7957" width="21.625" style="128" customWidth="1"/>
    <col min="7958" max="7959" width="9" style="128"/>
    <col min="7960" max="7960" width="8" style="128" customWidth="1"/>
    <col min="7961" max="8192" width="9" style="128"/>
    <col min="8193" max="8193" width="9.375" style="128" customWidth="1"/>
    <col min="8194" max="8194" width="6.75" style="128" customWidth="1"/>
    <col min="8195" max="8195" width="2" style="128" customWidth="1"/>
    <col min="8196" max="8197" width="0" style="128" hidden="1" customWidth="1"/>
    <col min="8198" max="8198" width="24.25" style="128" customWidth="1"/>
    <col min="8199" max="8199" width="6.75" style="128" customWidth="1"/>
    <col min="8200" max="8200" width="2.25" style="128" customWidth="1"/>
    <col min="8201" max="8201" width="8.25" style="128" customWidth="1"/>
    <col min="8202" max="8202" width="2.375" style="128" customWidth="1"/>
    <col min="8203" max="8207" width="21.625" style="128" customWidth="1"/>
    <col min="8208" max="8208" width="2.375" style="128" customWidth="1"/>
    <col min="8209" max="8210" width="0" style="128" hidden="1" customWidth="1"/>
    <col min="8211" max="8211" width="6.75" style="128" customWidth="1"/>
    <col min="8212" max="8212" width="2.375" style="128" customWidth="1"/>
    <col min="8213" max="8213" width="21.625" style="128" customWidth="1"/>
    <col min="8214" max="8215" width="9" style="128"/>
    <col min="8216" max="8216" width="8" style="128" customWidth="1"/>
    <col min="8217" max="8448" width="9" style="128"/>
    <col min="8449" max="8449" width="9.375" style="128" customWidth="1"/>
    <col min="8450" max="8450" width="6.75" style="128" customWidth="1"/>
    <col min="8451" max="8451" width="2" style="128" customWidth="1"/>
    <col min="8452" max="8453" width="0" style="128" hidden="1" customWidth="1"/>
    <col min="8454" max="8454" width="24.25" style="128" customWidth="1"/>
    <col min="8455" max="8455" width="6.75" style="128" customWidth="1"/>
    <col min="8456" max="8456" width="2.25" style="128" customWidth="1"/>
    <col min="8457" max="8457" width="8.25" style="128" customWidth="1"/>
    <col min="8458" max="8458" width="2.375" style="128" customWidth="1"/>
    <col min="8459" max="8463" width="21.625" style="128" customWidth="1"/>
    <col min="8464" max="8464" width="2.375" style="128" customWidth="1"/>
    <col min="8465" max="8466" width="0" style="128" hidden="1" customWidth="1"/>
    <col min="8467" max="8467" width="6.75" style="128" customWidth="1"/>
    <col min="8468" max="8468" width="2.375" style="128" customWidth="1"/>
    <col min="8469" max="8469" width="21.625" style="128" customWidth="1"/>
    <col min="8470" max="8471" width="9" style="128"/>
    <col min="8472" max="8472" width="8" style="128" customWidth="1"/>
    <col min="8473" max="8704" width="9" style="128"/>
    <col min="8705" max="8705" width="9.375" style="128" customWidth="1"/>
    <col min="8706" max="8706" width="6.75" style="128" customWidth="1"/>
    <col min="8707" max="8707" width="2" style="128" customWidth="1"/>
    <col min="8708" max="8709" width="0" style="128" hidden="1" customWidth="1"/>
    <col min="8710" max="8710" width="24.25" style="128" customWidth="1"/>
    <col min="8711" max="8711" width="6.75" style="128" customWidth="1"/>
    <col min="8712" max="8712" width="2.25" style="128" customWidth="1"/>
    <col min="8713" max="8713" width="8.25" style="128" customWidth="1"/>
    <col min="8714" max="8714" width="2.375" style="128" customWidth="1"/>
    <col min="8715" max="8719" width="21.625" style="128" customWidth="1"/>
    <col min="8720" max="8720" width="2.375" style="128" customWidth="1"/>
    <col min="8721" max="8722" width="0" style="128" hidden="1" customWidth="1"/>
    <col min="8723" max="8723" width="6.75" style="128" customWidth="1"/>
    <col min="8724" max="8724" width="2.375" style="128" customWidth="1"/>
    <col min="8725" max="8725" width="21.625" style="128" customWidth="1"/>
    <col min="8726" max="8727" width="9" style="128"/>
    <col min="8728" max="8728" width="8" style="128" customWidth="1"/>
    <col min="8729" max="8960" width="9" style="128"/>
    <col min="8961" max="8961" width="9.375" style="128" customWidth="1"/>
    <col min="8962" max="8962" width="6.75" style="128" customWidth="1"/>
    <col min="8963" max="8963" width="2" style="128" customWidth="1"/>
    <col min="8964" max="8965" width="0" style="128" hidden="1" customWidth="1"/>
    <col min="8966" max="8966" width="24.25" style="128" customWidth="1"/>
    <col min="8967" max="8967" width="6.75" style="128" customWidth="1"/>
    <col min="8968" max="8968" width="2.25" style="128" customWidth="1"/>
    <col min="8969" max="8969" width="8.25" style="128" customWidth="1"/>
    <col min="8970" max="8970" width="2.375" style="128" customWidth="1"/>
    <col min="8971" max="8975" width="21.625" style="128" customWidth="1"/>
    <col min="8976" max="8976" width="2.375" style="128" customWidth="1"/>
    <col min="8977" max="8978" width="0" style="128" hidden="1" customWidth="1"/>
    <col min="8979" max="8979" width="6.75" style="128" customWidth="1"/>
    <col min="8980" max="8980" width="2.375" style="128" customWidth="1"/>
    <col min="8981" max="8981" width="21.625" style="128" customWidth="1"/>
    <col min="8982" max="8983" width="9" style="128"/>
    <col min="8984" max="8984" width="8" style="128" customWidth="1"/>
    <col min="8985" max="9216" width="9" style="128"/>
    <col min="9217" max="9217" width="9.375" style="128" customWidth="1"/>
    <col min="9218" max="9218" width="6.75" style="128" customWidth="1"/>
    <col min="9219" max="9219" width="2" style="128" customWidth="1"/>
    <col min="9220" max="9221" width="0" style="128" hidden="1" customWidth="1"/>
    <col min="9222" max="9222" width="24.25" style="128" customWidth="1"/>
    <col min="9223" max="9223" width="6.75" style="128" customWidth="1"/>
    <col min="9224" max="9224" width="2.25" style="128" customWidth="1"/>
    <col min="9225" max="9225" width="8.25" style="128" customWidth="1"/>
    <col min="9226" max="9226" width="2.375" style="128" customWidth="1"/>
    <col min="9227" max="9231" width="21.625" style="128" customWidth="1"/>
    <col min="9232" max="9232" width="2.375" style="128" customWidth="1"/>
    <col min="9233" max="9234" width="0" style="128" hidden="1" customWidth="1"/>
    <col min="9235" max="9235" width="6.75" style="128" customWidth="1"/>
    <col min="9236" max="9236" width="2.375" style="128" customWidth="1"/>
    <col min="9237" max="9237" width="21.625" style="128" customWidth="1"/>
    <col min="9238" max="9239" width="9" style="128"/>
    <col min="9240" max="9240" width="8" style="128" customWidth="1"/>
    <col min="9241" max="9472" width="9" style="128"/>
    <col min="9473" max="9473" width="9.375" style="128" customWidth="1"/>
    <col min="9474" max="9474" width="6.75" style="128" customWidth="1"/>
    <col min="9475" max="9475" width="2" style="128" customWidth="1"/>
    <col min="9476" max="9477" width="0" style="128" hidden="1" customWidth="1"/>
    <col min="9478" max="9478" width="24.25" style="128" customWidth="1"/>
    <col min="9479" max="9479" width="6.75" style="128" customWidth="1"/>
    <col min="9480" max="9480" width="2.25" style="128" customWidth="1"/>
    <col min="9481" max="9481" width="8.25" style="128" customWidth="1"/>
    <col min="9482" max="9482" width="2.375" style="128" customWidth="1"/>
    <col min="9483" max="9487" width="21.625" style="128" customWidth="1"/>
    <col min="9488" max="9488" width="2.375" style="128" customWidth="1"/>
    <col min="9489" max="9490" width="0" style="128" hidden="1" customWidth="1"/>
    <col min="9491" max="9491" width="6.75" style="128" customWidth="1"/>
    <col min="9492" max="9492" width="2.375" style="128" customWidth="1"/>
    <col min="9493" max="9493" width="21.625" style="128" customWidth="1"/>
    <col min="9494" max="9495" width="9" style="128"/>
    <col min="9496" max="9496" width="8" style="128" customWidth="1"/>
    <col min="9497" max="9728" width="9" style="128"/>
    <col min="9729" max="9729" width="9.375" style="128" customWidth="1"/>
    <col min="9730" max="9730" width="6.75" style="128" customWidth="1"/>
    <col min="9731" max="9731" width="2" style="128" customWidth="1"/>
    <col min="9732" max="9733" width="0" style="128" hidden="1" customWidth="1"/>
    <col min="9734" max="9734" width="24.25" style="128" customWidth="1"/>
    <col min="9735" max="9735" width="6.75" style="128" customWidth="1"/>
    <col min="9736" max="9736" width="2.25" style="128" customWidth="1"/>
    <col min="9737" max="9737" width="8.25" style="128" customWidth="1"/>
    <col min="9738" max="9738" width="2.375" style="128" customWidth="1"/>
    <col min="9739" max="9743" width="21.625" style="128" customWidth="1"/>
    <col min="9744" max="9744" width="2.375" style="128" customWidth="1"/>
    <col min="9745" max="9746" width="0" style="128" hidden="1" customWidth="1"/>
    <col min="9747" max="9747" width="6.75" style="128" customWidth="1"/>
    <col min="9748" max="9748" width="2.375" style="128" customWidth="1"/>
    <col min="9749" max="9749" width="21.625" style="128" customWidth="1"/>
    <col min="9750" max="9751" width="9" style="128"/>
    <col min="9752" max="9752" width="8" style="128" customWidth="1"/>
    <col min="9753" max="9984" width="9" style="128"/>
    <col min="9985" max="9985" width="9.375" style="128" customWidth="1"/>
    <col min="9986" max="9986" width="6.75" style="128" customWidth="1"/>
    <col min="9987" max="9987" width="2" style="128" customWidth="1"/>
    <col min="9988" max="9989" width="0" style="128" hidden="1" customWidth="1"/>
    <col min="9990" max="9990" width="24.25" style="128" customWidth="1"/>
    <col min="9991" max="9991" width="6.75" style="128" customWidth="1"/>
    <col min="9992" max="9992" width="2.25" style="128" customWidth="1"/>
    <col min="9993" max="9993" width="8.25" style="128" customWidth="1"/>
    <col min="9994" max="9994" width="2.375" style="128" customWidth="1"/>
    <col min="9995" max="9999" width="21.625" style="128" customWidth="1"/>
    <col min="10000" max="10000" width="2.375" style="128" customWidth="1"/>
    <col min="10001" max="10002" width="0" style="128" hidden="1" customWidth="1"/>
    <col min="10003" max="10003" width="6.75" style="128" customWidth="1"/>
    <col min="10004" max="10004" width="2.375" style="128" customWidth="1"/>
    <col min="10005" max="10005" width="21.625" style="128" customWidth="1"/>
    <col min="10006" max="10007" width="9" style="128"/>
    <col min="10008" max="10008" width="8" style="128" customWidth="1"/>
    <col min="10009" max="10240" width="9" style="128"/>
    <col min="10241" max="10241" width="9.375" style="128" customWidth="1"/>
    <col min="10242" max="10242" width="6.75" style="128" customWidth="1"/>
    <col min="10243" max="10243" width="2" style="128" customWidth="1"/>
    <col min="10244" max="10245" width="0" style="128" hidden="1" customWidth="1"/>
    <col min="10246" max="10246" width="24.25" style="128" customWidth="1"/>
    <col min="10247" max="10247" width="6.75" style="128" customWidth="1"/>
    <col min="10248" max="10248" width="2.25" style="128" customWidth="1"/>
    <col min="10249" max="10249" width="8.25" style="128" customWidth="1"/>
    <col min="10250" max="10250" width="2.375" style="128" customWidth="1"/>
    <col min="10251" max="10255" width="21.625" style="128" customWidth="1"/>
    <col min="10256" max="10256" width="2.375" style="128" customWidth="1"/>
    <col min="10257" max="10258" width="0" style="128" hidden="1" customWidth="1"/>
    <col min="10259" max="10259" width="6.75" style="128" customWidth="1"/>
    <col min="10260" max="10260" width="2.375" style="128" customWidth="1"/>
    <col min="10261" max="10261" width="21.625" style="128" customWidth="1"/>
    <col min="10262" max="10263" width="9" style="128"/>
    <col min="10264" max="10264" width="8" style="128" customWidth="1"/>
    <col min="10265" max="10496" width="9" style="128"/>
    <col min="10497" max="10497" width="9.375" style="128" customWidth="1"/>
    <col min="10498" max="10498" width="6.75" style="128" customWidth="1"/>
    <col min="10499" max="10499" width="2" style="128" customWidth="1"/>
    <col min="10500" max="10501" width="0" style="128" hidden="1" customWidth="1"/>
    <col min="10502" max="10502" width="24.25" style="128" customWidth="1"/>
    <col min="10503" max="10503" width="6.75" style="128" customWidth="1"/>
    <col min="10504" max="10504" width="2.25" style="128" customWidth="1"/>
    <col min="10505" max="10505" width="8.25" style="128" customWidth="1"/>
    <col min="10506" max="10506" width="2.375" style="128" customWidth="1"/>
    <col min="10507" max="10511" width="21.625" style="128" customWidth="1"/>
    <col min="10512" max="10512" width="2.375" style="128" customWidth="1"/>
    <col min="10513" max="10514" width="0" style="128" hidden="1" customWidth="1"/>
    <col min="10515" max="10515" width="6.75" style="128" customWidth="1"/>
    <col min="10516" max="10516" width="2.375" style="128" customWidth="1"/>
    <col min="10517" max="10517" width="21.625" style="128" customWidth="1"/>
    <col min="10518" max="10519" width="9" style="128"/>
    <col min="10520" max="10520" width="8" style="128" customWidth="1"/>
    <col min="10521" max="10752" width="9" style="128"/>
    <col min="10753" max="10753" width="9.375" style="128" customWidth="1"/>
    <col min="10754" max="10754" width="6.75" style="128" customWidth="1"/>
    <col min="10755" max="10755" width="2" style="128" customWidth="1"/>
    <col min="10756" max="10757" width="0" style="128" hidden="1" customWidth="1"/>
    <col min="10758" max="10758" width="24.25" style="128" customWidth="1"/>
    <col min="10759" max="10759" width="6.75" style="128" customWidth="1"/>
    <col min="10760" max="10760" width="2.25" style="128" customWidth="1"/>
    <col min="10761" max="10761" width="8.25" style="128" customWidth="1"/>
    <col min="10762" max="10762" width="2.375" style="128" customWidth="1"/>
    <col min="10763" max="10767" width="21.625" style="128" customWidth="1"/>
    <col min="10768" max="10768" width="2.375" style="128" customWidth="1"/>
    <col min="10769" max="10770" width="0" style="128" hidden="1" customWidth="1"/>
    <col min="10771" max="10771" width="6.75" style="128" customWidth="1"/>
    <col min="10772" max="10772" width="2.375" style="128" customWidth="1"/>
    <col min="10773" max="10773" width="21.625" style="128" customWidth="1"/>
    <col min="10774" max="10775" width="9" style="128"/>
    <col min="10776" max="10776" width="8" style="128" customWidth="1"/>
    <col min="10777" max="11008" width="9" style="128"/>
    <col min="11009" max="11009" width="9.375" style="128" customWidth="1"/>
    <col min="11010" max="11010" width="6.75" style="128" customWidth="1"/>
    <col min="11011" max="11011" width="2" style="128" customWidth="1"/>
    <col min="11012" max="11013" width="0" style="128" hidden="1" customWidth="1"/>
    <col min="11014" max="11014" width="24.25" style="128" customWidth="1"/>
    <col min="11015" max="11015" width="6.75" style="128" customWidth="1"/>
    <col min="11016" max="11016" width="2.25" style="128" customWidth="1"/>
    <col min="11017" max="11017" width="8.25" style="128" customWidth="1"/>
    <col min="11018" max="11018" width="2.375" style="128" customWidth="1"/>
    <col min="11019" max="11023" width="21.625" style="128" customWidth="1"/>
    <col min="11024" max="11024" width="2.375" style="128" customWidth="1"/>
    <col min="11025" max="11026" width="0" style="128" hidden="1" customWidth="1"/>
    <col min="11027" max="11027" width="6.75" style="128" customWidth="1"/>
    <col min="11028" max="11028" width="2.375" style="128" customWidth="1"/>
    <col min="11029" max="11029" width="21.625" style="128" customWidth="1"/>
    <col min="11030" max="11031" width="9" style="128"/>
    <col min="11032" max="11032" width="8" style="128" customWidth="1"/>
    <col min="11033" max="11264" width="9" style="128"/>
    <col min="11265" max="11265" width="9.375" style="128" customWidth="1"/>
    <col min="11266" max="11266" width="6.75" style="128" customWidth="1"/>
    <col min="11267" max="11267" width="2" style="128" customWidth="1"/>
    <col min="11268" max="11269" width="0" style="128" hidden="1" customWidth="1"/>
    <col min="11270" max="11270" width="24.25" style="128" customWidth="1"/>
    <col min="11271" max="11271" width="6.75" style="128" customWidth="1"/>
    <col min="11272" max="11272" width="2.25" style="128" customWidth="1"/>
    <col min="11273" max="11273" width="8.25" style="128" customWidth="1"/>
    <col min="11274" max="11274" width="2.375" style="128" customWidth="1"/>
    <col min="11275" max="11279" width="21.625" style="128" customWidth="1"/>
    <col min="11280" max="11280" width="2.375" style="128" customWidth="1"/>
    <col min="11281" max="11282" width="0" style="128" hidden="1" customWidth="1"/>
    <col min="11283" max="11283" width="6.75" style="128" customWidth="1"/>
    <col min="11284" max="11284" width="2.375" style="128" customWidth="1"/>
    <col min="11285" max="11285" width="21.625" style="128" customWidth="1"/>
    <col min="11286" max="11287" width="9" style="128"/>
    <col min="11288" max="11288" width="8" style="128" customWidth="1"/>
    <col min="11289" max="11520" width="9" style="128"/>
    <col min="11521" max="11521" width="9.375" style="128" customWidth="1"/>
    <col min="11522" max="11522" width="6.75" style="128" customWidth="1"/>
    <col min="11523" max="11523" width="2" style="128" customWidth="1"/>
    <col min="11524" max="11525" width="0" style="128" hidden="1" customWidth="1"/>
    <col min="11526" max="11526" width="24.25" style="128" customWidth="1"/>
    <col min="11527" max="11527" width="6.75" style="128" customWidth="1"/>
    <col min="11528" max="11528" width="2.25" style="128" customWidth="1"/>
    <col min="11529" max="11529" width="8.25" style="128" customWidth="1"/>
    <col min="11530" max="11530" width="2.375" style="128" customWidth="1"/>
    <col min="11531" max="11535" width="21.625" style="128" customWidth="1"/>
    <col min="11536" max="11536" width="2.375" style="128" customWidth="1"/>
    <col min="11537" max="11538" width="0" style="128" hidden="1" customWidth="1"/>
    <col min="11539" max="11539" width="6.75" style="128" customWidth="1"/>
    <col min="11540" max="11540" width="2.375" style="128" customWidth="1"/>
    <col min="11541" max="11541" width="21.625" style="128" customWidth="1"/>
    <col min="11542" max="11543" width="9" style="128"/>
    <col min="11544" max="11544" width="8" style="128" customWidth="1"/>
    <col min="11545" max="11776" width="9" style="128"/>
    <col min="11777" max="11777" width="9.375" style="128" customWidth="1"/>
    <col min="11778" max="11778" width="6.75" style="128" customWidth="1"/>
    <col min="11779" max="11779" width="2" style="128" customWidth="1"/>
    <col min="11780" max="11781" width="0" style="128" hidden="1" customWidth="1"/>
    <col min="11782" max="11782" width="24.25" style="128" customWidth="1"/>
    <col min="11783" max="11783" width="6.75" style="128" customWidth="1"/>
    <col min="11784" max="11784" width="2.25" style="128" customWidth="1"/>
    <col min="11785" max="11785" width="8.25" style="128" customWidth="1"/>
    <col min="11786" max="11786" width="2.375" style="128" customWidth="1"/>
    <col min="11787" max="11791" width="21.625" style="128" customWidth="1"/>
    <col min="11792" max="11792" width="2.375" style="128" customWidth="1"/>
    <col min="11793" max="11794" width="0" style="128" hidden="1" customWidth="1"/>
    <col min="11795" max="11795" width="6.75" style="128" customWidth="1"/>
    <col min="11796" max="11796" width="2.375" style="128" customWidth="1"/>
    <col min="11797" max="11797" width="21.625" style="128" customWidth="1"/>
    <col min="11798" max="11799" width="9" style="128"/>
    <col min="11800" max="11800" width="8" style="128" customWidth="1"/>
    <col min="11801" max="12032" width="9" style="128"/>
    <col min="12033" max="12033" width="9.375" style="128" customWidth="1"/>
    <col min="12034" max="12034" width="6.75" style="128" customWidth="1"/>
    <col min="12035" max="12035" width="2" style="128" customWidth="1"/>
    <col min="12036" max="12037" width="0" style="128" hidden="1" customWidth="1"/>
    <col min="12038" max="12038" width="24.25" style="128" customWidth="1"/>
    <col min="12039" max="12039" width="6.75" style="128" customWidth="1"/>
    <col min="12040" max="12040" width="2.25" style="128" customWidth="1"/>
    <col min="12041" max="12041" width="8.25" style="128" customWidth="1"/>
    <col min="12042" max="12042" width="2.375" style="128" customWidth="1"/>
    <col min="12043" max="12047" width="21.625" style="128" customWidth="1"/>
    <col min="12048" max="12048" width="2.375" style="128" customWidth="1"/>
    <col min="12049" max="12050" width="0" style="128" hidden="1" customWidth="1"/>
    <col min="12051" max="12051" width="6.75" style="128" customWidth="1"/>
    <col min="12052" max="12052" width="2.375" style="128" customWidth="1"/>
    <col min="12053" max="12053" width="21.625" style="128" customWidth="1"/>
    <col min="12054" max="12055" width="9" style="128"/>
    <col min="12056" max="12056" width="8" style="128" customWidth="1"/>
    <col min="12057" max="12288" width="9" style="128"/>
    <col min="12289" max="12289" width="9.375" style="128" customWidth="1"/>
    <col min="12290" max="12290" width="6.75" style="128" customWidth="1"/>
    <col min="12291" max="12291" width="2" style="128" customWidth="1"/>
    <col min="12292" max="12293" width="0" style="128" hidden="1" customWidth="1"/>
    <col min="12294" max="12294" width="24.25" style="128" customWidth="1"/>
    <col min="12295" max="12295" width="6.75" style="128" customWidth="1"/>
    <col min="12296" max="12296" width="2.25" style="128" customWidth="1"/>
    <col min="12297" max="12297" width="8.25" style="128" customWidth="1"/>
    <col min="12298" max="12298" width="2.375" style="128" customWidth="1"/>
    <col min="12299" max="12303" width="21.625" style="128" customWidth="1"/>
    <col min="12304" max="12304" width="2.375" style="128" customWidth="1"/>
    <col min="12305" max="12306" width="0" style="128" hidden="1" customWidth="1"/>
    <col min="12307" max="12307" width="6.75" style="128" customWidth="1"/>
    <col min="12308" max="12308" width="2.375" style="128" customWidth="1"/>
    <col min="12309" max="12309" width="21.625" style="128" customWidth="1"/>
    <col min="12310" max="12311" width="9" style="128"/>
    <col min="12312" max="12312" width="8" style="128" customWidth="1"/>
    <col min="12313" max="12544" width="9" style="128"/>
    <col min="12545" max="12545" width="9.375" style="128" customWidth="1"/>
    <col min="12546" max="12546" width="6.75" style="128" customWidth="1"/>
    <col min="12547" max="12547" width="2" style="128" customWidth="1"/>
    <col min="12548" max="12549" width="0" style="128" hidden="1" customWidth="1"/>
    <col min="12550" max="12550" width="24.25" style="128" customWidth="1"/>
    <col min="12551" max="12551" width="6.75" style="128" customWidth="1"/>
    <col min="12552" max="12552" width="2.25" style="128" customWidth="1"/>
    <col min="12553" max="12553" width="8.25" style="128" customWidth="1"/>
    <col min="12554" max="12554" width="2.375" style="128" customWidth="1"/>
    <col min="12555" max="12559" width="21.625" style="128" customWidth="1"/>
    <col min="12560" max="12560" width="2.375" style="128" customWidth="1"/>
    <col min="12561" max="12562" width="0" style="128" hidden="1" customWidth="1"/>
    <col min="12563" max="12563" width="6.75" style="128" customWidth="1"/>
    <col min="12564" max="12564" width="2.375" style="128" customWidth="1"/>
    <col min="12565" max="12565" width="21.625" style="128" customWidth="1"/>
    <col min="12566" max="12567" width="9" style="128"/>
    <col min="12568" max="12568" width="8" style="128" customWidth="1"/>
    <col min="12569" max="12800" width="9" style="128"/>
    <col min="12801" max="12801" width="9.375" style="128" customWidth="1"/>
    <col min="12802" max="12802" width="6.75" style="128" customWidth="1"/>
    <col min="12803" max="12803" width="2" style="128" customWidth="1"/>
    <col min="12804" max="12805" width="0" style="128" hidden="1" customWidth="1"/>
    <col min="12806" max="12806" width="24.25" style="128" customWidth="1"/>
    <col min="12807" max="12807" width="6.75" style="128" customWidth="1"/>
    <col min="12808" max="12808" width="2.25" style="128" customWidth="1"/>
    <col min="12809" max="12809" width="8.25" style="128" customWidth="1"/>
    <col min="12810" max="12810" width="2.375" style="128" customWidth="1"/>
    <col min="12811" max="12815" width="21.625" style="128" customWidth="1"/>
    <col min="12816" max="12816" width="2.375" style="128" customWidth="1"/>
    <col min="12817" max="12818" width="0" style="128" hidden="1" customWidth="1"/>
    <col min="12819" max="12819" width="6.75" style="128" customWidth="1"/>
    <col min="12820" max="12820" width="2.375" style="128" customWidth="1"/>
    <col min="12821" max="12821" width="21.625" style="128" customWidth="1"/>
    <col min="12822" max="12823" width="9" style="128"/>
    <col min="12824" max="12824" width="8" style="128" customWidth="1"/>
    <col min="12825" max="13056" width="9" style="128"/>
    <col min="13057" max="13057" width="9.375" style="128" customWidth="1"/>
    <col min="13058" max="13058" width="6.75" style="128" customWidth="1"/>
    <col min="13059" max="13059" width="2" style="128" customWidth="1"/>
    <col min="13060" max="13061" width="0" style="128" hidden="1" customWidth="1"/>
    <col min="13062" max="13062" width="24.25" style="128" customWidth="1"/>
    <col min="13063" max="13063" width="6.75" style="128" customWidth="1"/>
    <col min="13064" max="13064" width="2.25" style="128" customWidth="1"/>
    <col min="13065" max="13065" width="8.25" style="128" customWidth="1"/>
    <col min="13066" max="13066" width="2.375" style="128" customWidth="1"/>
    <col min="13067" max="13071" width="21.625" style="128" customWidth="1"/>
    <col min="13072" max="13072" width="2.375" style="128" customWidth="1"/>
    <col min="13073" max="13074" width="0" style="128" hidden="1" customWidth="1"/>
    <col min="13075" max="13075" width="6.75" style="128" customWidth="1"/>
    <col min="13076" max="13076" width="2.375" style="128" customWidth="1"/>
    <col min="13077" max="13077" width="21.625" style="128" customWidth="1"/>
    <col min="13078" max="13079" width="9" style="128"/>
    <col min="13080" max="13080" width="8" style="128" customWidth="1"/>
    <col min="13081" max="13312" width="9" style="128"/>
    <col min="13313" max="13313" width="9.375" style="128" customWidth="1"/>
    <col min="13314" max="13314" width="6.75" style="128" customWidth="1"/>
    <col min="13315" max="13315" width="2" style="128" customWidth="1"/>
    <col min="13316" max="13317" width="0" style="128" hidden="1" customWidth="1"/>
    <col min="13318" max="13318" width="24.25" style="128" customWidth="1"/>
    <col min="13319" max="13319" width="6.75" style="128" customWidth="1"/>
    <col min="13320" max="13320" width="2.25" style="128" customWidth="1"/>
    <col min="13321" max="13321" width="8.25" style="128" customWidth="1"/>
    <col min="13322" max="13322" width="2.375" style="128" customWidth="1"/>
    <col min="13323" max="13327" width="21.625" style="128" customWidth="1"/>
    <col min="13328" max="13328" width="2.375" style="128" customWidth="1"/>
    <col min="13329" max="13330" width="0" style="128" hidden="1" customWidth="1"/>
    <col min="13331" max="13331" width="6.75" style="128" customWidth="1"/>
    <col min="13332" max="13332" width="2.375" style="128" customWidth="1"/>
    <col min="13333" max="13333" width="21.625" style="128" customWidth="1"/>
    <col min="13334" max="13335" width="9" style="128"/>
    <col min="13336" max="13336" width="8" style="128" customWidth="1"/>
    <col min="13337" max="13568" width="9" style="128"/>
    <col min="13569" max="13569" width="9.375" style="128" customWidth="1"/>
    <col min="13570" max="13570" width="6.75" style="128" customWidth="1"/>
    <col min="13571" max="13571" width="2" style="128" customWidth="1"/>
    <col min="13572" max="13573" width="0" style="128" hidden="1" customWidth="1"/>
    <col min="13574" max="13574" width="24.25" style="128" customWidth="1"/>
    <col min="13575" max="13575" width="6.75" style="128" customWidth="1"/>
    <col min="13576" max="13576" width="2.25" style="128" customWidth="1"/>
    <col min="13577" max="13577" width="8.25" style="128" customWidth="1"/>
    <col min="13578" max="13578" width="2.375" style="128" customWidth="1"/>
    <col min="13579" max="13583" width="21.625" style="128" customWidth="1"/>
    <col min="13584" max="13584" width="2.375" style="128" customWidth="1"/>
    <col min="13585" max="13586" width="0" style="128" hidden="1" customWidth="1"/>
    <col min="13587" max="13587" width="6.75" style="128" customWidth="1"/>
    <col min="13588" max="13588" width="2.375" style="128" customWidth="1"/>
    <col min="13589" max="13589" width="21.625" style="128" customWidth="1"/>
    <col min="13590" max="13591" width="9" style="128"/>
    <col min="13592" max="13592" width="8" style="128" customWidth="1"/>
    <col min="13593" max="13824" width="9" style="128"/>
    <col min="13825" max="13825" width="9.375" style="128" customWidth="1"/>
    <col min="13826" max="13826" width="6.75" style="128" customWidth="1"/>
    <col min="13827" max="13827" width="2" style="128" customWidth="1"/>
    <col min="13828" max="13829" width="0" style="128" hidden="1" customWidth="1"/>
    <col min="13830" max="13830" width="24.25" style="128" customWidth="1"/>
    <col min="13831" max="13831" width="6.75" style="128" customWidth="1"/>
    <col min="13832" max="13832" width="2.25" style="128" customWidth="1"/>
    <col min="13833" max="13833" width="8.25" style="128" customWidth="1"/>
    <col min="13834" max="13834" width="2.375" style="128" customWidth="1"/>
    <col min="13835" max="13839" width="21.625" style="128" customWidth="1"/>
    <col min="13840" max="13840" width="2.375" style="128" customWidth="1"/>
    <col min="13841" max="13842" width="0" style="128" hidden="1" customWidth="1"/>
    <col min="13843" max="13843" width="6.75" style="128" customWidth="1"/>
    <col min="13844" max="13844" width="2.375" style="128" customWidth="1"/>
    <col min="13845" max="13845" width="21.625" style="128" customWidth="1"/>
    <col min="13846" max="13847" width="9" style="128"/>
    <col min="13848" max="13848" width="8" style="128" customWidth="1"/>
    <col min="13849" max="14080" width="9" style="128"/>
    <col min="14081" max="14081" width="9.375" style="128" customWidth="1"/>
    <col min="14082" max="14082" width="6.75" style="128" customWidth="1"/>
    <col min="14083" max="14083" width="2" style="128" customWidth="1"/>
    <col min="14084" max="14085" width="0" style="128" hidden="1" customWidth="1"/>
    <col min="14086" max="14086" width="24.25" style="128" customWidth="1"/>
    <col min="14087" max="14087" width="6.75" style="128" customWidth="1"/>
    <col min="14088" max="14088" width="2.25" style="128" customWidth="1"/>
    <col min="14089" max="14089" width="8.25" style="128" customWidth="1"/>
    <col min="14090" max="14090" width="2.375" style="128" customWidth="1"/>
    <col min="14091" max="14095" width="21.625" style="128" customWidth="1"/>
    <col min="14096" max="14096" width="2.375" style="128" customWidth="1"/>
    <col min="14097" max="14098" width="0" style="128" hidden="1" customWidth="1"/>
    <col min="14099" max="14099" width="6.75" style="128" customWidth="1"/>
    <col min="14100" max="14100" width="2.375" style="128" customWidth="1"/>
    <col min="14101" max="14101" width="21.625" style="128" customWidth="1"/>
    <col min="14102" max="14103" width="9" style="128"/>
    <col min="14104" max="14104" width="8" style="128" customWidth="1"/>
    <col min="14105" max="14336" width="9" style="128"/>
    <col min="14337" max="14337" width="9.375" style="128" customWidth="1"/>
    <col min="14338" max="14338" width="6.75" style="128" customWidth="1"/>
    <col min="14339" max="14339" width="2" style="128" customWidth="1"/>
    <col min="14340" max="14341" width="0" style="128" hidden="1" customWidth="1"/>
    <col min="14342" max="14342" width="24.25" style="128" customWidth="1"/>
    <col min="14343" max="14343" width="6.75" style="128" customWidth="1"/>
    <col min="14344" max="14344" width="2.25" style="128" customWidth="1"/>
    <col min="14345" max="14345" width="8.25" style="128" customWidth="1"/>
    <col min="14346" max="14346" width="2.375" style="128" customWidth="1"/>
    <col min="14347" max="14351" width="21.625" style="128" customWidth="1"/>
    <col min="14352" max="14352" width="2.375" style="128" customWidth="1"/>
    <col min="14353" max="14354" width="0" style="128" hidden="1" customWidth="1"/>
    <col min="14355" max="14355" width="6.75" style="128" customWidth="1"/>
    <col min="14356" max="14356" width="2.375" style="128" customWidth="1"/>
    <col min="14357" max="14357" width="21.625" style="128" customWidth="1"/>
    <col min="14358" max="14359" width="9" style="128"/>
    <col min="14360" max="14360" width="8" style="128" customWidth="1"/>
    <col min="14361" max="14592" width="9" style="128"/>
    <col min="14593" max="14593" width="9.375" style="128" customWidth="1"/>
    <col min="14594" max="14594" width="6.75" style="128" customWidth="1"/>
    <col min="14595" max="14595" width="2" style="128" customWidth="1"/>
    <col min="14596" max="14597" width="0" style="128" hidden="1" customWidth="1"/>
    <col min="14598" max="14598" width="24.25" style="128" customWidth="1"/>
    <col min="14599" max="14599" width="6.75" style="128" customWidth="1"/>
    <col min="14600" max="14600" width="2.25" style="128" customWidth="1"/>
    <col min="14601" max="14601" width="8.25" style="128" customWidth="1"/>
    <col min="14602" max="14602" width="2.375" style="128" customWidth="1"/>
    <col min="14603" max="14607" width="21.625" style="128" customWidth="1"/>
    <col min="14608" max="14608" width="2.375" style="128" customWidth="1"/>
    <col min="14609" max="14610" width="0" style="128" hidden="1" customWidth="1"/>
    <col min="14611" max="14611" width="6.75" style="128" customWidth="1"/>
    <col min="14612" max="14612" width="2.375" style="128" customWidth="1"/>
    <col min="14613" max="14613" width="21.625" style="128" customWidth="1"/>
    <col min="14614" max="14615" width="9" style="128"/>
    <col min="14616" max="14616" width="8" style="128" customWidth="1"/>
    <col min="14617" max="14848" width="9" style="128"/>
    <col min="14849" max="14849" width="9.375" style="128" customWidth="1"/>
    <col min="14850" max="14850" width="6.75" style="128" customWidth="1"/>
    <col min="14851" max="14851" width="2" style="128" customWidth="1"/>
    <col min="14852" max="14853" width="0" style="128" hidden="1" customWidth="1"/>
    <col min="14854" max="14854" width="24.25" style="128" customWidth="1"/>
    <col min="14855" max="14855" width="6.75" style="128" customWidth="1"/>
    <col min="14856" max="14856" width="2.25" style="128" customWidth="1"/>
    <col min="14857" max="14857" width="8.25" style="128" customWidth="1"/>
    <col min="14858" max="14858" width="2.375" style="128" customWidth="1"/>
    <col min="14859" max="14863" width="21.625" style="128" customWidth="1"/>
    <col min="14864" max="14864" width="2.375" style="128" customWidth="1"/>
    <col min="14865" max="14866" width="0" style="128" hidden="1" customWidth="1"/>
    <col min="14867" max="14867" width="6.75" style="128" customWidth="1"/>
    <col min="14868" max="14868" width="2.375" style="128" customWidth="1"/>
    <col min="14869" max="14869" width="21.625" style="128" customWidth="1"/>
    <col min="14870" max="14871" width="9" style="128"/>
    <col min="14872" max="14872" width="8" style="128" customWidth="1"/>
    <col min="14873" max="15104" width="9" style="128"/>
    <col min="15105" max="15105" width="9.375" style="128" customWidth="1"/>
    <col min="15106" max="15106" width="6.75" style="128" customWidth="1"/>
    <col min="15107" max="15107" width="2" style="128" customWidth="1"/>
    <col min="15108" max="15109" width="0" style="128" hidden="1" customWidth="1"/>
    <col min="15110" max="15110" width="24.25" style="128" customWidth="1"/>
    <col min="15111" max="15111" width="6.75" style="128" customWidth="1"/>
    <col min="15112" max="15112" width="2.25" style="128" customWidth="1"/>
    <col min="15113" max="15113" width="8.25" style="128" customWidth="1"/>
    <col min="15114" max="15114" width="2.375" style="128" customWidth="1"/>
    <col min="15115" max="15119" width="21.625" style="128" customWidth="1"/>
    <col min="15120" max="15120" width="2.375" style="128" customWidth="1"/>
    <col min="15121" max="15122" width="0" style="128" hidden="1" customWidth="1"/>
    <col min="15123" max="15123" width="6.75" style="128" customWidth="1"/>
    <col min="15124" max="15124" width="2.375" style="128" customWidth="1"/>
    <col min="15125" max="15125" width="21.625" style="128" customWidth="1"/>
    <col min="15126" max="15127" width="9" style="128"/>
    <col min="15128" max="15128" width="8" style="128" customWidth="1"/>
    <col min="15129" max="15360" width="9" style="128"/>
    <col min="15361" max="15361" width="9.375" style="128" customWidth="1"/>
    <col min="15362" max="15362" width="6.75" style="128" customWidth="1"/>
    <col min="15363" max="15363" width="2" style="128" customWidth="1"/>
    <col min="15364" max="15365" width="0" style="128" hidden="1" customWidth="1"/>
    <col min="15366" max="15366" width="24.25" style="128" customWidth="1"/>
    <col min="15367" max="15367" width="6.75" style="128" customWidth="1"/>
    <col min="15368" max="15368" width="2.25" style="128" customWidth="1"/>
    <col min="15369" max="15369" width="8.25" style="128" customWidth="1"/>
    <col min="15370" max="15370" width="2.375" style="128" customWidth="1"/>
    <col min="15371" max="15375" width="21.625" style="128" customWidth="1"/>
    <col min="15376" max="15376" width="2.375" style="128" customWidth="1"/>
    <col min="15377" max="15378" width="0" style="128" hidden="1" customWidth="1"/>
    <col min="15379" max="15379" width="6.75" style="128" customWidth="1"/>
    <col min="15380" max="15380" width="2.375" style="128" customWidth="1"/>
    <col min="15381" max="15381" width="21.625" style="128" customWidth="1"/>
    <col min="15382" max="15383" width="9" style="128"/>
    <col min="15384" max="15384" width="8" style="128" customWidth="1"/>
    <col min="15385" max="15616" width="9" style="128"/>
    <col min="15617" max="15617" width="9.375" style="128" customWidth="1"/>
    <col min="15618" max="15618" width="6.75" style="128" customWidth="1"/>
    <col min="15619" max="15619" width="2" style="128" customWidth="1"/>
    <col min="15620" max="15621" width="0" style="128" hidden="1" customWidth="1"/>
    <col min="15622" max="15622" width="24.25" style="128" customWidth="1"/>
    <col min="15623" max="15623" width="6.75" style="128" customWidth="1"/>
    <col min="15624" max="15624" width="2.25" style="128" customWidth="1"/>
    <col min="15625" max="15625" width="8.25" style="128" customWidth="1"/>
    <col min="15626" max="15626" width="2.375" style="128" customWidth="1"/>
    <col min="15627" max="15631" width="21.625" style="128" customWidth="1"/>
    <col min="15632" max="15632" width="2.375" style="128" customWidth="1"/>
    <col min="15633" max="15634" width="0" style="128" hidden="1" customWidth="1"/>
    <col min="15635" max="15635" width="6.75" style="128" customWidth="1"/>
    <col min="15636" max="15636" width="2.375" style="128" customWidth="1"/>
    <col min="15637" max="15637" width="21.625" style="128" customWidth="1"/>
    <col min="15638" max="15639" width="9" style="128"/>
    <col min="15640" max="15640" width="8" style="128" customWidth="1"/>
    <col min="15641" max="15872" width="9" style="128"/>
    <col min="15873" max="15873" width="9.375" style="128" customWidth="1"/>
    <col min="15874" max="15874" width="6.75" style="128" customWidth="1"/>
    <col min="15875" max="15875" width="2" style="128" customWidth="1"/>
    <col min="15876" max="15877" width="0" style="128" hidden="1" customWidth="1"/>
    <col min="15878" max="15878" width="24.25" style="128" customWidth="1"/>
    <col min="15879" max="15879" width="6.75" style="128" customWidth="1"/>
    <col min="15880" max="15880" width="2.25" style="128" customWidth="1"/>
    <col min="15881" max="15881" width="8.25" style="128" customWidth="1"/>
    <col min="15882" max="15882" width="2.375" style="128" customWidth="1"/>
    <col min="15883" max="15887" width="21.625" style="128" customWidth="1"/>
    <col min="15888" max="15888" width="2.375" style="128" customWidth="1"/>
    <col min="15889" max="15890" width="0" style="128" hidden="1" customWidth="1"/>
    <col min="15891" max="15891" width="6.75" style="128" customWidth="1"/>
    <col min="15892" max="15892" width="2.375" style="128" customWidth="1"/>
    <col min="15893" max="15893" width="21.625" style="128" customWidth="1"/>
    <col min="15894" max="15895" width="9" style="128"/>
    <col min="15896" max="15896" width="8" style="128" customWidth="1"/>
    <col min="15897" max="16128" width="9" style="128"/>
    <col min="16129" max="16129" width="9.375" style="128" customWidth="1"/>
    <col min="16130" max="16130" width="6.75" style="128" customWidth="1"/>
    <col min="16131" max="16131" width="2" style="128" customWidth="1"/>
    <col min="16132" max="16133" width="0" style="128" hidden="1" customWidth="1"/>
    <col min="16134" max="16134" width="24.25" style="128" customWidth="1"/>
    <col min="16135" max="16135" width="6.75" style="128" customWidth="1"/>
    <col min="16136" max="16136" width="2.25" style="128" customWidth="1"/>
    <col min="16137" max="16137" width="8.25" style="128" customWidth="1"/>
    <col min="16138" max="16138" width="2.375" style="128" customWidth="1"/>
    <col min="16139" max="16143" width="21.625" style="128" customWidth="1"/>
    <col min="16144" max="16144" width="2.375" style="128" customWidth="1"/>
    <col min="16145" max="16146" width="0" style="128" hidden="1" customWidth="1"/>
    <col min="16147" max="16147" width="6.75" style="128" customWidth="1"/>
    <col min="16148" max="16148" width="2.375" style="128" customWidth="1"/>
    <col min="16149" max="16149" width="21.625" style="128" customWidth="1"/>
    <col min="16150" max="16151" width="9" style="128"/>
    <col min="16152" max="16152" width="8" style="128" customWidth="1"/>
    <col min="16153" max="16384" width="9" style="128"/>
  </cols>
  <sheetData>
    <row r="1" spans="1:27" ht="29.25" customHeight="1" thickBot="1" x14ac:dyDescent="0.25">
      <c r="A1" s="128" t="s">
        <v>74</v>
      </c>
    </row>
    <row r="2" spans="1:27" ht="33" customHeight="1" thickBot="1" x14ac:dyDescent="0.25">
      <c r="A2" s="331" t="s">
        <v>75</v>
      </c>
      <c r="B2" s="332"/>
      <c r="C2" s="332"/>
      <c r="D2" s="332"/>
      <c r="E2" s="332"/>
      <c r="F2" s="332"/>
      <c r="G2" s="332"/>
      <c r="H2" s="332"/>
      <c r="I2" s="332"/>
      <c r="J2" s="332"/>
      <c r="K2" s="332"/>
      <c r="L2" s="332"/>
      <c r="M2" s="332"/>
      <c r="N2" s="332"/>
      <c r="O2" s="333"/>
      <c r="P2" s="129"/>
      <c r="Q2" s="130"/>
      <c r="R2" s="334" t="s">
        <v>12</v>
      </c>
      <c r="S2" s="335"/>
      <c r="T2" s="336"/>
      <c r="U2" s="337"/>
    </row>
    <row r="3" spans="1:27" ht="13.5" customHeight="1" x14ac:dyDescent="0.2">
      <c r="A3" s="131"/>
      <c r="B3" s="131"/>
      <c r="C3" s="131"/>
      <c r="D3" s="131"/>
      <c r="E3" s="131"/>
      <c r="F3" s="131"/>
      <c r="G3" s="131"/>
      <c r="H3" s="131"/>
      <c r="I3" s="131"/>
      <c r="J3" s="131"/>
      <c r="M3" s="132"/>
      <c r="R3" s="133">
        <f>ROUND(SUM(R9:R71),0)</f>
        <v>0</v>
      </c>
      <c r="S3" s="338">
        <f>IF(SUM(E9:E71)=0,"ernstig aub",ROUND(SUM(R9:R71),0)/100)</f>
        <v>0</v>
      </c>
      <c r="T3" s="339"/>
      <c r="U3" s="340"/>
    </row>
    <row r="4" spans="1:27" ht="27" customHeight="1" x14ac:dyDescent="0.35">
      <c r="A4" s="347" t="s">
        <v>314</v>
      </c>
      <c r="B4" s="348"/>
      <c r="C4" s="134"/>
      <c r="D4" s="134"/>
      <c r="E4" s="135"/>
      <c r="F4" s="349" t="s">
        <v>258</v>
      </c>
      <c r="G4" s="348"/>
      <c r="H4" s="348"/>
      <c r="I4" s="348"/>
      <c r="J4" s="348"/>
      <c r="K4" s="348"/>
      <c r="L4" s="348"/>
      <c r="M4" s="348"/>
      <c r="N4" s="378"/>
      <c r="O4" s="184"/>
      <c r="P4" s="137"/>
      <c r="Q4" s="138"/>
      <c r="R4" s="139"/>
      <c r="S4" s="341"/>
      <c r="T4" s="342"/>
      <c r="U4" s="343"/>
    </row>
    <row r="5" spans="1:27" ht="24.95" customHeight="1" x14ac:dyDescent="0.35">
      <c r="A5" s="350"/>
      <c r="B5" s="351"/>
      <c r="C5" s="140"/>
      <c r="D5" s="140"/>
      <c r="E5" s="141"/>
      <c r="F5" s="352"/>
      <c r="G5" s="351"/>
      <c r="H5" s="351"/>
      <c r="I5" s="351"/>
      <c r="J5" s="351"/>
      <c r="K5" s="351"/>
      <c r="L5" s="351"/>
      <c r="M5" s="351"/>
      <c r="N5" s="379"/>
      <c r="O5" s="185" t="s">
        <v>76</v>
      </c>
      <c r="P5" s="137"/>
      <c r="Q5" s="138"/>
      <c r="R5" s="139"/>
      <c r="S5" s="341"/>
      <c r="T5" s="342"/>
      <c r="U5" s="343"/>
      <c r="W5" s="143"/>
      <c r="X5" s="143"/>
    </row>
    <row r="6" spans="1:27" ht="29.25" customHeight="1" thickBot="1" x14ac:dyDescent="0.4">
      <c r="A6" s="350"/>
      <c r="B6" s="353"/>
      <c r="C6" s="144"/>
      <c r="D6" s="144"/>
      <c r="E6" s="141"/>
      <c r="F6" s="354" t="s">
        <v>262</v>
      </c>
      <c r="G6" s="355"/>
      <c r="H6" s="355"/>
      <c r="I6" s="355"/>
      <c r="J6" s="355"/>
      <c r="K6" s="355"/>
      <c r="L6" s="355"/>
      <c r="M6" s="355"/>
      <c r="N6" s="389"/>
      <c r="O6" s="186"/>
      <c r="P6" s="137"/>
      <c r="Q6" s="138"/>
      <c r="R6" s="146"/>
      <c r="S6" s="344"/>
      <c r="T6" s="345"/>
      <c r="U6" s="346"/>
      <c r="W6" s="147"/>
    </row>
    <row r="7" spans="1:27" ht="11.25" customHeight="1" x14ac:dyDescent="0.35">
      <c r="A7" s="356"/>
      <c r="B7" s="357"/>
      <c r="C7" s="148"/>
      <c r="D7" s="148"/>
      <c r="E7" s="149"/>
      <c r="F7" s="358"/>
      <c r="G7" s="359"/>
      <c r="H7" s="359"/>
      <c r="I7" s="359"/>
      <c r="J7" s="359"/>
      <c r="K7" s="359"/>
      <c r="L7" s="359"/>
      <c r="M7" s="359"/>
      <c r="N7" s="380"/>
      <c r="O7" s="187"/>
      <c r="P7" s="151"/>
    </row>
    <row r="8" spans="1:27" ht="26.25" thickBot="1" x14ac:dyDescent="0.25">
      <c r="A8" s="152" t="s">
        <v>13</v>
      </c>
      <c r="B8" s="152" t="s">
        <v>14</v>
      </c>
      <c r="C8" s="152"/>
      <c r="D8" s="152"/>
      <c r="E8" s="152"/>
      <c r="F8" s="152" t="s">
        <v>15</v>
      </c>
      <c r="G8" s="152" t="s">
        <v>14</v>
      </c>
      <c r="H8" s="152"/>
      <c r="I8" s="153" t="s">
        <v>16</v>
      </c>
      <c r="J8" s="152"/>
      <c r="K8" s="154" t="s">
        <v>17</v>
      </c>
      <c r="L8" s="155" t="s">
        <v>18</v>
      </c>
      <c r="M8" s="156" t="s">
        <v>19</v>
      </c>
      <c r="N8" s="157" t="s">
        <v>20</v>
      </c>
      <c r="O8" s="158" t="s">
        <v>21</v>
      </c>
      <c r="P8" s="159"/>
      <c r="R8" s="152" t="s">
        <v>22</v>
      </c>
      <c r="S8" s="152" t="s">
        <v>22</v>
      </c>
      <c r="T8" s="152"/>
      <c r="U8" s="153" t="s">
        <v>23</v>
      </c>
      <c r="AA8" s="147"/>
    </row>
    <row r="9" spans="1:27" ht="44.25" customHeight="1" x14ac:dyDescent="0.2">
      <c r="A9" s="360" t="s">
        <v>77</v>
      </c>
      <c r="B9" s="363">
        <f>30*100*D9/SUM($E$9:$E$71)</f>
        <v>9.67741935483871</v>
      </c>
      <c r="C9" s="160"/>
      <c r="D9" s="131">
        <f>SUM(G9:G20)</f>
        <v>10</v>
      </c>
      <c r="E9" s="131">
        <f>30*D9</f>
        <v>300</v>
      </c>
      <c r="F9" s="161" t="s">
        <v>78</v>
      </c>
      <c r="G9" s="366">
        <f>15*(I9&lt;&gt;"nvt")</f>
        <v>0</v>
      </c>
      <c r="H9" s="162"/>
      <c r="I9" s="283" t="s">
        <v>55</v>
      </c>
      <c r="J9" s="188"/>
      <c r="K9" s="383" t="s">
        <v>79</v>
      </c>
      <c r="L9" s="367"/>
      <c r="M9" s="367" t="s">
        <v>80</v>
      </c>
      <c r="N9" s="367"/>
      <c r="O9" s="367" t="s">
        <v>81</v>
      </c>
      <c r="P9" s="171"/>
      <c r="Q9" s="369">
        <f>IF(G9=0,0,10*G9*(10*($I9="++")+7.5*($I9="+")+5*($I9="+/-")+2.5*($I9="-"))/SUM($G$9:$G$20))</f>
        <v>0</v>
      </c>
      <c r="R9" s="370">
        <f>SUM(Q9:Q20)*B9/100</f>
        <v>0</v>
      </c>
      <c r="S9" s="385">
        <f>SUM(Q9:Q20)/100</f>
        <v>0</v>
      </c>
      <c r="T9" s="189"/>
      <c r="U9" s="376" t="s">
        <v>254</v>
      </c>
      <c r="W9" s="147"/>
      <c r="Y9" s="147"/>
    </row>
    <row r="10" spans="1:27" ht="13.5" customHeight="1" x14ac:dyDescent="0.2">
      <c r="A10" s="381"/>
      <c r="B10" s="364"/>
      <c r="C10" s="160"/>
      <c r="D10" s="165"/>
      <c r="E10" s="131"/>
      <c r="F10" s="166" t="s">
        <v>82</v>
      </c>
      <c r="G10" s="366"/>
      <c r="H10" s="162"/>
      <c r="I10" s="284"/>
      <c r="J10" s="190"/>
      <c r="K10" s="384"/>
      <c r="L10" s="368"/>
      <c r="M10" s="368"/>
      <c r="N10" s="368"/>
      <c r="O10" s="368"/>
      <c r="P10" s="171"/>
      <c r="Q10" s="369"/>
      <c r="R10" s="371"/>
      <c r="S10" s="386"/>
      <c r="T10" s="189"/>
      <c r="U10" s="376"/>
    </row>
    <row r="11" spans="1:27" ht="86.25" customHeight="1" x14ac:dyDescent="0.2">
      <c r="A11" s="381"/>
      <c r="B11" s="364"/>
      <c r="C11" s="160"/>
      <c r="D11" s="165"/>
      <c r="E11" s="131"/>
      <c r="F11" s="161" t="s">
        <v>83</v>
      </c>
      <c r="G11" s="366">
        <f>10*(I11&lt;&gt;"nvt")</f>
        <v>0</v>
      </c>
      <c r="H11" s="162"/>
      <c r="I11" s="283" t="s">
        <v>55</v>
      </c>
      <c r="J11" s="188"/>
      <c r="K11" s="383" t="s">
        <v>84</v>
      </c>
      <c r="L11" s="367"/>
      <c r="M11" s="367" t="s">
        <v>85</v>
      </c>
      <c r="N11" s="367"/>
      <c r="O11" s="367" t="s">
        <v>86</v>
      </c>
      <c r="P11" s="171"/>
      <c r="Q11" s="369">
        <f>IF(G11=0,0,10*G11*(10*($I11="++")+7.5*($I11="+")+5*($I11="+/-")+2.5*($I11="-"))/SUM($G$9:$G$20))</f>
        <v>0</v>
      </c>
      <c r="R11" s="371"/>
      <c r="S11" s="386"/>
      <c r="T11" s="189"/>
      <c r="U11" s="376"/>
      <c r="X11" s="143"/>
    </row>
    <row r="12" spans="1:27" ht="12.75" customHeight="1" x14ac:dyDescent="0.2">
      <c r="A12" s="381"/>
      <c r="B12" s="364"/>
      <c r="C12" s="160"/>
      <c r="D12" s="165"/>
      <c r="E12" s="131"/>
      <c r="F12" s="166" t="s">
        <v>87</v>
      </c>
      <c r="G12" s="366"/>
      <c r="H12" s="162"/>
      <c r="I12" s="284"/>
      <c r="J12" s="190"/>
      <c r="K12" s="384"/>
      <c r="L12" s="368"/>
      <c r="M12" s="368"/>
      <c r="N12" s="368"/>
      <c r="O12" s="368"/>
      <c r="P12" s="171"/>
      <c r="Q12" s="369"/>
      <c r="R12" s="371"/>
      <c r="S12" s="386"/>
      <c r="T12" s="189"/>
      <c r="U12" s="376"/>
    </row>
    <row r="13" spans="1:27" ht="57.75" customHeight="1" x14ac:dyDescent="0.2">
      <c r="A13" s="381"/>
      <c r="B13" s="364"/>
      <c r="C13" s="160"/>
      <c r="D13" s="165"/>
      <c r="E13" s="131"/>
      <c r="F13" s="161" t="s">
        <v>88</v>
      </c>
      <c r="G13" s="366">
        <v>10</v>
      </c>
      <c r="H13" s="162"/>
      <c r="I13" s="283" t="s">
        <v>55</v>
      </c>
      <c r="J13" s="188"/>
      <c r="K13" s="367" t="s">
        <v>89</v>
      </c>
      <c r="L13" s="367"/>
      <c r="M13" s="367"/>
      <c r="N13" s="367"/>
      <c r="O13" s="367" t="s">
        <v>90</v>
      </c>
      <c r="P13" s="171"/>
      <c r="Q13" s="369">
        <f>IF(G13=0,0,10*G13*(10*($I13="++")+7.5*($I13="+")+5*($I13="+/-")+2.5*($I13="-"))/SUM($G$9:$G$20))</f>
        <v>0</v>
      </c>
      <c r="R13" s="371"/>
      <c r="S13" s="386"/>
      <c r="T13" s="189"/>
      <c r="U13" s="376"/>
    </row>
    <row r="14" spans="1:27" ht="13.5" customHeight="1" x14ac:dyDescent="0.2">
      <c r="A14" s="381"/>
      <c r="B14" s="364"/>
      <c r="C14" s="160"/>
      <c r="D14" s="165"/>
      <c r="E14" s="131"/>
      <c r="F14" s="166" t="s">
        <v>91</v>
      </c>
      <c r="G14" s="366"/>
      <c r="H14" s="162"/>
      <c r="I14" s="284"/>
      <c r="J14" s="190"/>
      <c r="K14" s="368"/>
      <c r="L14" s="368"/>
      <c r="M14" s="368"/>
      <c r="N14" s="368"/>
      <c r="O14" s="368"/>
      <c r="P14" s="171"/>
      <c r="Q14" s="369"/>
      <c r="R14" s="371"/>
      <c r="S14" s="386"/>
      <c r="T14" s="189"/>
      <c r="U14" s="376"/>
    </row>
    <row r="15" spans="1:27" ht="73.5" customHeight="1" x14ac:dyDescent="0.2">
      <c r="A15" s="381"/>
      <c r="B15" s="364"/>
      <c r="C15" s="160"/>
      <c r="D15" s="165"/>
      <c r="F15" s="191" t="s">
        <v>92</v>
      </c>
      <c r="G15" s="366">
        <f>50*(I15&lt;&gt;"nvt")</f>
        <v>0</v>
      </c>
      <c r="H15" s="162"/>
      <c r="I15" s="283" t="s">
        <v>55</v>
      </c>
      <c r="J15" s="192"/>
      <c r="K15" s="367" t="s">
        <v>93</v>
      </c>
      <c r="L15" s="367"/>
      <c r="M15" s="367" t="s">
        <v>94</v>
      </c>
      <c r="N15" s="367"/>
      <c r="O15" s="367" t="s">
        <v>95</v>
      </c>
      <c r="P15" s="171"/>
      <c r="Q15" s="369">
        <f>IF(G15=0,0,10*G15*(10*($I15="++")+7.5*($I15="+")+5*($I15="+/-")+2.5*($I15="-"))/SUM($G$9:$G$20))</f>
        <v>0</v>
      </c>
      <c r="R15" s="371"/>
      <c r="S15" s="386"/>
      <c r="T15" s="189"/>
      <c r="U15" s="376"/>
    </row>
    <row r="16" spans="1:27" ht="13.5" customHeight="1" x14ac:dyDescent="0.2">
      <c r="A16" s="381"/>
      <c r="B16" s="364"/>
      <c r="C16" s="160"/>
      <c r="D16" s="165"/>
      <c r="F16" s="166" t="s">
        <v>96</v>
      </c>
      <c r="G16" s="366"/>
      <c r="H16" s="162"/>
      <c r="I16" s="284"/>
      <c r="J16" s="190"/>
      <c r="K16" s="368"/>
      <c r="L16" s="368"/>
      <c r="M16" s="368"/>
      <c r="N16" s="368"/>
      <c r="O16" s="368"/>
      <c r="P16" s="171"/>
      <c r="Q16" s="369"/>
      <c r="R16" s="371"/>
      <c r="S16" s="386"/>
      <c r="T16" s="189"/>
      <c r="U16" s="376"/>
    </row>
    <row r="17" spans="1:21" ht="86.25" customHeight="1" x14ac:dyDescent="0.2">
      <c r="A17" s="381"/>
      <c r="B17" s="364"/>
      <c r="C17" s="160"/>
      <c r="D17" s="165"/>
      <c r="E17" s="172"/>
      <c r="F17" s="161" t="s">
        <v>97</v>
      </c>
      <c r="G17" s="366">
        <f>10*(I17&lt;&gt;"nvt")</f>
        <v>0</v>
      </c>
      <c r="H17" s="162"/>
      <c r="I17" s="283" t="s">
        <v>55</v>
      </c>
      <c r="J17" s="188"/>
      <c r="K17" s="367" t="s">
        <v>98</v>
      </c>
      <c r="L17" s="367"/>
      <c r="M17" s="367" t="s">
        <v>99</v>
      </c>
      <c r="N17" s="367"/>
      <c r="O17" s="367" t="s">
        <v>100</v>
      </c>
      <c r="P17" s="171"/>
      <c r="Q17" s="369">
        <f>IF(G17=0,0,10*G17*(10*($I17="++")+7.5*($I17="+")+5*($I17="+/-")+2.5*($I17="-"))/SUM($G$9:$G$20))</f>
        <v>0</v>
      </c>
      <c r="R17" s="371"/>
      <c r="S17" s="386"/>
      <c r="T17" s="189"/>
      <c r="U17" s="376"/>
    </row>
    <row r="18" spans="1:21" s="194" customFormat="1" ht="15.75" customHeight="1" x14ac:dyDescent="0.2">
      <c r="A18" s="381"/>
      <c r="B18" s="364"/>
      <c r="C18" s="160"/>
      <c r="D18" s="165"/>
      <c r="E18" s="193"/>
      <c r="F18" s="166" t="s">
        <v>101</v>
      </c>
      <c r="G18" s="366"/>
      <c r="H18" s="162"/>
      <c r="I18" s="284"/>
      <c r="J18" s="190"/>
      <c r="K18" s="368"/>
      <c r="L18" s="368"/>
      <c r="M18" s="368"/>
      <c r="N18" s="368"/>
      <c r="O18" s="368"/>
      <c r="P18" s="171"/>
      <c r="Q18" s="369"/>
      <c r="R18" s="371"/>
      <c r="S18" s="386"/>
      <c r="T18" s="189"/>
      <c r="U18" s="376"/>
    </row>
    <row r="19" spans="1:21" ht="50.25" customHeight="1" x14ac:dyDescent="0.2">
      <c r="A19" s="381"/>
      <c r="B19" s="364"/>
      <c r="C19" s="160"/>
      <c r="D19" s="165"/>
      <c r="F19" s="191" t="s">
        <v>102</v>
      </c>
      <c r="G19" s="366">
        <f>5*(I19&lt;&gt;"nvt")</f>
        <v>0</v>
      </c>
      <c r="H19" s="162"/>
      <c r="I19" s="283" t="s">
        <v>55</v>
      </c>
      <c r="J19" s="192"/>
      <c r="K19" s="367" t="s">
        <v>103</v>
      </c>
      <c r="L19" s="367"/>
      <c r="M19" s="367" t="s">
        <v>104</v>
      </c>
      <c r="N19" s="367"/>
      <c r="O19" s="367" t="s">
        <v>105</v>
      </c>
      <c r="P19" s="171"/>
      <c r="Q19" s="369">
        <f>IF(G19=0,0,10*G19*(10*($I19="++")+7.5*($I19="+")+5*($I19="+/-")+2.5*($I19="-"))/SUM($G$9:$G$20))</f>
        <v>0</v>
      </c>
      <c r="R19" s="371"/>
      <c r="S19" s="386"/>
      <c r="T19" s="189"/>
      <c r="U19" s="376"/>
    </row>
    <row r="20" spans="1:21" ht="12.75" customHeight="1" thickBot="1" x14ac:dyDescent="0.25">
      <c r="A20" s="382"/>
      <c r="B20" s="365"/>
      <c r="C20" s="160"/>
      <c r="D20" s="165"/>
      <c r="F20" s="166" t="s">
        <v>106</v>
      </c>
      <c r="G20" s="366"/>
      <c r="H20" s="162"/>
      <c r="I20" s="284"/>
      <c r="J20" s="190"/>
      <c r="K20" s="368"/>
      <c r="L20" s="368"/>
      <c r="M20" s="368"/>
      <c r="N20" s="368"/>
      <c r="O20" s="368"/>
      <c r="P20" s="171"/>
      <c r="Q20" s="369"/>
      <c r="R20" s="372"/>
      <c r="S20" s="387"/>
      <c r="T20" s="189"/>
      <c r="U20" s="376"/>
    </row>
    <row r="21" spans="1:21" ht="13.5" thickBot="1" x14ac:dyDescent="0.25">
      <c r="I21" s="90"/>
      <c r="U21" s="176"/>
    </row>
    <row r="22" spans="1:21" ht="51" customHeight="1" x14ac:dyDescent="0.2">
      <c r="A22" s="360" t="s">
        <v>107</v>
      </c>
      <c r="B22" s="363">
        <f>40*100*D22/SUM($E$9:$E$71)</f>
        <v>12.903225806451612</v>
      </c>
      <c r="C22" s="160"/>
      <c r="D22" s="131">
        <f>SUM(G22:G55)</f>
        <v>10</v>
      </c>
      <c r="E22" s="131">
        <f>40*D22</f>
        <v>400</v>
      </c>
      <c r="F22" s="191" t="s">
        <v>108</v>
      </c>
      <c r="G22" s="366">
        <f>10*(I22&lt;&gt;"nvt")</f>
        <v>0</v>
      </c>
      <c r="H22" s="138"/>
      <c r="I22" s="283" t="s">
        <v>55</v>
      </c>
      <c r="K22" s="367" t="s">
        <v>109</v>
      </c>
      <c r="L22" s="367"/>
      <c r="M22" s="367" t="s">
        <v>110</v>
      </c>
      <c r="N22" s="367"/>
      <c r="O22" s="367" t="s">
        <v>111</v>
      </c>
      <c r="P22" s="171"/>
      <c r="Q22" s="369">
        <f>IF(G22=0,0,10*G22*(10*($I22="++")+7.5*($I22="+")+5*($I22="+/-")+2.5*($I22="-"))/SUM($G$22:$G$55))</f>
        <v>0</v>
      </c>
      <c r="R22" s="370">
        <f>SUM(Q22:Q55)*B22/100</f>
        <v>0</v>
      </c>
      <c r="S22" s="373">
        <f>SUM(Q22:Q55)/100</f>
        <v>0</v>
      </c>
      <c r="T22" s="138"/>
      <c r="U22" s="376"/>
    </row>
    <row r="23" spans="1:21" ht="14.25" customHeight="1" x14ac:dyDescent="0.2">
      <c r="A23" s="361"/>
      <c r="B23" s="364"/>
      <c r="C23" s="160"/>
      <c r="D23" s="165"/>
      <c r="F23" s="173" t="s">
        <v>112</v>
      </c>
      <c r="G23" s="366"/>
      <c r="H23" s="138"/>
      <c r="I23" s="284"/>
      <c r="K23" s="368"/>
      <c r="L23" s="368"/>
      <c r="M23" s="368"/>
      <c r="N23" s="368"/>
      <c r="O23" s="368"/>
      <c r="P23" s="171"/>
      <c r="Q23" s="369"/>
      <c r="R23" s="371"/>
      <c r="S23" s="374"/>
      <c r="T23" s="138"/>
      <c r="U23" s="376"/>
    </row>
    <row r="24" spans="1:21" ht="38.25" customHeight="1" x14ac:dyDescent="0.2">
      <c r="A24" s="361"/>
      <c r="B24" s="364"/>
      <c r="C24" s="160"/>
      <c r="D24" s="165"/>
      <c r="F24" s="191" t="s">
        <v>113</v>
      </c>
      <c r="G24" s="366">
        <f>5*(I24&lt;&gt;"nvt")</f>
        <v>0</v>
      </c>
      <c r="H24" s="138"/>
      <c r="I24" s="283" t="s">
        <v>55</v>
      </c>
      <c r="K24" s="367" t="s">
        <v>114</v>
      </c>
      <c r="L24" s="367"/>
      <c r="M24" s="367" t="s">
        <v>115</v>
      </c>
      <c r="N24" s="367"/>
      <c r="O24" s="367" t="s">
        <v>116</v>
      </c>
      <c r="P24" s="171"/>
      <c r="Q24" s="369">
        <f>IF(G24=0,0,10*G24*(10*($I24="++")+7.5*($I24="+")+5*($I24="+/-")+2.5*($I24="-"))/SUM($G$22:$G$55))</f>
        <v>0</v>
      </c>
      <c r="R24" s="371"/>
      <c r="S24" s="374"/>
      <c r="T24" s="138"/>
      <c r="U24" s="376"/>
    </row>
    <row r="25" spans="1:21" ht="23.25" customHeight="1" x14ac:dyDescent="0.2">
      <c r="A25" s="361"/>
      <c r="B25" s="364"/>
      <c r="C25" s="160"/>
      <c r="D25" s="165"/>
      <c r="F25" s="173" t="s">
        <v>117</v>
      </c>
      <c r="G25" s="366"/>
      <c r="H25" s="138"/>
      <c r="I25" s="284"/>
      <c r="K25" s="368"/>
      <c r="L25" s="368"/>
      <c r="M25" s="368"/>
      <c r="N25" s="368"/>
      <c r="O25" s="368"/>
      <c r="P25" s="171"/>
      <c r="Q25" s="369"/>
      <c r="R25" s="371"/>
      <c r="S25" s="374"/>
      <c r="T25" s="138"/>
      <c r="U25" s="376"/>
    </row>
    <row r="26" spans="1:21" ht="30" customHeight="1" x14ac:dyDescent="0.2">
      <c r="A26" s="361"/>
      <c r="B26" s="364"/>
      <c r="C26" s="160"/>
      <c r="D26" s="165"/>
      <c r="F26" s="191" t="s">
        <v>118</v>
      </c>
      <c r="G26" s="366">
        <f>5*(I26&lt;&gt;"nvt")</f>
        <v>0</v>
      </c>
      <c r="H26" s="138"/>
      <c r="I26" s="283" t="s">
        <v>55</v>
      </c>
      <c r="K26" s="367" t="s">
        <v>119</v>
      </c>
      <c r="L26" s="367"/>
      <c r="M26" s="367" t="s">
        <v>120</v>
      </c>
      <c r="N26" s="367"/>
      <c r="O26" s="367" t="s">
        <v>121</v>
      </c>
      <c r="P26" s="171"/>
      <c r="Q26" s="369">
        <f>IF(G26=0,0,10*G26*(10*($I26="++")+7.5*($I26="+")+5*($I26="+/-")+2.5*($I26="-"))/SUM($G$22:$G$55))</f>
        <v>0</v>
      </c>
      <c r="R26" s="371"/>
      <c r="S26" s="374"/>
      <c r="T26" s="138"/>
      <c r="U26" s="376"/>
    </row>
    <row r="27" spans="1:21" ht="39" customHeight="1" x14ac:dyDescent="0.2">
      <c r="A27" s="361"/>
      <c r="B27" s="364"/>
      <c r="C27" s="160"/>
      <c r="D27" s="165"/>
      <c r="F27" s="173" t="s">
        <v>112</v>
      </c>
      <c r="G27" s="366"/>
      <c r="H27" s="138"/>
      <c r="I27" s="284"/>
      <c r="K27" s="368"/>
      <c r="L27" s="368"/>
      <c r="M27" s="368"/>
      <c r="N27" s="368"/>
      <c r="O27" s="368"/>
      <c r="P27" s="171"/>
      <c r="Q27" s="369"/>
      <c r="R27" s="371"/>
      <c r="S27" s="374"/>
      <c r="T27" s="138"/>
      <c r="U27" s="376"/>
    </row>
    <row r="28" spans="1:21" ht="72.75" customHeight="1" x14ac:dyDescent="0.2">
      <c r="A28" s="361"/>
      <c r="B28" s="364"/>
      <c r="C28" s="160"/>
      <c r="D28" s="165"/>
      <c r="F28" s="191" t="s">
        <v>122</v>
      </c>
      <c r="G28" s="366">
        <f>5*(I28&lt;&gt;"nvt")</f>
        <v>0</v>
      </c>
      <c r="H28" s="138"/>
      <c r="I28" s="283" t="s">
        <v>55</v>
      </c>
      <c r="K28" s="367" t="s">
        <v>123</v>
      </c>
      <c r="L28" s="367"/>
      <c r="M28" s="367" t="s">
        <v>124</v>
      </c>
      <c r="N28" s="367"/>
      <c r="O28" s="367" t="s">
        <v>125</v>
      </c>
      <c r="P28" s="171"/>
      <c r="Q28" s="369">
        <f>IF(G28=0,0,10*G28*(10*($I28="++")+7.5*($I28="+")+5*($I28="+/-")+2.5*($I28="-"))/SUM($G$22:$G$55))</f>
        <v>0</v>
      </c>
      <c r="R28" s="371"/>
      <c r="S28" s="374"/>
      <c r="T28" s="138"/>
      <c r="U28" s="376"/>
    </row>
    <row r="29" spans="1:21" ht="13.5" customHeight="1" x14ac:dyDescent="0.2">
      <c r="A29" s="361"/>
      <c r="B29" s="364"/>
      <c r="C29" s="160"/>
      <c r="D29" s="165"/>
      <c r="F29" s="173" t="s">
        <v>112</v>
      </c>
      <c r="G29" s="366"/>
      <c r="H29" s="138"/>
      <c r="I29" s="284"/>
      <c r="K29" s="368"/>
      <c r="L29" s="368"/>
      <c r="M29" s="368"/>
      <c r="N29" s="368"/>
      <c r="O29" s="368"/>
      <c r="P29" s="171"/>
      <c r="Q29" s="369"/>
      <c r="R29" s="371"/>
      <c r="S29" s="374"/>
      <c r="T29" s="138"/>
      <c r="U29" s="376"/>
    </row>
    <row r="30" spans="1:21" ht="57.75" customHeight="1" x14ac:dyDescent="0.2">
      <c r="A30" s="361"/>
      <c r="B30" s="364"/>
      <c r="C30" s="160"/>
      <c r="D30" s="165"/>
      <c r="F30" s="191" t="s">
        <v>126</v>
      </c>
      <c r="G30" s="366">
        <f>5*(I30&lt;&gt;"nvt")</f>
        <v>0</v>
      </c>
      <c r="H30" s="138"/>
      <c r="I30" s="283" t="s">
        <v>55</v>
      </c>
      <c r="K30" s="367" t="s">
        <v>127</v>
      </c>
      <c r="L30" s="367"/>
      <c r="M30" s="367" t="s">
        <v>128</v>
      </c>
      <c r="N30" s="367"/>
      <c r="O30" s="367" t="s">
        <v>129</v>
      </c>
      <c r="P30" s="171"/>
      <c r="Q30" s="369">
        <f>IF(G30=0,0,10*G30*(10*($I30="++")+7.5*($I30="+")+5*($I30="+/-")+2.5*($I30="-"))/SUM($G$22:$G$55))</f>
        <v>0</v>
      </c>
      <c r="R30" s="371"/>
      <c r="S30" s="374"/>
      <c r="T30" s="138"/>
      <c r="U30" s="376"/>
    </row>
    <row r="31" spans="1:21" ht="18.75" customHeight="1" x14ac:dyDescent="0.2">
      <c r="A31" s="361"/>
      <c r="B31" s="364"/>
      <c r="C31" s="160"/>
      <c r="D31" s="165"/>
      <c r="F31" s="173" t="s">
        <v>112</v>
      </c>
      <c r="G31" s="366"/>
      <c r="H31" s="138"/>
      <c r="I31" s="284"/>
      <c r="K31" s="368"/>
      <c r="L31" s="368"/>
      <c r="M31" s="368"/>
      <c r="N31" s="368"/>
      <c r="O31" s="368"/>
      <c r="P31" s="171"/>
      <c r="Q31" s="369"/>
      <c r="R31" s="371"/>
      <c r="S31" s="374"/>
      <c r="T31" s="138"/>
      <c r="U31" s="376"/>
    </row>
    <row r="32" spans="1:21" ht="72" customHeight="1" x14ac:dyDescent="0.2">
      <c r="A32" s="381"/>
      <c r="B32" s="364"/>
      <c r="C32" s="160"/>
      <c r="D32" s="165"/>
      <c r="F32" s="191" t="s">
        <v>130</v>
      </c>
      <c r="G32" s="366">
        <f>10*(I32&lt;&gt;"nvt")</f>
        <v>0</v>
      </c>
      <c r="H32" s="138"/>
      <c r="I32" s="283" t="s">
        <v>55</v>
      </c>
      <c r="K32" s="367" t="s">
        <v>131</v>
      </c>
      <c r="L32" s="367"/>
      <c r="M32" s="367"/>
      <c r="N32" s="367"/>
      <c r="O32" s="367" t="s">
        <v>132</v>
      </c>
      <c r="P32" s="171"/>
      <c r="Q32" s="369">
        <f>IF(G32=0,0,10*G32*(10*($I32="++")+7.5*($I32="+")+5*($I32="+/-")+2.5*($I32="-"))/SUM($G$22:$G$55))</f>
        <v>0</v>
      </c>
      <c r="R32" s="371"/>
      <c r="S32" s="374"/>
      <c r="T32" s="138"/>
      <c r="U32" s="376"/>
    </row>
    <row r="33" spans="1:21" ht="18" customHeight="1" x14ac:dyDescent="0.2">
      <c r="A33" s="381"/>
      <c r="B33" s="364"/>
      <c r="C33" s="160"/>
      <c r="D33" s="165"/>
      <c r="F33" s="173" t="s">
        <v>112</v>
      </c>
      <c r="G33" s="366"/>
      <c r="H33" s="138"/>
      <c r="I33" s="284"/>
      <c r="K33" s="368"/>
      <c r="L33" s="368"/>
      <c r="M33" s="368"/>
      <c r="N33" s="368"/>
      <c r="O33" s="368"/>
      <c r="P33" s="171"/>
      <c r="Q33" s="369"/>
      <c r="R33" s="371"/>
      <c r="S33" s="374"/>
      <c r="T33" s="138"/>
      <c r="U33" s="376"/>
    </row>
    <row r="34" spans="1:21" ht="75.75" customHeight="1" x14ac:dyDescent="0.2">
      <c r="A34" s="381"/>
      <c r="B34" s="364"/>
      <c r="C34" s="160"/>
      <c r="D34" s="165"/>
      <c r="F34" s="191" t="s">
        <v>133</v>
      </c>
      <c r="G34" s="366">
        <v>10</v>
      </c>
      <c r="H34" s="138"/>
      <c r="I34" s="283" t="s">
        <v>55</v>
      </c>
      <c r="K34" s="367" t="s">
        <v>134</v>
      </c>
      <c r="L34" s="367"/>
      <c r="M34" s="367" t="s">
        <v>135</v>
      </c>
      <c r="N34" s="367"/>
      <c r="O34" s="367" t="s">
        <v>136</v>
      </c>
      <c r="P34" s="171"/>
      <c r="Q34" s="369">
        <f>IF(G34=0,0,10*G34*(10*($I34="++")+7.5*($I34="+")+5*($I34="+/-")+2.5*($I34="-"))/SUM($G$22:$G$55))</f>
        <v>0</v>
      </c>
      <c r="R34" s="371"/>
      <c r="S34" s="374"/>
      <c r="T34" s="138"/>
      <c r="U34" s="376"/>
    </row>
    <row r="35" spans="1:21" ht="18.75" customHeight="1" x14ac:dyDescent="0.2">
      <c r="A35" s="381"/>
      <c r="B35" s="364"/>
      <c r="C35" s="160"/>
      <c r="D35" s="165"/>
      <c r="F35" s="173" t="s">
        <v>112</v>
      </c>
      <c r="G35" s="366"/>
      <c r="H35" s="138"/>
      <c r="I35" s="284"/>
      <c r="K35" s="368"/>
      <c r="L35" s="368"/>
      <c r="M35" s="368"/>
      <c r="N35" s="368"/>
      <c r="O35" s="368"/>
      <c r="P35" s="171"/>
      <c r="Q35" s="369"/>
      <c r="R35" s="371"/>
      <c r="S35" s="374"/>
      <c r="T35" s="138"/>
      <c r="U35" s="376"/>
    </row>
    <row r="36" spans="1:21" ht="92.25" customHeight="1" x14ac:dyDescent="0.2">
      <c r="A36" s="381"/>
      <c r="B36" s="364"/>
      <c r="C36" s="160"/>
      <c r="D36" s="165"/>
      <c r="F36" s="191" t="s">
        <v>137</v>
      </c>
      <c r="G36" s="366">
        <f>5*(I36&lt;&gt;"nvt")</f>
        <v>0</v>
      </c>
      <c r="H36" s="138"/>
      <c r="I36" s="283" t="s">
        <v>55</v>
      </c>
      <c r="K36" s="367" t="s">
        <v>138</v>
      </c>
      <c r="L36" s="367"/>
      <c r="M36" s="367" t="s">
        <v>139</v>
      </c>
      <c r="N36" s="367"/>
      <c r="O36" s="367" t="s">
        <v>140</v>
      </c>
      <c r="P36" s="171"/>
      <c r="Q36" s="369">
        <f>IF(G36=0,0,10*G36*(10*($I36="++")+7.5*($I36="+")+5*($I36="+/-")+2.5*($I36="-"))/SUM($G$22:$G$55))</f>
        <v>0</v>
      </c>
      <c r="R36" s="371"/>
      <c r="S36" s="374"/>
      <c r="T36" s="138"/>
      <c r="U36" s="376"/>
    </row>
    <row r="37" spans="1:21" ht="17.25" customHeight="1" x14ac:dyDescent="0.2">
      <c r="A37" s="381"/>
      <c r="B37" s="364"/>
      <c r="C37" s="160"/>
      <c r="D37" s="165"/>
      <c r="F37" s="173" t="s">
        <v>112</v>
      </c>
      <c r="G37" s="366"/>
      <c r="H37" s="138"/>
      <c r="I37" s="284"/>
      <c r="K37" s="368"/>
      <c r="L37" s="368"/>
      <c r="M37" s="368"/>
      <c r="N37" s="368"/>
      <c r="O37" s="368"/>
      <c r="P37" s="171"/>
      <c r="Q37" s="369"/>
      <c r="R37" s="371"/>
      <c r="S37" s="374"/>
      <c r="T37" s="138"/>
      <c r="U37" s="376"/>
    </row>
    <row r="38" spans="1:21" ht="30.75" customHeight="1" x14ac:dyDescent="0.2">
      <c r="A38" s="381"/>
      <c r="B38" s="364"/>
      <c r="C38" s="160"/>
      <c r="D38" s="165"/>
      <c r="F38" s="191" t="s">
        <v>141</v>
      </c>
      <c r="G38" s="366">
        <f>5*(I38&lt;&gt;"nvt")</f>
        <v>0</v>
      </c>
      <c r="H38" s="138"/>
      <c r="I38" s="283" t="s">
        <v>55</v>
      </c>
      <c r="K38" s="367" t="s">
        <v>142</v>
      </c>
      <c r="L38" s="367"/>
      <c r="M38" s="367" t="s">
        <v>143</v>
      </c>
      <c r="N38" s="367"/>
      <c r="O38" s="367" t="s">
        <v>144</v>
      </c>
      <c r="P38" s="171"/>
      <c r="Q38" s="369">
        <f>IF(G38=0,0,10*G38*(10*($I38="++")+7.5*($I38="+")+5*($I38="+/-")+2.5*($I38="-"))/SUM($G$22:$G$55))</f>
        <v>0</v>
      </c>
      <c r="R38" s="371"/>
      <c r="S38" s="374"/>
      <c r="T38" s="138"/>
      <c r="U38" s="376"/>
    </row>
    <row r="39" spans="1:21" ht="27" customHeight="1" x14ac:dyDescent="0.2">
      <c r="A39" s="381"/>
      <c r="B39" s="364"/>
      <c r="C39" s="160"/>
      <c r="D39" s="165"/>
      <c r="F39" s="173" t="s">
        <v>145</v>
      </c>
      <c r="G39" s="366"/>
      <c r="H39" s="138"/>
      <c r="I39" s="284"/>
      <c r="K39" s="368"/>
      <c r="L39" s="368"/>
      <c r="M39" s="368"/>
      <c r="N39" s="368"/>
      <c r="O39" s="368"/>
      <c r="P39" s="171"/>
      <c r="Q39" s="369"/>
      <c r="R39" s="371"/>
      <c r="S39" s="374"/>
      <c r="T39" s="138"/>
      <c r="U39" s="376"/>
    </row>
    <row r="40" spans="1:21" ht="77.25" customHeight="1" x14ac:dyDescent="0.2">
      <c r="A40" s="381"/>
      <c r="B40" s="364"/>
      <c r="C40" s="160"/>
      <c r="D40" s="165"/>
      <c r="F40" s="191" t="s">
        <v>146</v>
      </c>
      <c r="G40" s="366">
        <f>5*(I40&lt;&gt;"nvt")</f>
        <v>0</v>
      </c>
      <c r="H40" s="138"/>
      <c r="I40" s="283" t="s">
        <v>55</v>
      </c>
      <c r="K40" s="367" t="s">
        <v>147</v>
      </c>
      <c r="L40" s="367"/>
      <c r="M40" s="367" t="s">
        <v>148</v>
      </c>
      <c r="N40" s="367"/>
      <c r="O40" s="367" t="s">
        <v>149</v>
      </c>
      <c r="P40" s="171"/>
      <c r="Q40" s="369">
        <f>IF(G40=0,0,10*G40*(10*($I40="++")+7.5*($I40="+")+5*($I40="+/-")+2.5*($I40="-"))/SUM($G$22:$G$55))</f>
        <v>0</v>
      </c>
      <c r="R40" s="371"/>
      <c r="S40" s="374"/>
      <c r="T40" s="138"/>
      <c r="U40" s="376"/>
    </row>
    <row r="41" spans="1:21" ht="16.5" customHeight="1" x14ac:dyDescent="0.2">
      <c r="A41" s="381"/>
      <c r="B41" s="364"/>
      <c r="C41" s="160"/>
      <c r="D41" s="165"/>
      <c r="F41" s="173" t="s">
        <v>112</v>
      </c>
      <c r="G41" s="366"/>
      <c r="H41" s="138"/>
      <c r="I41" s="284"/>
      <c r="K41" s="368"/>
      <c r="L41" s="368"/>
      <c r="M41" s="368"/>
      <c r="N41" s="368"/>
      <c r="O41" s="368"/>
      <c r="P41" s="171"/>
      <c r="Q41" s="369"/>
      <c r="R41" s="371"/>
      <c r="S41" s="374"/>
      <c r="T41" s="138"/>
      <c r="U41" s="376"/>
    </row>
    <row r="42" spans="1:21" ht="81" customHeight="1" x14ac:dyDescent="0.2">
      <c r="A42" s="381"/>
      <c r="B42" s="364"/>
      <c r="C42" s="160"/>
      <c r="D42" s="165"/>
      <c r="F42" s="191" t="s">
        <v>150</v>
      </c>
      <c r="G42" s="366">
        <f>5*(I42&lt;&gt;"nvt")</f>
        <v>0</v>
      </c>
      <c r="H42" s="138"/>
      <c r="I42" s="283" t="s">
        <v>55</v>
      </c>
      <c r="K42" s="367" t="s">
        <v>151</v>
      </c>
      <c r="L42" s="367"/>
      <c r="M42" s="367"/>
      <c r="N42" s="367"/>
      <c r="O42" s="367" t="s">
        <v>152</v>
      </c>
      <c r="P42" s="171"/>
      <c r="Q42" s="369">
        <f>IF(G42=0,0,10*G42*(10*($I42="++")+7.5*($I42="+")+5*($I42="+/-")+2.5*($I42="-"))/SUM($G$22:$G$55))</f>
        <v>0</v>
      </c>
      <c r="R42" s="371"/>
      <c r="S42" s="374"/>
      <c r="T42" s="138"/>
      <c r="U42" s="376"/>
    </row>
    <row r="43" spans="1:21" ht="24.75" customHeight="1" x14ac:dyDescent="0.2">
      <c r="A43" s="381"/>
      <c r="B43" s="364"/>
      <c r="C43" s="160"/>
      <c r="D43" s="165"/>
      <c r="F43" s="173" t="s">
        <v>112</v>
      </c>
      <c r="G43" s="366"/>
      <c r="H43" s="138"/>
      <c r="I43" s="284"/>
      <c r="K43" s="368"/>
      <c r="L43" s="368"/>
      <c r="M43" s="368"/>
      <c r="N43" s="368"/>
      <c r="O43" s="368"/>
      <c r="P43" s="171"/>
      <c r="Q43" s="369"/>
      <c r="R43" s="371"/>
      <c r="S43" s="374"/>
      <c r="T43" s="138"/>
      <c r="U43" s="376"/>
    </row>
    <row r="44" spans="1:21" ht="162" customHeight="1" x14ac:dyDescent="0.2">
      <c r="A44" s="381"/>
      <c r="B44" s="364"/>
      <c r="C44" s="160"/>
      <c r="D44" s="165"/>
      <c r="F44" s="191" t="s">
        <v>153</v>
      </c>
      <c r="G44" s="366">
        <f>5*(I44&lt;&gt;"nvt")</f>
        <v>0</v>
      </c>
      <c r="H44" s="138"/>
      <c r="I44" s="283" t="s">
        <v>55</v>
      </c>
      <c r="K44" s="367" t="s">
        <v>154</v>
      </c>
      <c r="L44" s="367"/>
      <c r="M44" s="367" t="s">
        <v>155</v>
      </c>
      <c r="N44" s="367"/>
      <c r="O44" s="367" t="s">
        <v>156</v>
      </c>
      <c r="P44" s="171"/>
      <c r="Q44" s="369">
        <f>IF(G44=0,0,10*G44*(10*($I44="++")+7.5*($I44="+")+5*($I44="+/-")+2.5*($I44="-"))/SUM($G$22:$G$55))</f>
        <v>0</v>
      </c>
      <c r="R44" s="371"/>
      <c r="S44" s="374"/>
      <c r="T44" s="138"/>
      <c r="U44" s="376"/>
    </row>
    <row r="45" spans="1:21" ht="19.5" customHeight="1" x14ac:dyDescent="0.2">
      <c r="A45" s="381"/>
      <c r="B45" s="364"/>
      <c r="C45" s="160"/>
      <c r="D45" s="165"/>
      <c r="F45" s="173" t="s">
        <v>112</v>
      </c>
      <c r="G45" s="366"/>
      <c r="H45" s="138"/>
      <c r="I45" s="284"/>
      <c r="K45" s="368"/>
      <c r="L45" s="368"/>
      <c r="M45" s="368"/>
      <c r="N45" s="368"/>
      <c r="O45" s="368"/>
      <c r="P45" s="171"/>
      <c r="Q45" s="369"/>
      <c r="R45" s="371"/>
      <c r="S45" s="374"/>
      <c r="T45" s="138"/>
      <c r="U45" s="376"/>
    </row>
    <row r="46" spans="1:21" ht="48" customHeight="1" x14ac:dyDescent="0.2">
      <c r="A46" s="381"/>
      <c r="B46" s="364"/>
      <c r="C46" s="160"/>
      <c r="D46" s="165"/>
      <c r="F46" s="191" t="s">
        <v>157</v>
      </c>
      <c r="G46" s="366">
        <f>5*(I46&lt;&gt;"nvt")</f>
        <v>0</v>
      </c>
      <c r="H46" s="138"/>
      <c r="I46" s="283" t="s">
        <v>55</v>
      </c>
      <c r="K46" s="367" t="s">
        <v>158</v>
      </c>
      <c r="L46" s="367"/>
      <c r="M46" s="367" t="s">
        <v>159</v>
      </c>
      <c r="N46" s="367"/>
      <c r="O46" s="367" t="s">
        <v>160</v>
      </c>
      <c r="P46" s="171"/>
      <c r="Q46" s="369">
        <f>IF(G46=0,0,10*G46*(10*($I46="++")+7.5*($I46="+")+5*($I46="+/-")+2.5*($I46="-"))/SUM($G$22:$G$55))</f>
        <v>0</v>
      </c>
      <c r="R46" s="371"/>
      <c r="S46" s="374"/>
      <c r="T46" s="138"/>
      <c r="U46" s="376"/>
    </row>
    <row r="47" spans="1:21" ht="27.75" customHeight="1" x14ac:dyDescent="0.2">
      <c r="A47" s="381"/>
      <c r="B47" s="364"/>
      <c r="C47" s="160"/>
      <c r="D47" s="165"/>
      <c r="F47" s="173" t="s">
        <v>112</v>
      </c>
      <c r="G47" s="366"/>
      <c r="H47" s="138"/>
      <c r="I47" s="284"/>
      <c r="K47" s="368"/>
      <c r="L47" s="368"/>
      <c r="M47" s="368"/>
      <c r="N47" s="368"/>
      <c r="O47" s="368"/>
      <c r="P47" s="171"/>
      <c r="Q47" s="369"/>
      <c r="R47" s="371"/>
      <c r="S47" s="374"/>
      <c r="T47" s="138"/>
      <c r="U47" s="376"/>
    </row>
    <row r="48" spans="1:21" ht="63" customHeight="1" x14ac:dyDescent="0.2">
      <c r="A48" s="381"/>
      <c r="B48" s="364"/>
      <c r="C48" s="160"/>
      <c r="D48" s="165"/>
      <c r="F48" s="191" t="s">
        <v>161</v>
      </c>
      <c r="G48" s="366">
        <f>5*(I48&lt;&gt;"nvt")</f>
        <v>0</v>
      </c>
      <c r="H48" s="138"/>
      <c r="I48" s="283" t="s">
        <v>55</v>
      </c>
      <c r="K48" s="367" t="s">
        <v>162</v>
      </c>
      <c r="L48" s="367"/>
      <c r="M48" s="367" t="s">
        <v>163</v>
      </c>
      <c r="N48" s="367"/>
      <c r="O48" s="367" t="s">
        <v>164</v>
      </c>
      <c r="P48" s="171"/>
      <c r="Q48" s="369">
        <f>IF(G48=0,0,10*G48*(10*($I48="++")+7.5*($I48="+")+5*($I48="+/-")+2.5*($I48="-"))/SUM($G$22:$G$55))</f>
        <v>0</v>
      </c>
      <c r="R48" s="371"/>
      <c r="S48" s="374"/>
      <c r="T48" s="138"/>
      <c r="U48" s="376"/>
    </row>
    <row r="49" spans="1:21" ht="25.5" customHeight="1" x14ac:dyDescent="0.2">
      <c r="A49" s="381"/>
      <c r="B49" s="364"/>
      <c r="C49" s="160"/>
      <c r="D49" s="165"/>
      <c r="F49" s="173" t="s">
        <v>112</v>
      </c>
      <c r="G49" s="366"/>
      <c r="H49" s="138"/>
      <c r="I49" s="284"/>
      <c r="K49" s="368"/>
      <c r="L49" s="368"/>
      <c r="M49" s="368"/>
      <c r="N49" s="368"/>
      <c r="O49" s="368"/>
      <c r="P49" s="171"/>
      <c r="Q49" s="369"/>
      <c r="R49" s="371"/>
      <c r="S49" s="374"/>
      <c r="T49" s="138"/>
      <c r="U49" s="376"/>
    </row>
    <row r="50" spans="1:21" ht="42.75" customHeight="1" x14ac:dyDescent="0.2">
      <c r="A50" s="381"/>
      <c r="B50" s="364"/>
      <c r="C50" s="160"/>
      <c r="D50" s="165"/>
      <c r="F50" s="191" t="s">
        <v>165</v>
      </c>
      <c r="G50" s="366">
        <f>5*(I50&lt;&gt;"nvt")</f>
        <v>0</v>
      </c>
      <c r="H50" s="138"/>
      <c r="I50" s="283" t="s">
        <v>55</v>
      </c>
      <c r="K50" s="367" t="s">
        <v>166</v>
      </c>
      <c r="L50" s="367"/>
      <c r="M50" s="367" t="s">
        <v>167</v>
      </c>
      <c r="N50" s="367"/>
      <c r="O50" s="367" t="s">
        <v>168</v>
      </c>
      <c r="P50" s="171"/>
      <c r="Q50" s="369">
        <f>IF(G50=0,0,10*G50*(10*($I50="++")+7.5*($I50="+")+5*($I50="+/-")+2.5*($I50="-"))/SUM($G$22:$G$55))</f>
        <v>0</v>
      </c>
      <c r="R50" s="371"/>
      <c r="S50" s="374"/>
      <c r="T50" s="138"/>
      <c r="U50" s="376"/>
    </row>
    <row r="51" spans="1:21" ht="27" customHeight="1" x14ac:dyDescent="0.2">
      <c r="A51" s="381"/>
      <c r="B51" s="364"/>
      <c r="C51" s="160"/>
      <c r="D51" s="165"/>
      <c r="F51" s="173" t="s">
        <v>112</v>
      </c>
      <c r="G51" s="366"/>
      <c r="H51" s="138"/>
      <c r="I51" s="284"/>
      <c r="K51" s="368"/>
      <c r="L51" s="368"/>
      <c r="M51" s="368"/>
      <c r="N51" s="368"/>
      <c r="O51" s="368"/>
      <c r="P51" s="171"/>
      <c r="Q51" s="369"/>
      <c r="R51" s="371"/>
      <c r="S51" s="374"/>
      <c r="T51" s="138"/>
      <c r="U51" s="376"/>
    </row>
    <row r="52" spans="1:21" ht="111.75" customHeight="1" x14ac:dyDescent="0.2">
      <c r="A52" s="381"/>
      <c r="B52" s="364"/>
      <c r="C52" s="160"/>
      <c r="D52" s="165"/>
      <c r="F52" s="191" t="s">
        <v>169</v>
      </c>
      <c r="G52" s="366">
        <f>5*(I52&lt;&gt;"nvt")</f>
        <v>0</v>
      </c>
      <c r="H52" s="138"/>
      <c r="I52" s="283" t="s">
        <v>55</v>
      </c>
      <c r="K52" s="367" t="s">
        <v>170</v>
      </c>
      <c r="L52" s="367"/>
      <c r="M52" s="367" t="s">
        <v>171</v>
      </c>
      <c r="N52" s="367"/>
      <c r="O52" s="367" t="s">
        <v>172</v>
      </c>
      <c r="P52" s="171"/>
      <c r="Q52" s="369">
        <f>IF(G52=0,0,10*G52*(10*($I52="++")+7.5*($I52="+")+5*($I52="+/-")+2.5*($I52="-"))/SUM($G$22:$G$55))</f>
        <v>0</v>
      </c>
      <c r="R52" s="371"/>
      <c r="S52" s="374"/>
      <c r="T52" s="138"/>
      <c r="U52" s="376"/>
    </row>
    <row r="53" spans="1:21" ht="24" customHeight="1" x14ac:dyDescent="0.2">
      <c r="A53" s="381"/>
      <c r="B53" s="364"/>
      <c r="C53" s="160"/>
      <c r="D53" s="165"/>
      <c r="F53" s="173" t="s">
        <v>112</v>
      </c>
      <c r="G53" s="366"/>
      <c r="H53" s="138"/>
      <c r="I53" s="284"/>
      <c r="K53" s="368"/>
      <c r="L53" s="368"/>
      <c r="M53" s="368"/>
      <c r="N53" s="368"/>
      <c r="O53" s="368"/>
      <c r="P53" s="171"/>
      <c r="Q53" s="369"/>
      <c r="R53" s="371"/>
      <c r="S53" s="374"/>
      <c r="T53" s="138"/>
      <c r="U53" s="376"/>
    </row>
    <row r="54" spans="1:21" ht="58.5" customHeight="1" x14ac:dyDescent="0.2">
      <c r="A54" s="381"/>
      <c r="B54" s="364"/>
      <c r="C54" s="160"/>
      <c r="D54" s="165"/>
      <c r="F54" s="191" t="s">
        <v>173</v>
      </c>
      <c r="G54" s="366">
        <f>5*(I54&lt;&gt;"nvt")</f>
        <v>0</v>
      </c>
      <c r="H54" s="138"/>
      <c r="I54" s="283" t="s">
        <v>55</v>
      </c>
      <c r="K54" s="367" t="s">
        <v>174</v>
      </c>
      <c r="L54" s="367"/>
      <c r="M54" s="367" t="s">
        <v>175</v>
      </c>
      <c r="N54" s="367"/>
      <c r="O54" s="367" t="s">
        <v>176</v>
      </c>
      <c r="P54" s="171"/>
      <c r="Q54" s="369">
        <f>IF(G54=0,0,10*G54*(10*($I54="++")+7.5*($I54="+")+5*($I54="+/-")+2.5*($I54="-"))/SUM($G$22:$G$55))</f>
        <v>0</v>
      </c>
      <c r="R54" s="371"/>
      <c r="S54" s="374"/>
      <c r="T54" s="138"/>
      <c r="U54" s="376"/>
    </row>
    <row r="55" spans="1:21" ht="18.75" customHeight="1" thickBot="1" x14ac:dyDescent="0.25">
      <c r="A55" s="382"/>
      <c r="B55" s="365"/>
      <c r="C55" s="160"/>
      <c r="D55" s="165"/>
      <c r="F55" s="173" t="s">
        <v>112</v>
      </c>
      <c r="G55" s="366"/>
      <c r="H55" s="138"/>
      <c r="I55" s="284"/>
      <c r="K55" s="368"/>
      <c r="L55" s="368"/>
      <c r="M55" s="368"/>
      <c r="N55" s="368"/>
      <c r="O55" s="368"/>
      <c r="P55" s="171"/>
      <c r="Q55" s="369"/>
      <c r="R55" s="372"/>
      <c r="S55" s="375"/>
      <c r="T55" s="138"/>
      <c r="U55" s="376"/>
    </row>
    <row r="56" spans="1:21" ht="13.5" thickBot="1" x14ac:dyDescent="0.25">
      <c r="I56" s="90"/>
      <c r="U56" s="176"/>
    </row>
    <row r="57" spans="1:21" ht="45" customHeight="1" x14ac:dyDescent="0.2">
      <c r="A57" s="360" t="s">
        <v>177</v>
      </c>
      <c r="B57" s="363">
        <f>30*100*D57/SUM($E$9:$E$71)</f>
        <v>77.41935483870968</v>
      </c>
      <c r="C57" s="160"/>
      <c r="D57" s="131">
        <f>SUM(G57:G66)</f>
        <v>80</v>
      </c>
      <c r="E57" s="131">
        <f>30*D57</f>
        <v>2400</v>
      </c>
      <c r="F57" s="191" t="s">
        <v>178</v>
      </c>
      <c r="G57" s="366">
        <f>20*(I57&lt;&gt;"nvt")</f>
        <v>0</v>
      </c>
      <c r="H57" s="164"/>
      <c r="I57" s="283" t="s">
        <v>55</v>
      </c>
      <c r="K57" s="367" t="s">
        <v>179</v>
      </c>
      <c r="L57" s="367"/>
      <c r="M57" s="367" t="s">
        <v>180</v>
      </c>
      <c r="N57" s="367"/>
      <c r="O57" s="367" t="s">
        <v>181</v>
      </c>
      <c r="P57" s="164"/>
      <c r="Q57" s="369">
        <f>IF(G57=0,0,10*G57*(10*($I57="++")+7.5*($I57="+")+5*($I57="+/-")+2.5*($I57="-"))/SUM($G$57:$G$66))</f>
        <v>0</v>
      </c>
      <c r="R57" s="370">
        <f>SUM(Q57:Q66)*B57/100</f>
        <v>0</v>
      </c>
      <c r="S57" s="373">
        <f>SUM(Q57:Q66)/100</f>
        <v>0</v>
      </c>
      <c r="T57" s="138"/>
      <c r="U57" s="376"/>
    </row>
    <row r="58" spans="1:21" ht="24.75" customHeight="1" x14ac:dyDescent="0.2">
      <c r="A58" s="388"/>
      <c r="B58" s="364"/>
      <c r="C58" s="160"/>
      <c r="D58" s="165"/>
      <c r="F58" s="173" t="s">
        <v>182</v>
      </c>
      <c r="G58" s="366"/>
      <c r="H58" s="138"/>
      <c r="I58" s="284"/>
      <c r="K58" s="368"/>
      <c r="L58" s="368"/>
      <c r="M58" s="368"/>
      <c r="N58" s="368"/>
      <c r="O58" s="368"/>
      <c r="P58" s="138"/>
      <c r="Q58" s="369"/>
      <c r="R58" s="371"/>
      <c r="S58" s="374"/>
      <c r="T58" s="138"/>
      <c r="U58" s="376"/>
    </row>
    <row r="59" spans="1:21" ht="43.5" customHeight="1" x14ac:dyDescent="0.2">
      <c r="A59" s="381"/>
      <c r="B59" s="364"/>
      <c r="C59" s="160"/>
      <c r="D59" s="165"/>
      <c r="F59" s="191" t="s">
        <v>183</v>
      </c>
      <c r="G59" s="366">
        <v>20</v>
      </c>
      <c r="H59" s="195"/>
      <c r="I59" s="283" t="s">
        <v>55</v>
      </c>
      <c r="K59" s="367" t="s">
        <v>184</v>
      </c>
      <c r="L59" s="367"/>
      <c r="M59" s="367" t="s">
        <v>185</v>
      </c>
      <c r="N59" s="367"/>
      <c r="O59" s="367" t="s">
        <v>186</v>
      </c>
      <c r="P59" s="164"/>
      <c r="Q59" s="369">
        <f>IF(G59=0,0,10*G59*(10*($I59="++")+7.5*($I59="+")+5*($I59="+/-")+2.5*($I59="-"))/SUM($G$57:$G$66))</f>
        <v>0</v>
      </c>
      <c r="R59" s="371"/>
      <c r="S59" s="374"/>
      <c r="T59" s="138"/>
      <c r="U59" s="376"/>
    </row>
    <row r="60" spans="1:21" ht="14.25" customHeight="1" x14ac:dyDescent="0.2">
      <c r="A60" s="381"/>
      <c r="B60" s="364"/>
      <c r="C60" s="160"/>
      <c r="D60" s="165"/>
      <c r="F60" s="173" t="s">
        <v>187</v>
      </c>
      <c r="G60" s="366"/>
      <c r="H60" s="138"/>
      <c r="I60" s="284"/>
      <c r="K60" s="368"/>
      <c r="L60" s="368"/>
      <c r="M60" s="368"/>
      <c r="N60" s="368"/>
      <c r="O60" s="368"/>
      <c r="P60" s="138"/>
      <c r="Q60" s="369"/>
      <c r="R60" s="371"/>
      <c r="S60" s="374"/>
      <c r="T60" s="138"/>
      <c r="U60" s="376"/>
    </row>
    <row r="61" spans="1:21" ht="43.5" customHeight="1" x14ac:dyDescent="0.2">
      <c r="A61" s="381"/>
      <c r="B61" s="364"/>
      <c r="C61" s="160"/>
      <c r="D61" s="165"/>
      <c r="F61" s="191" t="s">
        <v>188</v>
      </c>
      <c r="G61" s="366">
        <v>20</v>
      </c>
      <c r="H61" s="195"/>
      <c r="I61" s="283" t="s">
        <v>55</v>
      </c>
      <c r="K61" s="367" t="s">
        <v>189</v>
      </c>
      <c r="L61" s="367"/>
      <c r="M61" s="367" t="s">
        <v>190</v>
      </c>
      <c r="N61" s="367"/>
      <c r="O61" s="367" t="s">
        <v>191</v>
      </c>
      <c r="P61" s="164"/>
      <c r="Q61" s="369">
        <f>IF(G61=0,0,10*G61*(10*($I61="++")+7.5*($I61="+")+5*($I61="+/-")+2.5*($I61="-"))/SUM($G$57:$G$66))</f>
        <v>0</v>
      </c>
      <c r="R61" s="371"/>
      <c r="S61" s="374"/>
      <c r="T61" s="138"/>
      <c r="U61" s="376"/>
    </row>
    <row r="62" spans="1:21" ht="15.75" customHeight="1" x14ac:dyDescent="0.2">
      <c r="A62" s="381"/>
      <c r="B62" s="364"/>
      <c r="C62" s="160"/>
      <c r="D62" s="165"/>
      <c r="F62" s="173" t="s">
        <v>187</v>
      </c>
      <c r="G62" s="366"/>
      <c r="H62" s="138"/>
      <c r="I62" s="284"/>
      <c r="K62" s="368"/>
      <c r="L62" s="368"/>
      <c r="M62" s="368"/>
      <c r="N62" s="368"/>
      <c r="O62" s="368"/>
      <c r="P62" s="138"/>
      <c r="Q62" s="369"/>
      <c r="R62" s="371"/>
      <c r="S62" s="374"/>
      <c r="T62" s="138"/>
      <c r="U62" s="376"/>
    </row>
    <row r="63" spans="1:21" ht="54.75" customHeight="1" x14ac:dyDescent="0.2">
      <c r="A63" s="381"/>
      <c r="B63" s="364"/>
      <c r="C63" s="160"/>
      <c r="D63" s="165"/>
      <c r="F63" s="191" t="s">
        <v>192</v>
      </c>
      <c r="G63" s="366">
        <v>20</v>
      </c>
      <c r="H63" s="195"/>
      <c r="I63" s="283" t="s">
        <v>55</v>
      </c>
      <c r="K63" s="367" t="s">
        <v>193</v>
      </c>
      <c r="L63" s="367"/>
      <c r="M63" s="367" t="s">
        <v>194</v>
      </c>
      <c r="N63" s="367"/>
      <c r="O63" s="367" t="s">
        <v>195</v>
      </c>
      <c r="P63" s="164"/>
      <c r="Q63" s="369">
        <f>IF(G63=0,0,10*G63*(10*($I63="++")+7.5*($I63="+")+5*($I63="+/-")+2.5*($I63="-"))/SUM($G$57:$G$66))</f>
        <v>0</v>
      </c>
      <c r="R63" s="371"/>
      <c r="S63" s="374"/>
      <c r="T63" s="138"/>
      <c r="U63" s="376"/>
    </row>
    <row r="64" spans="1:21" ht="15.75" customHeight="1" x14ac:dyDescent="0.2">
      <c r="A64" s="381"/>
      <c r="B64" s="364"/>
      <c r="C64" s="160"/>
      <c r="D64" s="165"/>
      <c r="F64" s="173" t="s">
        <v>196</v>
      </c>
      <c r="G64" s="366"/>
      <c r="H64" s="138"/>
      <c r="I64" s="284"/>
      <c r="K64" s="368"/>
      <c r="L64" s="368"/>
      <c r="M64" s="368"/>
      <c r="N64" s="368"/>
      <c r="O64" s="368"/>
      <c r="P64" s="138"/>
      <c r="Q64" s="369"/>
      <c r="R64" s="371"/>
      <c r="S64" s="374"/>
      <c r="T64" s="138"/>
      <c r="U64" s="376"/>
    </row>
    <row r="65" spans="1:24" ht="57.75" customHeight="1" x14ac:dyDescent="0.2">
      <c r="A65" s="381"/>
      <c r="B65" s="364"/>
      <c r="C65" s="160"/>
      <c r="D65" s="165"/>
      <c r="F65" s="191" t="s">
        <v>197</v>
      </c>
      <c r="G65" s="366">
        <v>20</v>
      </c>
      <c r="H65" s="195"/>
      <c r="I65" s="283" t="s">
        <v>55</v>
      </c>
      <c r="K65" s="367" t="s">
        <v>198</v>
      </c>
      <c r="L65" s="367"/>
      <c r="M65" s="367"/>
      <c r="N65" s="367"/>
      <c r="O65" s="367" t="s">
        <v>199</v>
      </c>
      <c r="P65" s="164"/>
      <c r="Q65" s="369">
        <f>IF(G65=0,0,10*G65*(10*($I65="++")+7.5*($I65="+")+5*($I65="+/-")+2.5*($I65="-"))/SUM($G$57:$G$66))</f>
        <v>0</v>
      </c>
      <c r="R65" s="371"/>
      <c r="S65" s="374"/>
      <c r="T65" s="138"/>
      <c r="U65" s="376"/>
    </row>
    <row r="66" spans="1:24" ht="12.75" customHeight="1" thickBot="1" x14ac:dyDescent="0.25">
      <c r="A66" s="382"/>
      <c r="B66" s="365"/>
      <c r="C66" s="160"/>
      <c r="D66" s="165"/>
      <c r="F66" s="173"/>
      <c r="G66" s="366"/>
      <c r="H66" s="138"/>
      <c r="I66" s="284"/>
      <c r="K66" s="368"/>
      <c r="L66" s="368"/>
      <c r="M66" s="368"/>
      <c r="N66" s="368"/>
      <c r="O66" s="368"/>
      <c r="P66" s="138"/>
      <c r="Q66" s="369"/>
      <c r="R66" s="371"/>
      <c r="S66" s="375"/>
      <c r="T66" s="138"/>
      <c r="U66" s="376"/>
    </row>
    <row r="67" spans="1:24" ht="12.75" customHeight="1" x14ac:dyDescent="0.2">
      <c r="A67" s="196"/>
      <c r="B67" s="160"/>
      <c r="C67" s="160"/>
      <c r="D67" s="165"/>
      <c r="F67" s="197"/>
      <c r="G67" s="162"/>
      <c r="H67" s="138"/>
      <c r="I67" s="198"/>
      <c r="K67" s="171"/>
      <c r="L67" s="171"/>
      <c r="M67" s="171"/>
      <c r="N67" s="171"/>
      <c r="O67" s="171"/>
      <c r="P67" s="138"/>
      <c r="Q67" s="199"/>
      <c r="R67" s="200"/>
      <c r="S67" s="201"/>
      <c r="T67" s="138"/>
      <c r="U67" s="202"/>
    </row>
    <row r="68" spans="1:24" ht="12.75" customHeight="1" x14ac:dyDescent="0.2">
      <c r="A68" s="196"/>
      <c r="B68" s="160"/>
      <c r="C68" s="160"/>
      <c r="D68" s="165"/>
      <c r="F68" s="197"/>
      <c r="G68" s="162"/>
      <c r="H68" s="138"/>
      <c r="I68" s="198"/>
      <c r="K68" s="171"/>
      <c r="L68" s="171"/>
      <c r="M68" s="171"/>
      <c r="N68" s="171"/>
      <c r="O68" s="171"/>
      <c r="P68" s="138"/>
      <c r="Q68" s="199"/>
      <c r="R68" s="200"/>
      <c r="S68" s="201"/>
      <c r="T68" s="138"/>
      <c r="U68" s="202"/>
    </row>
    <row r="69" spans="1:24" ht="13.5" customHeight="1" x14ac:dyDescent="0.2">
      <c r="A69" s="196"/>
      <c r="B69" s="160"/>
      <c r="C69" s="160"/>
      <c r="D69" s="165"/>
      <c r="F69" s="131"/>
      <c r="G69" s="131"/>
      <c r="H69" s="131"/>
      <c r="I69" s="174"/>
      <c r="J69" s="131"/>
      <c r="P69" s="138"/>
      <c r="Q69" s="199"/>
      <c r="R69" s="200"/>
      <c r="S69" s="200"/>
      <c r="T69" s="138"/>
      <c r="U69" s="203"/>
    </row>
    <row r="70" spans="1:24" x14ac:dyDescent="0.2">
      <c r="I70" s="174"/>
      <c r="Q70" s="175"/>
      <c r="U70" s="176"/>
    </row>
    <row r="71" spans="1:24" x14ac:dyDescent="0.2">
      <c r="A71" s="178"/>
      <c r="B71" s="138"/>
      <c r="C71" s="138"/>
      <c r="D71" s="138"/>
      <c r="F71" s="167"/>
      <c r="G71" s="138"/>
      <c r="H71" s="138"/>
      <c r="I71" s="179"/>
      <c r="K71" s="171"/>
      <c r="L71" s="138"/>
      <c r="M71" s="138"/>
      <c r="N71" s="138"/>
      <c r="O71" s="171"/>
      <c r="P71" s="171"/>
      <c r="Q71" s="175"/>
      <c r="R71" s="171"/>
      <c r="S71" s="171"/>
      <c r="T71" s="171"/>
      <c r="U71" s="179"/>
    </row>
    <row r="72" spans="1:24" x14ac:dyDescent="0.2">
      <c r="Q72" s="175"/>
    </row>
    <row r="74" spans="1:24" hidden="1" x14ac:dyDescent="0.2">
      <c r="B74" s="128">
        <f>SUM(B9:B73)</f>
        <v>100</v>
      </c>
      <c r="R74" s="128">
        <f>SUM(R9:R73)</f>
        <v>0</v>
      </c>
    </row>
    <row r="77" spans="1:24" hidden="1" x14ac:dyDescent="0.2"/>
    <row r="78" spans="1:24" ht="25.5" hidden="1" x14ac:dyDescent="0.35">
      <c r="X78" s="181" t="s">
        <v>55</v>
      </c>
    </row>
    <row r="79" spans="1:24" ht="25.5" hidden="1" x14ac:dyDescent="0.35">
      <c r="X79" s="182" t="s">
        <v>17</v>
      </c>
    </row>
    <row r="80" spans="1:24" ht="25.5" hidden="1" x14ac:dyDescent="0.35">
      <c r="X80" s="182" t="s">
        <v>18</v>
      </c>
    </row>
    <row r="81" spans="24:24" ht="25.5" hidden="1" x14ac:dyDescent="0.35">
      <c r="X81" s="182" t="s">
        <v>19</v>
      </c>
    </row>
    <row r="82" spans="24:24" ht="25.5" hidden="1" x14ac:dyDescent="0.35">
      <c r="X82" s="182" t="s">
        <v>20</v>
      </c>
    </row>
    <row r="83" spans="24:24" ht="25.5" hidden="1" x14ac:dyDescent="0.35">
      <c r="X83" s="183" t="s">
        <v>21</v>
      </c>
    </row>
    <row r="84" spans="24:24" hidden="1" x14ac:dyDescent="0.2"/>
    <row r="85" spans="24:24" hidden="1" x14ac:dyDescent="0.2"/>
  </sheetData>
  <sheetProtection sheet="1" objects="1" scenarios="1"/>
  <mergeCells count="275">
    <mergeCell ref="U59:U60"/>
    <mergeCell ref="O61:O62"/>
    <mergeCell ref="U63:U64"/>
    <mergeCell ref="G65:G66"/>
    <mergeCell ref="I65:I66"/>
    <mergeCell ref="K65:K66"/>
    <mergeCell ref="L65:L66"/>
    <mergeCell ref="M65:M66"/>
    <mergeCell ref="N65:N66"/>
    <mergeCell ref="O65:O66"/>
    <mergeCell ref="Q65:Q66"/>
    <mergeCell ref="U65:U66"/>
    <mergeCell ref="N57:N58"/>
    <mergeCell ref="O57:O58"/>
    <mergeCell ref="Q57:Q58"/>
    <mergeCell ref="O59:O60"/>
    <mergeCell ref="Q59:Q60"/>
    <mergeCell ref="Q61:Q62"/>
    <mergeCell ref="U61:U62"/>
    <mergeCell ref="G63:G64"/>
    <mergeCell ref="I63:I64"/>
    <mergeCell ref="K63:K64"/>
    <mergeCell ref="L63:L64"/>
    <mergeCell ref="M63:M64"/>
    <mergeCell ref="N63:N64"/>
    <mergeCell ref="O63:O64"/>
    <mergeCell ref="Q63:Q64"/>
    <mergeCell ref="G61:G62"/>
    <mergeCell ref="I61:I62"/>
    <mergeCell ref="K61:K62"/>
    <mergeCell ref="L61:L62"/>
    <mergeCell ref="M61:M62"/>
    <mergeCell ref="N61:N62"/>
    <mergeCell ref="R57:R66"/>
    <mergeCell ref="S57:S66"/>
    <mergeCell ref="U57:U58"/>
    <mergeCell ref="O54:O55"/>
    <mergeCell ref="Q54:Q55"/>
    <mergeCell ref="U54:U55"/>
    <mergeCell ref="A57:A66"/>
    <mergeCell ref="B57:B66"/>
    <mergeCell ref="G57:G58"/>
    <mergeCell ref="I57:I58"/>
    <mergeCell ref="K57:K58"/>
    <mergeCell ref="L57:L58"/>
    <mergeCell ref="M57:M58"/>
    <mergeCell ref="G54:G55"/>
    <mergeCell ref="I54:I55"/>
    <mergeCell ref="K54:K55"/>
    <mergeCell ref="L54:L55"/>
    <mergeCell ref="M54:M55"/>
    <mergeCell ref="N54:N55"/>
    <mergeCell ref="A22:A55"/>
    <mergeCell ref="B22:B55"/>
    <mergeCell ref="G59:G60"/>
    <mergeCell ref="I59:I60"/>
    <mergeCell ref="K59:K60"/>
    <mergeCell ref="L59:L60"/>
    <mergeCell ref="M59:M60"/>
    <mergeCell ref="N59:N60"/>
    <mergeCell ref="G52:G53"/>
    <mergeCell ref="I52:I53"/>
    <mergeCell ref="K52:K53"/>
    <mergeCell ref="L52:L53"/>
    <mergeCell ref="M52:M53"/>
    <mergeCell ref="N52:N53"/>
    <mergeCell ref="O52:O53"/>
    <mergeCell ref="Q52:Q53"/>
    <mergeCell ref="U52:U53"/>
    <mergeCell ref="G50:G51"/>
    <mergeCell ref="I50:I51"/>
    <mergeCell ref="K50:K51"/>
    <mergeCell ref="L50:L51"/>
    <mergeCell ref="M50:M51"/>
    <mergeCell ref="N50:N51"/>
    <mergeCell ref="O50:O51"/>
    <mergeCell ref="Q50:Q51"/>
    <mergeCell ref="U50:U51"/>
    <mergeCell ref="O46:O47"/>
    <mergeCell ref="Q46:Q47"/>
    <mergeCell ref="U46:U47"/>
    <mergeCell ref="G48:G49"/>
    <mergeCell ref="I48:I49"/>
    <mergeCell ref="K48:K49"/>
    <mergeCell ref="L48:L49"/>
    <mergeCell ref="M48:M49"/>
    <mergeCell ref="N48:N49"/>
    <mergeCell ref="O48:O49"/>
    <mergeCell ref="G46:G47"/>
    <mergeCell ref="I46:I47"/>
    <mergeCell ref="K46:K47"/>
    <mergeCell ref="L46:L47"/>
    <mergeCell ref="M46:M47"/>
    <mergeCell ref="N46:N47"/>
    <mergeCell ref="Q48:Q49"/>
    <mergeCell ref="U48:U49"/>
    <mergeCell ref="G44:G45"/>
    <mergeCell ref="I44:I45"/>
    <mergeCell ref="K44:K45"/>
    <mergeCell ref="L44:L45"/>
    <mergeCell ref="M44:M45"/>
    <mergeCell ref="N44:N45"/>
    <mergeCell ref="O44:O45"/>
    <mergeCell ref="Q44:Q45"/>
    <mergeCell ref="U44:U45"/>
    <mergeCell ref="G42:G43"/>
    <mergeCell ref="I42:I43"/>
    <mergeCell ref="K42:K43"/>
    <mergeCell ref="L42:L43"/>
    <mergeCell ref="M42:M43"/>
    <mergeCell ref="N42:N43"/>
    <mergeCell ref="O42:O43"/>
    <mergeCell ref="Q42:Q43"/>
    <mergeCell ref="U42:U43"/>
    <mergeCell ref="O38:O39"/>
    <mergeCell ref="Q38:Q39"/>
    <mergeCell ref="U38:U39"/>
    <mergeCell ref="G40:G41"/>
    <mergeCell ref="I40:I41"/>
    <mergeCell ref="K40:K41"/>
    <mergeCell ref="L40:L41"/>
    <mergeCell ref="M40:M41"/>
    <mergeCell ref="N40:N41"/>
    <mergeCell ref="O40:O41"/>
    <mergeCell ref="G38:G39"/>
    <mergeCell ref="I38:I39"/>
    <mergeCell ref="K38:K39"/>
    <mergeCell ref="L38:L39"/>
    <mergeCell ref="M38:M39"/>
    <mergeCell ref="N38:N39"/>
    <mergeCell ref="Q40:Q41"/>
    <mergeCell ref="U40:U41"/>
    <mergeCell ref="G36:G37"/>
    <mergeCell ref="I36:I37"/>
    <mergeCell ref="K36:K37"/>
    <mergeCell ref="L36:L37"/>
    <mergeCell ref="M36:M37"/>
    <mergeCell ref="N36:N37"/>
    <mergeCell ref="O36:O37"/>
    <mergeCell ref="Q36:Q37"/>
    <mergeCell ref="U36:U37"/>
    <mergeCell ref="G34:G35"/>
    <mergeCell ref="I34:I35"/>
    <mergeCell ref="K34:K35"/>
    <mergeCell ref="L34:L35"/>
    <mergeCell ref="M34:M35"/>
    <mergeCell ref="N34:N35"/>
    <mergeCell ref="O34:O35"/>
    <mergeCell ref="Q34:Q35"/>
    <mergeCell ref="U34:U35"/>
    <mergeCell ref="O30:O31"/>
    <mergeCell ref="Q30:Q31"/>
    <mergeCell ref="U30:U31"/>
    <mergeCell ref="G32:G33"/>
    <mergeCell ref="I32:I33"/>
    <mergeCell ref="K32:K33"/>
    <mergeCell ref="L32:L33"/>
    <mergeCell ref="M32:M33"/>
    <mergeCell ref="N32:N33"/>
    <mergeCell ref="O32:O33"/>
    <mergeCell ref="G30:G31"/>
    <mergeCell ref="I30:I31"/>
    <mergeCell ref="K30:K31"/>
    <mergeCell ref="L30:L31"/>
    <mergeCell ref="M30:M31"/>
    <mergeCell ref="N30:N31"/>
    <mergeCell ref="Q32:Q33"/>
    <mergeCell ref="U32:U33"/>
    <mergeCell ref="I22:I23"/>
    <mergeCell ref="K22:K23"/>
    <mergeCell ref="L22:L23"/>
    <mergeCell ref="U26:U27"/>
    <mergeCell ref="G28:G29"/>
    <mergeCell ref="I28:I29"/>
    <mergeCell ref="K28:K29"/>
    <mergeCell ref="L28:L29"/>
    <mergeCell ref="M28:M29"/>
    <mergeCell ref="N28:N29"/>
    <mergeCell ref="O28:O29"/>
    <mergeCell ref="Q28:Q29"/>
    <mergeCell ref="U28:U29"/>
    <mergeCell ref="G26:G27"/>
    <mergeCell ref="I26:I27"/>
    <mergeCell ref="K26:K27"/>
    <mergeCell ref="L26:L27"/>
    <mergeCell ref="O19:O20"/>
    <mergeCell ref="Q19:Q20"/>
    <mergeCell ref="U19:U20"/>
    <mergeCell ref="U22:U23"/>
    <mergeCell ref="G24:G25"/>
    <mergeCell ref="I24:I25"/>
    <mergeCell ref="K24:K25"/>
    <mergeCell ref="L24:L25"/>
    <mergeCell ref="M24:M25"/>
    <mergeCell ref="N24:N25"/>
    <mergeCell ref="O24:O25"/>
    <mergeCell ref="Q24:Q25"/>
    <mergeCell ref="U24:U25"/>
    <mergeCell ref="M22:M23"/>
    <mergeCell ref="N22:N23"/>
    <mergeCell ref="O22:O23"/>
    <mergeCell ref="Q22:Q23"/>
    <mergeCell ref="R22:R55"/>
    <mergeCell ref="S22:S55"/>
    <mergeCell ref="M26:M27"/>
    <mergeCell ref="N26:N27"/>
    <mergeCell ref="O26:O27"/>
    <mergeCell ref="Q26:Q27"/>
    <mergeCell ref="G22:G23"/>
    <mergeCell ref="O15:O16"/>
    <mergeCell ref="Q15:Q16"/>
    <mergeCell ref="U15:U16"/>
    <mergeCell ref="G17:G18"/>
    <mergeCell ref="I17:I18"/>
    <mergeCell ref="K17:K18"/>
    <mergeCell ref="L17:L18"/>
    <mergeCell ref="M17:M18"/>
    <mergeCell ref="N17:N18"/>
    <mergeCell ref="O17:O18"/>
    <mergeCell ref="Q17:Q18"/>
    <mergeCell ref="U17:U18"/>
    <mergeCell ref="O9:O10"/>
    <mergeCell ref="Q9:Q10"/>
    <mergeCell ref="R9:R20"/>
    <mergeCell ref="S9:S20"/>
    <mergeCell ref="U9:U10"/>
    <mergeCell ref="G11:G12"/>
    <mergeCell ref="I11:I12"/>
    <mergeCell ref="K11:K12"/>
    <mergeCell ref="L11:L12"/>
    <mergeCell ref="M11:M12"/>
    <mergeCell ref="N11:N12"/>
    <mergeCell ref="O11:O12"/>
    <mergeCell ref="Q11:Q12"/>
    <mergeCell ref="U11:U12"/>
    <mergeCell ref="G13:G14"/>
    <mergeCell ref="I13:I14"/>
    <mergeCell ref="K13:K14"/>
    <mergeCell ref="L13:L14"/>
    <mergeCell ref="M13:M14"/>
    <mergeCell ref="N13:N14"/>
    <mergeCell ref="O13:O14"/>
    <mergeCell ref="Q13:Q14"/>
    <mergeCell ref="U13:U14"/>
    <mergeCell ref="G15:G16"/>
    <mergeCell ref="A7:B7"/>
    <mergeCell ref="F7:N7"/>
    <mergeCell ref="A9:A20"/>
    <mergeCell ref="B9:B20"/>
    <mergeCell ref="G9:G10"/>
    <mergeCell ref="I9:I10"/>
    <mergeCell ref="K9:K10"/>
    <mergeCell ref="L9:L10"/>
    <mergeCell ref="M9:M10"/>
    <mergeCell ref="N9:N10"/>
    <mergeCell ref="I15:I16"/>
    <mergeCell ref="K15:K16"/>
    <mergeCell ref="L15:L16"/>
    <mergeCell ref="M15:M16"/>
    <mergeCell ref="N15:N16"/>
    <mergeCell ref="G19:G20"/>
    <mergeCell ref="I19:I20"/>
    <mergeCell ref="K19:K20"/>
    <mergeCell ref="L19:L20"/>
    <mergeCell ref="M19:M20"/>
    <mergeCell ref="N19:N20"/>
    <mergeCell ref="A2:O2"/>
    <mergeCell ref="R2:U2"/>
    <mergeCell ref="S3:U6"/>
    <mergeCell ref="A4:B4"/>
    <mergeCell ref="F4:N4"/>
    <mergeCell ref="A5:B5"/>
    <mergeCell ref="F5:N5"/>
    <mergeCell ref="A6:B6"/>
    <mergeCell ref="F6:N6"/>
  </mergeCells>
  <conditionalFormatting sqref="M40:M49 M34:M37 M9:M29 M52:M64 M70:M71">
    <cfRule type="expression" dxfId="265" priority="53" stopIfTrue="1">
      <formula>$I9="+/-"</formula>
    </cfRule>
    <cfRule type="expression" dxfId="264" priority="54" stopIfTrue="1">
      <formula>$I9="nvt"</formula>
    </cfRule>
  </conditionalFormatting>
  <conditionalFormatting sqref="K34:K37 K9:K29 K40:K68 K70:K71">
    <cfRule type="expression" dxfId="263" priority="49" stopIfTrue="1">
      <formula>$I9="++"</formula>
    </cfRule>
    <cfRule type="expression" dxfId="262" priority="50" stopIfTrue="1">
      <formula>$I9="nvt"</formula>
    </cfRule>
  </conditionalFormatting>
  <conditionalFormatting sqref="L34:L37 L40:L49 L9:L29 L52:L68 L70:L71">
    <cfRule type="expression" dxfId="261" priority="51" stopIfTrue="1">
      <formula>$I9="+"</formula>
    </cfRule>
    <cfRule type="expression" dxfId="260" priority="52" stopIfTrue="1">
      <formula>$I9="nvt"</formula>
    </cfRule>
  </conditionalFormatting>
  <conditionalFormatting sqref="N34:N37 N40:N49 N9:N29 N52:N68 N70:N71">
    <cfRule type="expression" dxfId="259" priority="55" stopIfTrue="1">
      <formula>$I9="-"</formula>
    </cfRule>
    <cfRule type="expression" dxfId="258" priority="56" stopIfTrue="1">
      <formula>$I9="nvt"</formula>
    </cfRule>
  </conditionalFormatting>
  <conditionalFormatting sqref="O34:O37 O9:O29 O40:O68 O70:O71">
    <cfRule type="expression" dxfId="257" priority="57" stopIfTrue="1">
      <formula>$I9="--"</formula>
    </cfRule>
    <cfRule type="expression" dxfId="256" priority="58" stopIfTrue="1">
      <formula>$I9="nvt"</formula>
    </cfRule>
  </conditionalFormatting>
  <conditionalFormatting sqref="M50:M51">
    <cfRule type="expression" dxfId="255" priority="47" stopIfTrue="1">
      <formula>$I50="+/-"</formula>
    </cfRule>
    <cfRule type="expression" dxfId="254" priority="48" stopIfTrue="1">
      <formula>$I50="nvt"</formula>
    </cfRule>
  </conditionalFormatting>
  <conditionalFormatting sqref="L50:L51">
    <cfRule type="expression" dxfId="253" priority="45" stopIfTrue="1">
      <formula>$I50="+"</formula>
    </cfRule>
    <cfRule type="expression" dxfId="252" priority="46" stopIfTrue="1">
      <formula>$I50="nvt"</formula>
    </cfRule>
  </conditionalFormatting>
  <conditionalFormatting sqref="N50:N51">
    <cfRule type="expression" dxfId="251" priority="43" stopIfTrue="1">
      <formula>$I50="-"</formula>
    </cfRule>
    <cfRule type="expression" dxfId="250" priority="44" stopIfTrue="1">
      <formula>$I50="nvt"</formula>
    </cfRule>
  </conditionalFormatting>
  <conditionalFormatting sqref="M65:M68">
    <cfRule type="expression" dxfId="249" priority="41" stopIfTrue="1">
      <formula>$I65="+/-"</formula>
    </cfRule>
    <cfRule type="expression" dxfId="248" priority="42" stopIfTrue="1">
      <formula>$I65="nvt"</formula>
    </cfRule>
  </conditionalFormatting>
  <conditionalFormatting sqref="M30:M31">
    <cfRule type="expression" dxfId="247" priority="35" stopIfTrue="1">
      <formula>$I30="+/-"</formula>
    </cfRule>
    <cfRule type="expression" dxfId="246" priority="36" stopIfTrue="1">
      <formula>$I30="nvt"</formula>
    </cfRule>
  </conditionalFormatting>
  <conditionalFormatting sqref="K30:K31">
    <cfRule type="expression" dxfId="245" priority="31" stopIfTrue="1">
      <formula>$I30="++"</formula>
    </cfRule>
    <cfRule type="expression" dxfId="244" priority="32" stopIfTrue="1">
      <formula>$I30="nvt"</formula>
    </cfRule>
  </conditionalFormatting>
  <conditionalFormatting sqref="L30:L31">
    <cfRule type="expression" dxfId="243" priority="33" stopIfTrue="1">
      <formula>$I30="+"</formula>
    </cfRule>
    <cfRule type="expression" dxfId="242" priority="34" stopIfTrue="1">
      <formula>$I30="nvt"</formula>
    </cfRule>
  </conditionalFormatting>
  <conditionalFormatting sqref="N30:N31">
    <cfRule type="expression" dxfId="241" priority="37" stopIfTrue="1">
      <formula>$I30="-"</formula>
    </cfRule>
    <cfRule type="expression" dxfId="240" priority="38" stopIfTrue="1">
      <formula>$I30="nvt"</formula>
    </cfRule>
  </conditionalFormatting>
  <conditionalFormatting sqref="O30:O31">
    <cfRule type="expression" dxfId="239" priority="39" stopIfTrue="1">
      <formula>$I30="--"</formula>
    </cfRule>
    <cfRule type="expression" dxfId="238" priority="40" stopIfTrue="1">
      <formula>$I30="nvt"</formula>
    </cfRule>
  </conditionalFormatting>
  <conditionalFormatting sqref="M32:M33">
    <cfRule type="expression" dxfId="237" priority="25" stopIfTrue="1">
      <formula>$I32="+/-"</formula>
    </cfRule>
    <cfRule type="expression" dxfId="236" priority="26" stopIfTrue="1">
      <formula>$I32="nvt"</formula>
    </cfRule>
  </conditionalFormatting>
  <conditionalFormatting sqref="K32:K33">
    <cfRule type="expression" dxfId="235" priority="21" stopIfTrue="1">
      <formula>$I32="++"</formula>
    </cfRule>
    <cfRule type="expression" dxfId="234" priority="22" stopIfTrue="1">
      <formula>$I32="nvt"</formula>
    </cfRule>
  </conditionalFormatting>
  <conditionalFormatting sqref="L32:L33">
    <cfRule type="expression" dxfId="233" priority="23" stopIfTrue="1">
      <formula>$I32="+"</formula>
    </cfRule>
    <cfRule type="expression" dxfId="232" priority="24" stopIfTrue="1">
      <formula>$I32="nvt"</formula>
    </cfRule>
  </conditionalFormatting>
  <conditionalFormatting sqref="N32:N33">
    <cfRule type="expression" dxfId="231" priority="27" stopIfTrue="1">
      <formula>$I32="-"</formula>
    </cfRule>
    <cfRule type="expression" dxfId="230" priority="28" stopIfTrue="1">
      <formula>$I32="nvt"</formula>
    </cfRule>
  </conditionalFormatting>
  <conditionalFormatting sqref="O32:O33">
    <cfRule type="expression" dxfId="229" priority="29" stopIfTrue="1">
      <formula>$I32="--"</formula>
    </cfRule>
    <cfRule type="expression" dxfId="228" priority="30" stopIfTrue="1">
      <formula>$I32="nvt"</formula>
    </cfRule>
  </conditionalFormatting>
  <conditionalFormatting sqref="M38:M39">
    <cfRule type="expression" dxfId="227" priority="15" stopIfTrue="1">
      <formula>$I38="+/-"</formula>
    </cfRule>
    <cfRule type="expression" dxfId="226" priority="16" stopIfTrue="1">
      <formula>$I38="nvt"</formula>
    </cfRule>
  </conditionalFormatting>
  <conditionalFormatting sqref="K38:K39">
    <cfRule type="expression" dxfId="225" priority="11" stopIfTrue="1">
      <formula>$I38="++"</formula>
    </cfRule>
    <cfRule type="expression" dxfId="224" priority="12" stopIfTrue="1">
      <formula>$I38="nvt"</formula>
    </cfRule>
  </conditionalFormatting>
  <conditionalFormatting sqref="L38:L39">
    <cfRule type="expression" dxfId="223" priority="13" stopIfTrue="1">
      <formula>$I38="+"</formula>
    </cfRule>
    <cfRule type="expression" dxfId="222" priority="14" stopIfTrue="1">
      <formula>$I38="nvt"</formula>
    </cfRule>
  </conditionalFormatting>
  <conditionalFormatting sqref="N38:N39">
    <cfRule type="expression" dxfId="221" priority="17" stopIfTrue="1">
      <formula>$I38="-"</formula>
    </cfRule>
    <cfRule type="expression" dxfId="220" priority="18" stopIfTrue="1">
      <formula>$I38="nvt"</formula>
    </cfRule>
  </conditionalFormatting>
  <conditionalFormatting sqref="O38:O39">
    <cfRule type="expression" dxfId="219" priority="19" stopIfTrue="1">
      <formula>$I38="--"</formula>
    </cfRule>
    <cfRule type="expression" dxfId="218" priority="20" stopIfTrue="1">
      <formula>$I38="nvt"</formula>
    </cfRule>
  </conditionalFormatting>
  <conditionalFormatting sqref="K69">
    <cfRule type="expression" dxfId="217" priority="3" stopIfTrue="1">
      <formula>$I69="++"</formula>
    </cfRule>
    <cfRule type="expression" dxfId="216" priority="4" stopIfTrue="1">
      <formula>$I69="nvt"</formula>
    </cfRule>
  </conditionalFormatting>
  <conditionalFormatting sqref="L69">
    <cfRule type="expression" dxfId="215" priority="5" stopIfTrue="1">
      <formula>$I69="+"</formula>
    </cfRule>
    <cfRule type="expression" dxfId="214" priority="6" stopIfTrue="1">
      <formula>$I69="nvt"</formula>
    </cfRule>
  </conditionalFormatting>
  <conditionalFormatting sqref="N69">
    <cfRule type="expression" dxfId="213" priority="7" stopIfTrue="1">
      <formula>$I69="-"</formula>
    </cfRule>
    <cfRule type="expression" dxfId="212" priority="8" stopIfTrue="1">
      <formula>$I69="nvt"</formula>
    </cfRule>
  </conditionalFormatting>
  <conditionalFormatting sqref="O69">
    <cfRule type="expression" dxfId="211" priority="9" stopIfTrue="1">
      <formula>$I69="--"</formula>
    </cfRule>
    <cfRule type="expression" dxfId="210" priority="10" stopIfTrue="1">
      <formula>$I69="nvt"</formula>
    </cfRule>
  </conditionalFormatting>
  <conditionalFormatting sqref="M69">
    <cfRule type="expression" dxfId="209" priority="1" stopIfTrue="1">
      <formula>$I69="+/-"</formula>
    </cfRule>
    <cfRule type="expression" dxfId="208" priority="2" stopIfTrue="1">
      <formula>$I69="nvt"</formula>
    </cfRule>
  </conditionalFormatting>
  <dataValidations count="1">
    <dataValidation type="list" allowBlank="1" showInputMessage="1" showErrorMessage="1" sqref="I9:I20 JE9:JE20 TA9:TA20 ACW9:ACW20 AMS9:AMS20 AWO9:AWO20 BGK9:BGK20 BQG9:BQG20 CAC9:CAC20 CJY9:CJY20 CTU9:CTU20 DDQ9:DDQ20 DNM9:DNM20 DXI9:DXI20 EHE9:EHE20 ERA9:ERA20 FAW9:FAW20 FKS9:FKS20 FUO9:FUO20 GEK9:GEK20 GOG9:GOG20 GYC9:GYC20 HHY9:HHY20 HRU9:HRU20 IBQ9:IBQ20 ILM9:ILM20 IVI9:IVI20 JFE9:JFE20 JPA9:JPA20 JYW9:JYW20 KIS9:KIS20 KSO9:KSO20 LCK9:LCK20 LMG9:LMG20 LWC9:LWC20 MFY9:MFY20 MPU9:MPU20 MZQ9:MZQ20 NJM9:NJM20 NTI9:NTI20 ODE9:ODE20 ONA9:ONA20 OWW9:OWW20 PGS9:PGS20 PQO9:PQO20 QAK9:QAK20 QKG9:QKG20 QUC9:QUC20 RDY9:RDY20 RNU9:RNU20 RXQ9:RXQ20 SHM9:SHM20 SRI9:SRI20 TBE9:TBE20 TLA9:TLA20 TUW9:TUW20 UES9:UES20 UOO9:UOO20 UYK9:UYK20 VIG9:VIG20 VSC9:VSC20 WBY9:WBY20 WLU9:WLU20 WVQ9:WVQ20 I65545:I65556 JE65545:JE65556 TA65545:TA65556 ACW65545:ACW65556 AMS65545:AMS65556 AWO65545:AWO65556 BGK65545:BGK65556 BQG65545:BQG65556 CAC65545:CAC65556 CJY65545:CJY65556 CTU65545:CTU65556 DDQ65545:DDQ65556 DNM65545:DNM65556 DXI65545:DXI65556 EHE65545:EHE65556 ERA65545:ERA65556 FAW65545:FAW65556 FKS65545:FKS65556 FUO65545:FUO65556 GEK65545:GEK65556 GOG65545:GOG65556 GYC65545:GYC65556 HHY65545:HHY65556 HRU65545:HRU65556 IBQ65545:IBQ65556 ILM65545:ILM65556 IVI65545:IVI65556 JFE65545:JFE65556 JPA65545:JPA65556 JYW65545:JYW65556 KIS65545:KIS65556 KSO65545:KSO65556 LCK65545:LCK65556 LMG65545:LMG65556 LWC65545:LWC65556 MFY65545:MFY65556 MPU65545:MPU65556 MZQ65545:MZQ65556 NJM65545:NJM65556 NTI65545:NTI65556 ODE65545:ODE65556 ONA65545:ONA65556 OWW65545:OWW65556 PGS65545:PGS65556 PQO65545:PQO65556 QAK65545:QAK65556 QKG65545:QKG65556 QUC65545:QUC65556 RDY65545:RDY65556 RNU65545:RNU65556 RXQ65545:RXQ65556 SHM65545:SHM65556 SRI65545:SRI65556 TBE65545:TBE65556 TLA65545:TLA65556 TUW65545:TUW65556 UES65545:UES65556 UOO65545:UOO65556 UYK65545:UYK65556 VIG65545:VIG65556 VSC65545:VSC65556 WBY65545:WBY65556 WLU65545:WLU65556 WVQ65545:WVQ65556 I131081:I131092 JE131081:JE131092 TA131081:TA131092 ACW131081:ACW131092 AMS131081:AMS131092 AWO131081:AWO131092 BGK131081:BGK131092 BQG131081:BQG131092 CAC131081:CAC131092 CJY131081:CJY131092 CTU131081:CTU131092 DDQ131081:DDQ131092 DNM131081:DNM131092 DXI131081:DXI131092 EHE131081:EHE131092 ERA131081:ERA131092 FAW131081:FAW131092 FKS131081:FKS131092 FUO131081:FUO131092 GEK131081:GEK131092 GOG131081:GOG131092 GYC131081:GYC131092 HHY131081:HHY131092 HRU131081:HRU131092 IBQ131081:IBQ131092 ILM131081:ILM131092 IVI131081:IVI131092 JFE131081:JFE131092 JPA131081:JPA131092 JYW131081:JYW131092 KIS131081:KIS131092 KSO131081:KSO131092 LCK131081:LCK131092 LMG131081:LMG131092 LWC131081:LWC131092 MFY131081:MFY131092 MPU131081:MPU131092 MZQ131081:MZQ131092 NJM131081:NJM131092 NTI131081:NTI131092 ODE131081:ODE131092 ONA131081:ONA131092 OWW131081:OWW131092 PGS131081:PGS131092 PQO131081:PQO131092 QAK131081:QAK131092 QKG131081:QKG131092 QUC131081:QUC131092 RDY131081:RDY131092 RNU131081:RNU131092 RXQ131081:RXQ131092 SHM131081:SHM131092 SRI131081:SRI131092 TBE131081:TBE131092 TLA131081:TLA131092 TUW131081:TUW131092 UES131081:UES131092 UOO131081:UOO131092 UYK131081:UYK131092 VIG131081:VIG131092 VSC131081:VSC131092 WBY131081:WBY131092 WLU131081:WLU131092 WVQ131081:WVQ131092 I196617:I196628 JE196617:JE196628 TA196617:TA196628 ACW196617:ACW196628 AMS196617:AMS196628 AWO196617:AWO196628 BGK196617:BGK196628 BQG196617:BQG196628 CAC196617:CAC196628 CJY196617:CJY196628 CTU196617:CTU196628 DDQ196617:DDQ196628 DNM196617:DNM196628 DXI196617:DXI196628 EHE196617:EHE196628 ERA196617:ERA196628 FAW196617:FAW196628 FKS196617:FKS196628 FUO196617:FUO196628 GEK196617:GEK196628 GOG196617:GOG196628 GYC196617:GYC196628 HHY196617:HHY196628 HRU196617:HRU196628 IBQ196617:IBQ196628 ILM196617:ILM196628 IVI196617:IVI196628 JFE196617:JFE196628 JPA196617:JPA196628 JYW196617:JYW196628 KIS196617:KIS196628 KSO196617:KSO196628 LCK196617:LCK196628 LMG196617:LMG196628 LWC196617:LWC196628 MFY196617:MFY196628 MPU196617:MPU196628 MZQ196617:MZQ196628 NJM196617:NJM196628 NTI196617:NTI196628 ODE196617:ODE196628 ONA196617:ONA196628 OWW196617:OWW196628 PGS196617:PGS196628 PQO196617:PQO196628 QAK196617:QAK196628 QKG196617:QKG196628 QUC196617:QUC196628 RDY196617:RDY196628 RNU196617:RNU196628 RXQ196617:RXQ196628 SHM196617:SHM196628 SRI196617:SRI196628 TBE196617:TBE196628 TLA196617:TLA196628 TUW196617:TUW196628 UES196617:UES196628 UOO196617:UOO196628 UYK196617:UYK196628 VIG196617:VIG196628 VSC196617:VSC196628 WBY196617:WBY196628 WLU196617:WLU196628 WVQ196617:WVQ196628 I262153:I262164 JE262153:JE262164 TA262153:TA262164 ACW262153:ACW262164 AMS262153:AMS262164 AWO262153:AWO262164 BGK262153:BGK262164 BQG262153:BQG262164 CAC262153:CAC262164 CJY262153:CJY262164 CTU262153:CTU262164 DDQ262153:DDQ262164 DNM262153:DNM262164 DXI262153:DXI262164 EHE262153:EHE262164 ERA262153:ERA262164 FAW262153:FAW262164 FKS262153:FKS262164 FUO262153:FUO262164 GEK262153:GEK262164 GOG262153:GOG262164 GYC262153:GYC262164 HHY262153:HHY262164 HRU262153:HRU262164 IBQ262153:IBQ262164 ILM262153:ILM262164 IVI262153:IVI262164 JFE262153:JFE262164 JPA262153:JPA262164 JYW262153:JYW262164 KIS262153:KIS262164 KSO262153:KSO262164 LCK262153:LCK262164 LMG262153:LMG262164 LWC262153:LWC262164 MFY262153:MFY262164 MPU262153:MPU262164 MZQ262153:MZQ262164 NJM262153:NJM262164 NTI262153:NTI262164 ODE262153:ODE262164 ONA262153:ONA262164 OWW262153:OWW262164 PGS262153:PGS262164 PQO262153:PQO262164 QAK262153:QAK262164 QKG262153:QKG262164 QUC262153:QUC262164 RDY262153:RDY262164 RNU262153:RNU262164 RXQ262153:RXQ262164 SHM262153:SHM262164 SRI262153:SRI262164 TBE262153:TBE262164 TLA262153:TLA262164 TUW262153:TUW262164 UES262153:UES262164 UOO262153:UOO262164 UYK262153:UYK262164 VIG262153:VIG262164 VSC262153:VSC262164 WBY262153:WBY262164 WLU262153:WLU262164 WVQ262153:WVQ262164 I327689:I327700 JE327689:JE327700 TA327689:TA327700 ACW327689:ACW327700 AMS327689:AMS327700 AWO327689:AWO327700 BGK327689:BGK327700 BQG327689:BQG327700 CAC327689:CAC327700 CJY327689:CJY327700 CTU327689:CTU327700 DDQ327689:DDQ327700 DNM327689:DNM327700 DXI327689:DXI327700 EHE327689:EHE327700 ERA327689:ERA327700 FAW327689:FAW327700 FKS327689:FKS327700 FUO327689:FUO327700 GEK327689:GEK327700 GOG327689:GOG327700 GYC327689:GYC327700 HHY327689:HHY327700 HRU327689:HRU327700 IBQ327689:IBQ327700 ILM327689:ILM327700 IVI327689:IVI327700 JFE327689:JFE327700 JPA327689:JPA327700 JYW327689:JYW327700 KIS327689:KIS327700 KSO327689:KSO327700 LCK327689:LCK327700 LMG327689:LMG327700 LWC327689:LWC327700 MFY327689:MFY327700 MPU327689:MPU327700 MZQ327689:MZQ327700 NJM327689:NJM327700 NTI327689:NTI327700 ODE327689:ODE327700 ONA327689:ONA327700 OWW327689:OWW327700 PGS327689:PGS327700 PQO327689:PQO327700 QAK327689:QAK327700 QKG327689:QKG327700 QUC327689:QUC327700 RDY327689:RDY327700 RNU327689:RNU327700 RXQ327689:RXQ327700 SHM327689:SHM327700 SRI327689:SRI327700 TBE327689:TBE327700 TLA327689:TLA327700 TUW327689:TUW327700 UES327689:UES327700 UOO327689:UOO327700 UYK327689:UYK327700 VIG327689:VIG327700 VSC327689:VSC327700 WBY327689:WBY327700 WLU327689:WLU327700 WVQ327689:WVQ327700 I393225:I393236 JE393225:JE393236 TA393225:TA393236 ACW393225:ACW393236 AMS393225:AMS393236 AWO393225:AWO393236 BGK393225:BGK393236 BQG393225:BQG393236 CAC393225:CAC393236 CJY393225:CJY393236 CTU393225:CTU393236 DDQ393225:DDQ393236 DNM393225:DNM393236 DXI393225:DXI393236 EHE393225:EHE393236 ERA393225:ERA393236 FAW393225:FAW393236 FKS393225:FKS393236 FUO393225:FUO393236 GEK393225:GEK393236 GOG393225:GOG393236 GYC393225:GYC393236 HHY393225:HHY393236 HRU393225:HRU393236 IBQ393225:IBQ393236 ILM393225:ILM393236 IVI393225:IVI393236 JFE393225:JFE393236 JPA393225:JPA393236 JYW393225:JYW393236 KIS393225:KIS393236 KSO393225:KSO393236 LCK393225:LCK393236 LMG393225:LMG393236 LWC393225:LWC393236 MFY393225:MFY393236 MPU393225:MPU393236 MZQ393225:MZQ393236 NJM393225:NJM393236 NTI393225:NTI393236 ODE393225:ODE393236 ONA393225:ONA393236 OWW393225:OWW393236 PGS393225:PGS393236 PQO393225:PQO393236 QAK393225:QAK393236 QKG393225:QKG393236 QUC393225:QUC393236 RDY393225:RDY393236 RNU393225:RNU393236 RXQ393225:RXQ393236 SHM393225:SHM393236 SRI393225:SRI393236 TBE393225:TBE393236 TLA393225:TLA393236 TUW393225:TUW393236 UES393225:UES393236 UOO393225:UOO393236 UYK393225:UYK393236 VIG393225:VIG393236 VSC393225:VSC393236 WBY393225:WBY393236 WLU393225:WLU393236 WVQ393225:WVQ393236 I458761:I458772 JE458761:JE458772 TA458761:TA458772 ACW458761:ACW458772 AMS458761:AMS458772 AWO458761:AWO458772 BGK458761:BGK458772 BQG458761:BQG458772 CAC458761:CAC458772 CJY458761:CJY458772 CTU458761:CTU458772 DDQ458761:DDQ458772 DNM458761:DNM458772 DXI458761:DXI458772 EHE458761:EHE458772 ERA458761:ERA458772 FAW458761:FAW458772 FKS458761:FKS458772 FUO458761:FUO458772 GEK458761:GEK458772 GOG458761:GOG458772 GYC458761:GYC458772 HHY458761:HHY458772 HRU458761:HRU458772 IBQ458761:IBQ458772 ILM458761:ILM458772 IVI458761:IVI458772 JFE458761:JFE458772 JPA458761:JPA458772 JYW458761:JYW458772 KIS458761:KIS458772 KSO458761:KSO458772 LCK458761:LCK458772 LMG458761:LMG458772 LWC458761:LWC458772 MFY458761:MFY458772 MPU458761:MPU458772 MZQ458761:MZQ458772 NJM458761:NJM458772 NTI458761:NTI458772 ODE458761:ODE458772 ONA458761:ONA458772 OWW458761:OWW458772 PGS458761:PGS458772 PQO458761:PQO458772 QAK458761:QAK458772 QKG458761:QKG458772 QUC458761:QUC458772 RDY458761:RDY458772 RNU458761:RNU458772 RXQ458761:RXQ458772 SHM458761:SHM458772 SRI458761:SRI458772 TBE458761:TBE458772 TLA458761:TLA458772 TUW458761:TUW458772 UES458761:UES458772 UOO458761:UOO458772 UYK458761:UYK458772 VIG458761:VIG458772 VSC458761:VSC458772 WBY458761:WBY458772 WLU458761:WLU458772 WVQ458761:WVQ458772 I524297:I524308 JE524297:JE524308 TA524297:TA524308 ACW524297:ACW524308 AMS524297:AMS524308 AWO524297:AWO524308 BGK524297:BGK524308 BQG524297:BQG524308 CAC524297:CAC524308 CJY524297:CJY524308 CTU524297:CTU524308 DDQ524297:DDQ524308 DNM524297:DNM524308 DXI524297:DXI524308 EHE524297:EHE524308 ERA524297:ERA524308 FAW524297:FAW524308 FKS524297:FKS524308 FUO524297:FUO524308 GEK524297:GEK524308 GOG524297:GOG524308 GYC524297:GYC524308 HHY524297:HHY524308 HRU524297:HRU524308 IBQ524297:IBQ524308 ILM524297:ILM524308 IVI524297:IVI524308 JFE524297:JFE524308 JPA524297:JPA524308 JYW524297:JYW524308 KIS524297:KIS524308 KSO524297:KSO524308 LCK524297:LCK524308 LMG524297:LMG524308 LWC524297:LWC524308 MFY524297:MFY524308 MPU524297:MPU524308 MZQ524297:MZQ524308 NJM524297:NJM524308 NTI524297:NTI524308 ODE524297:ODE524308 ONA524297:ONA524308 OWW524297:OWW524308 PGS524297:PGS524308 PQO524297:PQO524308 QAK524297:QAK524308 QKG524297:QKG524308 QUC524297:QUC524308 RDY524297:RDY524308 RNU524297:RNU524308 RXQ524297:RXQ524308 SHM524297:SHM524308 SRI524297:SRI524308 TBE524297:TBE524308 TLA524297:TLA524308 TUW524297:TUW524308 UES524297:UES524308 UOO524297:UOO524308 UYK524297:UYK524308 VIG524297:VIG524308 VSC524297:VSC524308 WBY524297:WBY524308 WLU524297:WLU524308 WVQ524297:WVQ524308 I589833:I589844 JE589833:JE589844 TA589833:TA589844 ACW589833:ACW589844 AMS589833:AMS589844 AWO589833:AWO589844 BGK589833:BGK589844 BQG589833:BQG589844 CAC589833:CAC589844 CJY589833:CJY589844 CTU589833:CTU589844 DDQ589833:DDQ589844 DNM589833:DNM589844 DXI589833:DXI589844 EHE589833:EHE589844 ERA589833:ERA589844 FAW589833:FAW589844 FKS589833:FKS589844 FUO589833:FUO589844 GEK589833:GEK589844 GOG589833:GOG589844 GYC589833:GYC589844 HHY589833:HHY589844 HRU589833:HRU589844 IBQ589833:IBQ589844 ILM589833:ILM589844 IVI589833:IVI589844 JFE589833:JFE589844 JPA589833:JPA589844 JYW589833:JYW589844 KIS589833:KIS589844 KSO589833:KSO589844 LCK589833:LCK589844 LMG589833:LMG589844 LWC589833:LWC589844 MFY589833:MFY589844 MPU589833:MPU589844 MZQ589833:MZQ589844 NJM589833:NJM589844 NTI589833:NTI589844 ODE589833:ODE589844 ONA589833:ONA589844 OWW589833:OWW589844 PGS589833:PGS589844 PQO589833:PQO589844 QAK589833:QAK589844 QKG589833:QKG589844 QUC589833:QUC589844 RDY589833:RDY589844 RNU589833:RNU589844 RXQ589833:RXQ589844 SHM589833:SHM589844 SRI589833:SRI589844 TBE589833:TBE589844 TLA589833:TLA589844 TUW589833:TUW589844 UES589833:UES589844 UOO589833:UOO589844 UYK589833:UYK589844 VIG589833:VIG589844 VSC589833:VSC589844 WBY589833:WBY589844 WLU589833:WLU589844 WVQ589833:WVQ589844 I655369:I655380 JE655369:JE655380 TA655369:TA655380 ACW655369:ACW655380 AMS655369:AMS655380 AWO655369:AWO655380 BGK655369:BGK655380 BQG655369:BQG655380 CAC655369:CAC655380 CJY655369:CJY655380 CTU655369:CTU655380 DDQ655369:DDQ655380 DNM655369:DNM655380 DXI655369:DXI655380 EHE655369:EHE655380 ERA655369:ERA655380 FAW655369:FAW655380 FKS655369:FKS655380 FUO655369:FUO655380 GEK655369:GEK655380 GOG655369:GOG655380 GYC655369:GYC655380 HHY655369:HHY655380 HRU655369:HRU655380 IBQ655369:IBQ655380 ILM655369:ILM655380 IVI655369:IVI655380 JFE655369:JFE655380 JPA655369:JPA655380 JYW655369:JYW655380 KIS655369:KIS655380 KSO655369:KSO655380 LCK655369:LCK655380 LMG655369:LMG655380 LWC655369:LWC655380 MFY655369:MFY655380 MPU655369:MPU655380 MZQ655369:MZQ655380 NJM655369:NJM655380 NTI655369:NTI655380 ODE655369:ODE655380 ONA655369:ONA655380 OWW655369:OWW655380 PGS655369:PGS655380 PQO655369:PQO655380 QAK655369:QAK655380 QKG655369:QKG655380 QUC655369:QUC655380 RDY655369:RDY655380 RNU655369:RNU655380 RXQ655369:RXQ655380 SHM655369:SHM655380 SRI655369:SRI655380 TBE655369:TBE655380 TLA655369:TLA655380 TUW655369:TUW655380 UES655369:UES655380 UOO655369:UOO655380 UYK655369:UYK655380 VIG655369:VIG655380 VSC655369:VSC655380 WBY655369:WBY655380 WLU655369:WLU655380 WVQ655369:WVQ655380 I720905:I720916 JE720905:JE720916 TA720905:TA720916 ACW720905:ACW720916 AMS720905:AMS720916 AWO720905:AWO720916 BGK720905:BGK720916 BQG720905:BQG720916 CAC720905:CAC720916 CJY720905:CJY720916 CTU720905:CTU720916 DDQ720905:DDQ720916 DNM720905:DNM720916 DXI720905:DXI720916 EHE720905:EHE720916 ERA720905:ERA720916 FAW720905:FAW720916 FKS720905:FKS720916 FUO720905:FUO720916 GEK720905:GEK720916 GOG720905:GOG720916 GYC720905:GYC720916 HHY720905:HHY720916 HRU720905:HRU720916 IBQ720905:IBQ720916 ILM720905:ILM720916 IVI720905:IVI720916 JFE720905:JFE720916 JPA720905:JPA720916 JYW720905:JYW720916 KIS720905:KIS720916 KSO720905:KSO720916 LCK720905:LCK720916 LMG720905:LMG720916 LWC720905:LWC720916 MFY720905:MFY720916 MPU720905:MPU720916 MZQ720905:MZQ720916 NJM720905:NJM720916 NTI720905:NTI720916 ODE720905:ODE720916 ONA720905:ONA720916 OWW720905:OWW720916 PGS720905:PGS720916 PQO720905:PQO720916 QAK720905:QAK720916 QKG720905:QKG720916 QUC720905:QUC720916 RDY720905:RDY720916 RNU720905:RNU720916 RXQ720905:RXQ720916 SHM720905:SHM720916 SRI720905:SRI720916 TBE720905:TBE720916 TLA720905:TLA720916 TUW720905:TUW720916 UES720905:UES720916 UOO720905:UOO720916 UYK720905:UYK720916 VIG720905:VIG720916 VSC720905:VSC720916 WBY720905:WBY720916 WLU720905:WLU720916 WVQ720905:WVQ720916 I786441:I786452 JE786441:JE786452 TA786441:TA786452 ACW786441:ACW786452 AMS786441:AMS786452 AWO786441:AWO786452 BGK786441:BGK786452 BQG786441:BQG786452 CAC786441:CAC786452 CJY786441:CJY786452 CTU786441:CTU786452 DDQ786441:DDQ786452 DNM786441:DNM786452 DXI786441:DXI786452 EHE786441:EHE786452 ERA786441:ERA786452 FAW786441:FAW786452 FKS786441:FKS786452 FUO786441:FUO786452 GEK786441:GEK786452 GOG786441:GOG786452 GYC786441:GYC786452 HHY786441:HHY786452 HRU786441:HRU786452 IBQ786441:IBQ786452 ILM786441:ILM786452 IVI786441:IVI786452 JFE786441:JFE786452 JPA786441:JPA786452 JYW786441:JYW786452 KIS786441:KIS786452 KSO786441:KSO786452 LCK786441:LCK786452 LMG786441:LMG786452 LWC786441:LWC786452 MFY786441:MFY786452 MPU786441:MPU786452 MZQ786441:MZQ786452 NJM786441:NJM786452 NTI786441:NTI786452 ODE786441:ODE786452 ONA786441:ONA786452 OWW786441:OWW786452 PGS786441:PGS786452 PQO786441:PQO786452 QAK786441:QAK786452 QKG786441:QKG786452 QUC786441:QUC786452 RDY786441:RDY786452 RNU786441:RNU786452 RXQ786441:RXQ786452 SHM786441:SHM786452 SRI786441:SRI786452 TBE786441:TBE786452 TLA786441:TLA786452 TUW786441:TUW786452 UES786441:UES786452 UOO786441:UOO786452 UYK786441:UYK786452 VIG786441:VIG786452 VSC786441:VSC786452 WBY786441:WBY786452 WLU786441:WLU786452 WVQ786441:WVQ786452 I851977:I851988 JE851977:JE851988 TA851977:TA851988 ACW851977:ACW851988 AMS851977:AMS851988 AWO851977:AWO851988 BGK851977:BGK851988 BQG851977:BQG851988 CAC851977:CAC851988 CJY851977:CJY851988 CTU851977:CTU851988 DDQ851977:DDQ851988 DNM851977:DNM851988 DXI851977:DXI851988 EHE851977:EHE851988 ERA851977:ERA851988 FAW851977:FAW851988 FKS851977:FKS851988 FUO851977:FUO851988 GEK851977:GEK851988 GOG851977:GOG851988 GYC851977:GYC851988 HHY851977:HHY851988 HRU851977:HRU851988 IBQ851977:IBQ851988 ILM851977:ILM851988 IVI851977:IVI851988 JFE851977:JFE851988 JPA851977:JPA851988 JYW851977:JYW851988 KIS851977:KIS851988 KSO851977:KSO851988 LCK851977:LCK851988 LMG851977:LMG851988 LWC851977:LWC851988 MFY851977:MFY851988 MPU851977:MPU851988 MZQ851977:MZQ851988 NJM851977:NJM851988 NTI851977:NTI851988 ODE851977:ODE851988 ONA851977:ONA851988 OWW851977:OWW851988 PGS851977:PGS851988 PQO851977:PQO851988 QAK851977:QAK851988 QKG851977:QKG851988 QUC851977:QUC851988 RDY851977:RDY851988 RNU851977:RNU851988 RXQ851977:RXQ851988 SHM851977:SHM851988 SRI851977:SRI851988 TBE851977:TBE851988 TLA851977:TLA851988 TUW851977:TUW851988 UES851977:UES851988 UOO851977:UOO851988 UYK851977:UYK851988 VIG851977:VIG851988 VSC851977:VSC851988 WBY851977:WBY851988 WLU851977:WLU851988 WVQ851977:WVQ851988 I917513:I917524 JE917513:JE917524 TA917513:TA917524 ACW917513:ACW917524 AMS917513:AMS917524 AWO917513:AWO917524 BGK917513:BGK917524 BQG917513:BQG917524 CAC917513:CAC917524 CJY917513:CJY917524 CTU917513:CTU917524 DDQ917513:DDQ917524 DNM917513:DNM917524 DXI917513:DXI917524 EHE917513:EHE917524 ERA917513:ERA917524 FAW917513:FAW917524 FKS917513:FKS917524 FUO917513:FUO917524 GEK917513:GEK917524 GOG917513:GOG917524 GYC917513:GYC917524 HHY917513:HHY917524 HRU917513:HRU917524 IBQ917513:IBQ917524 ILM917513:ILM917524 IVI917513:IVI917524 JFE917513:JFE917524 JPA917513:JPA917524 JYW917513:JYW917524 KIS917513:KIS917524 KSO917513:KSO917524 LCK917513:LCK917524 LMG917513:LMG917524 LWC917513:LWC917524 MFY917513:MFY917524 MPU917513:MPU917524 MZQ917513:MZQ917524 NJM917513:NJM917524 NTI917513:NTI917524 ODE917513:ODE917524 ONA917513:ONA917524 OWW917513:OWW917524 PGS917513:PGS917524 PQO917513:PQO917524 QAK917513:QAK917524 QKG917513:QKG917524 QUC917513:QUC917524 RDY917513:RDY917524 RNU917513:RNU917524 RXQ917513:RXQ917524 SHM917513:SHM917524 SRI917513:SRI917524 TBE917513:TBE917524 TLA917513:TLA917524 TUW917513:TUW917524 UES917513:UES917524 UOO917513:UOO917524 UYK917513:UYK917524 VIG917513:VIG917524 VSC917513:VSC917524 WBY917513:WBY917524 WLU917513:WLU917524 WVQ917513:WVQ917524 I983049:I983060 JE983049:JE983060 TA983049:TA983060 ACW983049:ACW983060 AMS983049:AMS983060 AWO983049:AWO983060 BGK983049:BGK983060 BQG983049:BQG983060 CAC983049:CAC983060 CJY983049:CJY983060 CTU983049:CTU983060 DDQ983049:DDQ983060 DNM983049:DNM983060 DXI983049:DXI983060 EHE983049:EHE983060 ERA983049:ERA983060 FAW983049:FAW983060 FKS983049:FKS983060 FUO983049:FUO983060 GEK983049:GEK983060 GOG983049:GOG983060 GYC983049:GYC983060 HHY983049:HHY983060 HRU983049:HRU983060 IBQ983049:IBQ983060 ILM983049:ILM983060 IVI983049:IVI983060 JFE983049:JFE983060 JPA983049:JPA983060 JYW983049:JYW983060 KIS983049:KIS983060 KSO983049:KSO983060 LCK983049:LCK983060 LMG983049:LMG983060 LWC983049:LWC983060 MFY983049:MFY983060 MPU983049:MPU983060 MZQ983049:MZQ983060 NJM983049:NJM983060 NTI983049:NTI983060 ODE983049:ODE983060 ONA983049:ONA983060 OWW983049:OWW983060 PGS983049:PGS983060 PQO983049:PQO983060 QAK983049:QAK983060 QKG983049:QKG983060 QUC983049:QUC983060 RDY983049:RDY983060 RNU983049:RNU983060 RXQ983049:RXQ983060 SHM983049:SHM983060 SRI983049:SRI983060 TBE983049:TBE983060 TLA983049:TLA983060 TUW983049:TUW983060 UES983049:UES983060 UOO983049:UOO983060 UYK983049:UYK983060 VIG983049:VIG983060 VSC983049:VSC983060 WBY983049:WBY983060 WLU983049:WLU983060 WVQ983049:WVQ983060 I57:I69 JE57:JE69 TA57:TA69 ACW57:ACW69 AMS57:AMS69 AWO57:AWO69 BGK57:BGK69 BQG57:BQG69 CAC57:CAC69 CJY57:CJY69 CTU57:CTU69 DDQ57:DDQ69 DNM57:DNM69 DXI57:DXI69 EHE57:EHE69 ERA57:ERA69 FAW57:FAW69 FKS57:FKS69 FUO57:FUO69 GEK57:GEK69 GOG57:GOG69 GYC57:GYC69 HHY57:HHY69 HRU57:HRU69 IBQ57:IBQ69 ILM57:ILM69 IVI57:IVI69 JFE57:JFE69 JPA57:JPA69 JYW57:JYW69 KIS57:KIS69 KSO57:KSO69 LCK57:LCK69 LMG57:LMG69 LWC57:LWC69 MFY57:MFY69 MPU57:MPU69 MZQ57:MZQ69 NJM57:NJM69 NTI57:NTI69 ODE57:ODE69 ONA57:ONA69 OWW57:OWW69 PGS57:PGS69 PQO57:PQO69 QAK57:QAK69 QKG57:QKG69 QUC57:QUC69 RDY57:RDY69 RNU57:RNU69 RXQ57:RXQ69 SHM57:SHM69 SRI57:SRI69 TBE57:TBE69 TLA57:TLA69 TUW57:TUW69 UES57:UES69 UOO57:UOO69 UYK57:UYK69 VIG57:VIG69 VSC57:VSC69 WBY57:WBY69 WLU57:WLU69 WVQ57:WVQ69 I65593:I65605 JE65593:JE65605 TA65593:TA65605 ACW65593:ACW65605 AMS65593:AMS65605 AWO65593:AWO65605 BGK65593:BGK65605 BQG65593:BQG65605 CAC65593:CAC65605 CJY65593:CJY65605 CTU65593:CTU65605 DDQ65593:DDQ65605 DNM65593:DNM65605 DXI65593:DXI65605 EHE65593:EHE65605 ERA65593:ERA65605 FAW65593:FAW65605 FKS65593:FKS65605 FUO65593:FUO65605 GEK65593:GEK65605 GOG65593:GOG65605 GYC65593:GYC65605 HHY65593:HHY65605 HRU65593:HRU65605 IBQ65593:IBQ65605 ILM65593:ILM65605 IVI65593:IVI65605 JFE65593:JFE65605 JPA65593:JPA65605 JYW65593:JYW65605 KIS65593:KIS65605 KSO65593:KSO65605 LCK65593:LCK65605 LMG65593:LMG65605 LWC65593:LWC65605 MFY65593:MFY65605 MPU65593:MPU65605 MZQ65593:MZQ65605 NJM65593:NJM65605 NTI65593:NTI65605 ODE65593:ODE65605 ONA65593:ONA65605 OWW65593:OWW65605 PGS65593:PGS65605 PQO65593:PQO65605 QAK65593:QAK65605 QKG65593:QKG65605 QUC65593:QUC65605 RDY65593:RDY65605 RNU65593:RNU65605 RXQ65593:RXQ65605 SHM65593:SHM65605 SRI65593:SRI65605 TBE65593:TBE65605 TLA65593:TLA65605 TUW65593:TUW65605 UES65593:UES65605 UOO65593:UOO65605 UYK65593:UYK65605 VIG65593:VIG65605 VSC65593:VSC65605 WBY65593:WBY65605 WLU65593:WLU65605 WVQ65593:WVQ65605 I131129:I131141 JE131129:JE131141 TA131129:TA131141 ACW131129:ACW131141 AMS131129:AMS131141 AWO131129:AWO131141 BGK131129:BGK131141 BQG131129:BQG131141 CAC131129:CAC131141 CJY131129:CJY131141 CTU131129:CTU131141 DDQ131129:DDQ131141 DNM131129:DNM131141 DXI131129:DXI131141 EHE131129:EHE131141 ERA131129:ERA131141 FAW131129:FAW131141 FKS131129:FKS131141 FUO131129:FUO131141 GEK131129:GEK131141 GOG131129:GOG131141 GYC131129:GYC131141 HHY131129:HHY131141 HRU131129:HRU131141 IBQ131129:IBQ131141 ILM131129:ILM131141 IVI131129:IVI131141 JFE131129:JFE131141 JPA131129:JPA131141 JYW131129:JYW131141 KIS131129:KIS131141 KSO131129:KSO131141 LCK131129:LCK131141 LMG131129:LMG131141 LWC131129:LWC131141 MFY131129:MFY131141 MPU131129:MPU131141 MZQ131129:MZQ131141 NJM131129:NJM131141 NTI131129:NTI131141 ODE131129:ODE131141 ONA131129:ONA131141 OWW131129:OWW131141 PGS131129:PGS131141 PQO131129:PQO131141 QAK131129:QAK131141 QKG131129:QKG131141 QUC131129:QUC131141 RDY131129:RDY131141 RNU131129:RNU131141 RXQ131129:RXQ131141 SHM131129:SHM131141 SRI131129:SRI131141 TBE131129:TBE131141 TLA131129:TLA131141 TUW131129:TUW131141 UES131129:UES131141 UOO131129:UOO131141 UYK131129:UYK131141 VIG131129:VIG131141 VSC131129:VSC131141 WBY131129:WBY131141 WLU131129:WLU131141 WVQ131129:WVQ131141 I196665:I196677 JE196665:JE196677 TA196665:TA196677 ACW196665:ACW196677 AMS196665:AMS196677 AWO196665:AWO196677 BGK196665:BGK196677 BQG196665:BQG196677 CAC196665:CAC196677 CJY196665:CJY196677 CTU196665:CTU196677 DDQ196665:DDQ196677 DNM196665:DNM196677 DXI196665:DXI196677 EHE196665:EHE196677 ERA196665:ERA196677 FAW196665:FAW196677 FKS196665:FKS196677 FUO196665:FUO196677 GEK196665:GEK196677 GOG196665:GOG196677 GYC196665:GYC196677 HHY196665:HHY196677 HRU196665:HRU196677 IBQ196665:IBQ196677 ILM196665:ILM196677 IVI196665:IVI196677 JFE196665:JFE196677 JPA196665:JPA196677 JYW196665:JYW196677 KIS196665:KIS196677 KSO196665:KSO196677 LCK196665:LCK196677 LMG196665:LMG196677 LWC196665:LWC196677 MFY196665:MFY196677 MPU196665:MPU196677 MZQ196665:MZQ196677 NJM196665:NJM196677 NTI196665:NTI196677 ODE196665:ODE196677 ONA196665:ONA196677 OWW196665:OWW196677 PGS196665:PGS196677 PQO196665:PQO196677 QAK196665:QAK196677 QKG196665:QKG196677 QUC196665:QUC196677 RDY196665:RDY196677 RNU196665:RNU196677 RXQ196665:RXQ196677 SHM196665:SHM196677 SRI196665:SRI196677 TBE196665:TBE196677 TLA196665:TLA196677 TUW196665:TUW196677 UES196665:UES196677 UOO196665:UOO196677 UYK196665:UYK196677 VIG196665:VIG196677 VSC196665:VSC196677 WBY196665:WBY196677 WLU196665:WLU196677 WVQ196665:WVQ196677 I262201:I262213 JE262201:JE262213 TA262201:TA262213 ACW262201:ACW262213 AMS262201:AMS262213 AWO262201:AWO262213 BGK262201:BGK262213 BQG262201:BQG262213 CAC262201:CAC262213 CJY262201:CJY262213 CTU262201:CTU262213 DDQ262201:DDQ262213 DNM262201:DNM262213 DXI262201:DXI262213 EHE262201:EHE262213 ERA262201:ERA262213 FAW262201:FAW262213 FKS262201:FKS262213 FUO262201:FUO262213 GEK262201:GEK262213 GOG262201:GOG262213 GYC262201:GYC262213 HHY262201:HHY262213 HRU262201:HRU262213 IBQ262201:IBQ262213 ILM262201:ILM262213 IVI262201:IVI262213 JFE262201:JFE262213 JPA262201:JPA262213 JYW262201:JYW262213 KIS262201:KIS262213 KSO262201:KSO262213 LCK262201:LCK262213 LMG262201:LMG262213 LWC262201:LWC262213 MFY262201:MFY262213 MPU262201:MPU262213 MZQ262201:MZQ262213 NJM262201:NJM262213 NTI262201:NTI262213 ODE262201:ODE262213 ONA262201:ONA262213 OWW262201:OWW262213 PGS262201:PGS262213 PQO262201:PQO262213 QAK262201:QAK262213 QKG262201:QKG262213 QUC262201:QUC262213 RDY262201:RDY262213 RNU262201:RNU262213 RXQ262201:RXQ262213 SHM262201:SHM262213 SRI262201:SRI262213 TBE262201:TBE262213 TLA262201:TLA262213 TUW262201:TUW262213 UES262201:UES262213 UOO262201:UOO262213 UYK262201:UYK262213 VIG262201:VIG262213 VSC262201:VSC262213 WBY262201:WBY262213 WLU262201:WLU262213 WVQ262201:WVQ262213 I327737:I327749 JE327737:JE327749 TA327737:TA327749 ACW327737:ACW327749 AMS327737:AMS327749 AWO327737:AWO327749 BGK327737:BGK327749 BQG327737:BQG327749 CAC327737:CAC327749 CJY327737:CJY327749 CTU327737:CTU327749 DDQ327737:DDQ327749 DNM327737:DNM327749 DXI327737:DXI327749 EHE327737:EHE327749 ERA327737:ERA327749 FAW327737:FAW327749 FKS327737:FKS327749 FUO327737:FUO327749 GEK327737:GEK327749 GOG327737:GOG327749 GYC327737:GYC327749 HHY327737:HHY327749 HRU327737:HRU327749 IBQ327737:IBQ327749 ILM327737:ILM327749 IVI327737:IVI327749 JFE327737:JFE327749 JPA327737:JPA327749 JYW327737:JYW327749 KIS327737:KIS327749 KSO327737:KSO327749 LCK327737:LCK327749 LMG327737:LMG327749 LWC327737:LWC327749 MFY327737:MFY327749 MPU327737:MPU327749 MZQ327737:MZQ327749 NJM327737:NJM327749 NTI327737:NTI327749 ODE327737:ODE327749 ONA327737:ONA327749 OWW327737:OWW327749 PGS327737:PGS327749 PQO327737:PQO327749 QAK327737:QAK327749 QKG327737:QKG327749 QUC327737:QUC327749 RDY327737:RDY327749 RNU327737:RNU327749 RXQ327737:RXQ327749 SHM327737:SHM327749 SRI327737:SRI327749 TBE327737:TBE327749 TLA327737:TLA327749 TUW327737:TUW327749 UES327737:UES327749 UOO327737:UOO327749 UYK327737:UYK327749 VIG327737:VIG327749 VSC327737:VSC327749 WBY327737:WBY327749 WLU327737:WLU327749 WVQ327737:WVQ327749 I393273:I393285 JE393273:JE393285 TA393273:TA393285 ACW393273:ACW393285 AMS393273:AMS393285 AWO393273:AWO393285 BGK393273:BGK393285 BQG393273:BQG393285 CAC393273:CAC393285 CJY393273:CJY393285 CTU393273:CTU393285 DDQ393273:DDQ393285 DNM393273:DNM393285 DXI393273:DXI393285 EHE393273:EHE393285 ERA393273:ERA393285 FAW393273:FAW393285 FKS393273:FKS393285 FUO393273:FUO393285 GEK393273:GEK393285 GOG393273:GOG393285 GYC393273:GYC393285 HHY393273:HHY393285 HRU393273:HRU393285 IBQ393273:IBQ393285 ILM393273:ILM393285 IVI393273:IVI393285 JFE393273:JFE393285 JPA393273:JPA393285 JYW393273:JYW393285 KIS393273:KIS393285 KSO393273:KSO393285 LCK393273:LCK393285 LMG393273:LMG393285 LWC393273:LWC393285 MFY393273:MFY393285 MPU393273:MPU393285 MZQ393273:MZQ393285 NJM393273:NJM393285 NTI393273:NTI393285 ODE393273:ODE393285 ONA393273:ONA393285 OWW393273:OWW393285 PGS393273:PGS393285 PQO393273:PQO393285 QAK393273:QAK393285 QKG393273:QKG393285 QUC393273:QUC393285 RDY393273:RDY393285 RNU393273:RNU393285 RXQ393273:RXQ393285 SHM393273:SHM393285 SRI393273:SRI393285 TBE393273:TBE393285 TLA393273:TLA393285 TUW393273:TUW393285 UES393273:UES393285 UOO393273:UOO393285 UYK393273:UYK393285 VIG393273:VIG393285 VSC393273:VSC393285 WBY393273:WBY393285 WLU393273:WLU393285 WVQ393273:WVQ393285 I458809:I458821 JE458809:JE458821 TA458809:TA458821 ACW458809:ACW458821 AMS458809:AMS458821 AWO458809:AWO458821 BGK458809:BGK458821 BQG458809:BQG458821 CAC458809:CAC458821 CJY458809:CJY458821 CTU458809:CTU458821 DDQ458809:DDQ458821 DNM458809:DNM458821 DXI458809:DXI458821 EHE458809:EHE458821 ERA458809:ERA458821 FAW458809:FAW458821 FKS458809:FKS458821 FUO458809:FUO458821 GEK458809:GEK458821 GOG458809:GOG458821 GYC458809:GYC458821 HHY458809:HHY458821 HRU458809:HRU458821 IBQ458809:IBQ458821 ILM458809:ILM458821 IVI458809:IVI458821 JFE458809:JFE458821 JPA458809:JPA458821 JYW458809:JYW458821 KIS458809:KIS458821 KSO458809:KSO458821 LCK458809:LCK458821 LMG458809:LMG458821 LWC458809:LWC458821 MFY458809:MFY458821 MPU458809:MPU458821 MZQ458809:MZQ458821 NJM458809:NJM458821 NTI458809:NTI458821 ODE458809:ODE458821 ONA458809:ONA458821 OWW458809:OWW458821 PGS458809:PGS458821 PQO458809:PQO458821 QAK458809:QAK458821 QKG458809:QKG458821 QUC458809:QUC458821 RDY458809:RDY458821 RNU458809:RNU458821 RXQ458809:RXQ458821 SHM458809:SHM458821 SRI458809:SRI458821 TBE458809:TBE458821 TLA458809:TLA458821 TUW458809:TUW458821 UES458809:UES458821 UOO458809:UOO458821 UYK458809:UYK458821 VIG458809:VIG458821 VSC458809:VSC458821 WBY458809:WBY458821 WLU458809:WLU458821 WVQ458809:WVQ458821 I524345:I524357 JE524345:JE524357 TA524345:TA524357 ACW524345:ACW524357 AMS524345:AMS524357 AWO524345:AWO524357 BGK524345:BGK524357 BQG524345:BQG524357 CAC524345:CAC524357 CJY524345:CJY524357 CTU524345:CTU524357 DDQ524345:DDQ524357 DNM524345:DNM524357 DXI524345:DXI524357 EHE524345:EHE524357 ERA524345:ERA524357 FAW524345:FAW524357 FKS524345:FKS524357 FUO524345:FUO524357 GEK524345:GEK524357 GOG524345:GOG524357 GYC524345:GYC524357 HHY524345:HHY524357 HRU524345:HRU524357 IBQ524345:IBQ524357 ILM524345:ILM524357 IVI524345:IVI524357 JFE524345:JFE524357 JPA524345:JPA524357 JYW524345:JYW524357 KIS524345:KIS524357 KSO524345:KSO524357 LCK524345:LCK524357 LMG524345:LMG524357 LWC524345:LWC524357 MFY524345:MFY524357 MPU524345:MPU524357 MZQ524345:MZQ524357 NJM524345:NJM524357 NTI524345:NTI524357 ODE524345:ODE524357 ONA524345:ONA524357 OWW524345:OWW524357 PGS524345:PGS524357 PQO524345:PQO524357 QAK524345:QAK524357 QKG524345:QKG524357 QUC524345:QUC524357 RDY524345:RDY524357 RNU524345:RNU524357 RXQ524345:RXQ524357 SHM524345:SHM524357 SRI524345:SRI524357 TBE524345:TBE524357 TLA524345:TLA524357 TUW524345:TUW524357 UES524345:UES524357 UOO524345:UOO524357 UYK524345:UYK524357 VIG524345:VIG524357 VSC524345:VSC524357 WBY524345:WBY524357 WLU524345:WLU524357 WVQ524345:WVQ524357 I589881:I589893 JE589881:JE589893 TA589881:TA589893 ACW589881:ACW589893 AMS589881:AMS589893 AWO589881:AWO589893 BGK589881:BGK589893 BQG589881:BQG589893 CAC589881:CAC589893 CJY589881:CJY589893 CTU589881:CTU589893 DDQ589881:DDQ589893 DNM589881:DNM589893 DXI589881:DXI589893 EHE589881:EHE589893 ERA589881:ERA589893 FAW589881:FAW589893 FKS589881:FKS589893 FUO589881:FUO589893 GEK589881:GEK589893 GOG589881:GOG589893 GYC589881:GYC589893 HHY589881:HHY589893 HRU589881:HRU589893 IBQ589881:IBQ589893 ILM589881:ILM589893 IVI589881:IVI589893 JFE589881:JFE589893 JPA589881:JPA589893 JYW589881:JYW589893 KIS589881:KIS589893 KSO589881:KSO589893 LCK589881:LCK589893 LMG589881:LMG589893 LWC589881:LWC589893 MFY589881:MFY589893 MPU589881:MPU589893 MZQ589881:MZQ589893 NJM589881:NJM589893 NTI589881:NTI589893 ODE589881:ODE589893 ONA589881:ONA589893 OWW589881:OWW589893 PGS589881:PGS589893 PQO589881:PQO589893 QAK589881:QAK589893 QKG589881:QKG589893 QUC589881:QUC589893 RDY589881:RDY589893 RNU589881:RNU589893 RXQ589881:RXQ589893 SHM589881:SHM589893 SRI589881:SRI589893 TBE589881:TBE589893 TLA589881:TLA589893 TUW589881:TUW589893 UES589881:UES589893 UOO589881:UOO589893 UYK589881:UYK589893 VIG589881:VIG589893 VSC589881:VSC589893 WBY589881:WBY589893 WLU589881:WLU589893 WVQ589881:WVQ589893 I655417:I655429 JE655417:JE655429 TA655417:TA655429 ACW655417:ACW655429 AMS655417:AMS655429 AWO655417:AWO655429 BGK655417:BGK655429 BQG655417:BQG655429 CAC655417:CAC655429 CJY655417:CJY655429 CTU655417:CTU655429 DDQ655417:DDQ655429 DNM655417:DNM655429 DXI655417:DXI655429 EHE655417:EHE655429 ERA655417:ERA655429 FAW655417:FAW655429 FKS655417:FKS655429 FUO655417:FUO655429 GEK655417:GEK655429 GOG655417:GOG655429 GYC655417:GYC655429 HHY655417:HHY655429 HRU655417:HRU655429 IBQ655417:IBQ655429 ILM655417:ILM655429 IVI655417:IVI655429 JFE655417:JFE655429 JPA655417:JPA655429 JYW655417:JYW655429 KIS655417:KIS655429 KSO655417:KSO655429 LCK655417:LCK655429 LMG655417:LMG655429 LWC655417:LWC655429 MFY655417:MFY655429 MPU655417:MPU655429 MZQ655417:MZQ655429 NJM655417:NJM655429 NTI655417:NTI655429 ODE655417:ODE655429 ONA655417:ONA655429 OWW655417:OWW655429 PGS655417:PGS655429 PQO655417:PQO655429 QAK655417:QAK655429 QKG655417:QKG655429 QUC655417:QUC655429 RDY655417:RDY655429 RNU655417:RNU655429 RXQ655417:RXQ655429 SHM655417:SHM655429 SRI655417:SRI655429 TBE655417:TBE655429 TLA655417:TLA655429 TUW655417:TUW655429 UES655417:UES655429 UOO655417:UOO655429 UYK655417:UYK655429 VIG655417:VIG655429 VSC655417:VSC655429 WBY655417:WBY655429 WLU655417:WLU655429 WVQ655417:WVQ655429 I720953:I720965 JE720953:JE720965 TA720953:TA720965 ACW720953:ACW720965 AMS720953:AMS720965 AWO720953:AWO720965 BGK720953:BGK720965 BQG720953:BQG720965 CAC720953:CAC720965 CJY720953:CJY720965 CTU720953:CTU720965 DDQ720953:DDQ720965 DNM720953:DNM720965 DXI720953:DXI720965 EHE720953:EHE720965 ERA720953:ERA720965 FAW720953:FAW720965 FKS720953:FKS720965 FUO720953:FUO720965 GEK720953:GEK720965 GOG720953:GOG720965 GYC720953:GYC720965 HHY720953:HHY720965 HRU720953:HRU720965 IBQ720953:IBQ720965 ILM720953:ILM720965 IVI720953:IVI720965 JFE720953:JFE720965 JPA720953:JPA720965 JYW720953:JYW720965 KIS720953:KIS720965 KSO720953:KSO720965 LCK720953:LCK720965 LMG720953:LMG720965 LWC720953:LWC720965 MFY720953:MFY720965 MPU720953:MPU720965 MZQ720953:MZQ720965 NJM720953:NJM720965 NTI720953:NTI720965 ODE720953:ODE720965 ONA720953:ONA720965 OWW720953:OWW720965 PGS720953:PGS720965 PQO720953:PQO720965 QAK720953:QAK720965 QKG720953:QKG720965 QUC720953:QUC720965 RDY720953:RDY720965 RNU720953:RNU720965 RXQ720953:RXQ720965 SHM720953:SHM720965 SRI720953:SRI720965 TBE720953:TBE720965 TLA720953:TLA720965 TUW720953:TUW720965 UES720953:UES720965 UOO720953:UOO720965 UYK720953:UYK720965 VIG720953:VIG720965 VSC720953:VSC720965 WBY720953:WBY720965 WLU720953:WLU720965 WVQ720953:WVQ720965 I786489:I786501 JE786489:JE786501 TA786489:TA786501 ACW786489:ACW786501 AMS786489:AMS786501 AWO786489:AWO786501 BGK786489:BGK786501 BQG786489:BQG786501 CAC786489:CAC786501 CJY786489:CJY786501 CTU786489:CTU786501 DDQ786489:DDQ786501 DNM786489:DNM786501 DXI786489:DXI786501 EHE786489:EHE786501 ERA786489:ERA786501 FAW786489:FAW786501 FKS786489:FKS786501 FUO786489:FUO786501 GEK786489:GEK786501 GOG786489:GOG786501 GYC786489:GYC786501 HHY786489:HHY786501 HRU786489:HRU786501 IBQ786489:IBQ786501 ILM786489:ILM786501 IVI786489:IVI786501 JFE786489:JFE786501 JPA786489:JPA786501 JYW786489:JYW786501 KIS786489:KIS786501 KSO786489:KSO786501 LCK786489:LCK786501 LMG786489:LMG786501 LWC786489:LWC786501 MFY786489:MFY786501 MPU786489:MPU786501 MZQ786489:MZQ786501 NJM786489:NJM786501 NTI786489:NTI786501 ODE786489:ODE786501 ONA786489:ONA786501 OWW786489:OWW786501 PGS786489:PGS786501 PQO786489:PQO786501 QAK786489:QAK786501 QKG786489:QKG786501 QUC786489:QUC786501 RDY786489:RDY786501 RNU786489:RNU786501 RXQ786489:RXQ786501 SHM786489:SHM786501 SRI786489:SRI786501 TBE786489:TBE786501 TLA786489:TLA786501 TUW786489:TUW786501 UES786489:UES786501 UOO786489:UOO786501 UYK786489:UYK786501 VIG786489:VIG786501 VSC786489:VSC786501 WBY786489:WBY786501 WLU786489:WLU786501 WVQ786489:WVQ786501 I852025:I852037 JE852025:JE852037 TA852025:TA852037 ACW852025:ACW852037 AMS852025:AMS852037 AWO852025:AWO852037 BGK852025:BGK852037 BQG852025:BQG852037 CAC852025:CAC852037 CJY852025:CJY852037 CTU852025:CTU852037 DDQ852025:DDQ852037 DNM852025:DNM852037 DXI852025:DXI852037 EHE852025:EHE852037 ERA852025:ERA852037 FAW852025:FAW852037 FKS852025:FKS852037 FUO852025:FUO852037 GEK852025:GEK852037 GOG852025:GOG852037 GYC852025:GYC852037 HHY852025:HHY852037 HRU852025:HRU852037 IBQ852025:IBQ852037 ILM852025:ILM852037 IVI852025:IVI852037 JFE852025:JFE852037 JPA852025:JPA852037 JYW852025:JYW852037 KIS852025:KIS852037 KSO852025:KSO852037 LCK852025:LCK852037 LMG852025:LMG852037 LWC852025:LWC852037 MFY852025:MFY852037 MPU852025:MPU852037 MZQ852025:MZQ852037 NJM852025:NJM852037 NTI852025:NTI852037 ODE852025:ODE852037 ONA852025:ONA852037 OWW852025:OWW852037 PGS852025:PGS852037 PQO852025:PQO852037 QAK852025:QAK852037 QKG852025:QKG852037 QUC852025:QUC852037 RDY852025:RDY852037 RNU852025:RNU852037 RXQ852025:RXQ852037 SHM852025:SHM852037 SRI852025:SRI852037 TBE852025:TBE852037 TLA852025:TLA852037 TUW852025:TUW852037 UES852025:UES852037 UOO852025:UOO852037 UYK852025:UYK852037 VIG852025:VIG852037 VSC852025:VSC852037 WBY852025:WBY852037 WLU852025:WLU852037 WVQ852025:WVQ852037 I917561:I917573 JE917561:JE917573 TA917561:TA917573 ACW917561:ACW917573 AMS917561:AMS917573 AWO917561:AWO917573 BGK917561:BGK917573 BQG917561:BQG917573 CAC917561:CAC917573 CJY917561:CJY917573 CTU917561:CTU917573 DDQ917561:DDQ917573 DNM917561:DNM917573 DXI917561:DXI917573 EHE917561:EHE917573 ERA917561:ERA917573 FAW917561:FAW917573 FKS917561:FKS917573 FUO917561:FUO917573 GEK917561:GEK917573 GOG917561:GOG917573 GYC917561:GYC917573 HHY917561:HHY917573 HRU917561:HRU917573 IBQ917561:IBQ917573 ILM917561:ILM917573 IVI917561:IVI917573 JFE917561:JFE917573 JPA917561:JPA917573 JYW917561:JYW917573 KIS917561:KIS917573 KSO917561:KSO917573 LCK917561:LCK917573 LMG917561:LMG917573 LWC917561:LWC917573 MFY917561:MFY917573 MPU917561:MPU917573 MZQ917561:MZQ917573 NJM917561:NJM917573 NTI917561:NTI917573 ODE917561:ODE917573 ONA917561:ONA917573 OWW917561:OWW917573 PGS917561:PGS917573 PQO917561:PQO917573 QAK917561:QAK917573 QKG917561:QKG917573 QUC917561:QUC917573 RDY917561:RDY917573 RNU917561:RNU917573 RXQ917561:RXQ917573 SHM917561:SHM917573 SRI917561:SRI917573 TBE917561:TBE917573 TLA917561:TLA917573 TUW917561:TUW917573 UES917561:UES917573 UOO917561:UOO917573 UYK917561:UYK917573 VIG917561:VIG917573 VSC917561:VSC917573 WBY917561:WBY917573 WLU917561:WLU917573 WVQ917561:WVQ917573 I983097:I983109 JE983097:JE983109 TA983097:TA983109 ACW983097:ACW983109 AMS983097:AMS983109 AWO983097:AWO983109 BGK983097:BGK983109 BQG983097:BQG983109 CAC983097:CAC983109 CJY983097:CJY983109 CTU983097:CTU983109 DDQ983097:DDQ983109 DNM983097:DNM983109 DXI983097:DXI983109 EHE983097:EHE983109 ERA983097:ERA983109 FAW983097:FAW983109 FKS983097:FKS983109 FUO983097:FUO983109 GEK983097:GEK983109 GOG983097:GOG983109 GYC983097:GYC983109 HHY983097:HHY983109 HRU983097:HRU983109 IBQ983097:IBQ983109 ILM983097:ILM983109 IVI983097:IVI983109 JFE983097:JFE983109 JPA983097:JPA983109 JYW983097:JYW983109 KIS983097:KIS983109 KSO983097:KSO983109 LCK983097:LCK983109 LMG983097:LMG983109 LWC983097:LWC983109 MFY983097:MFY983109 MPU983097:MPU983109 MZQ983097:MZQ983109 NJM983097:NJM983109 NTI983097:NTI983109 ODE983097:ODE983109 ONA983097:ONA983109 OWW983097:OWW983109 PGS983097:PGS983109 PQO983097:PQO983109 QAK983097:QAK983109 QKG983097:QKG983109 QUC983097:QUC983109 RDY983097:RDY983109 RNU983097:RNU983109 RXQ983097:RXQ983109 SHM983097:SHM983109 SRI983097:SRI983109 TBE983097:TBE983109 TLA983097:TLA983109 TUW983097:TUW983109 UES983097:UES983109 UOO983097:UOO983109 UYK983097:UYK983109 VIG983097:VIG983109 VSC983097:VSC983109 WBY983097:WBY983109 WLU983097:WLU983109 WVQ983097:WVQ983109 I22:I55 JE22:JE55 TA22:TA55 ACW22:ACW55 AMS22:AMS55 AWO22:AWO55 BGK22:BGK55 BQG22:BQG55 CAC22:CAC55 CJY22:CJY55 CTU22:CTU55 DDQ22:DDQ55 DNM22:DNM55 DXI22:DXI55 EHE22:EHE55 ERA22:ERA55 FAW22:FAW55 FKS22:FKS55 FUO22:FUO55 GEK22:GEK55 GOG22:GOG55 GYC22:GYC55 HHY22:HHY55 HRU22:HRU55 IBQ22:IBQ55 ILM22:ILM55 IVI22:IVI55 JFE22:JFE55 JPA22:JPA55 JYW22:JYW55 KIS22:KIS55 KSO22:KSO55 LCK22:LCK55 LMG22:LMG55 LWC22:LWC55 MFY22:MFY55 MPU22:MPU55 MZQ22:MZQ55 NJM22:NJM55 NTI22:NTI55 ODE22:ODE55 ONA22:ONA55 OWW22:OWW55 PGS22:PGS55 PQO22:PQO55 QAK22:QAK55 QKG22:QKG55 QUC22:QUC55 RDY22:RDY55 RNU22:RNU55 RXQ22:RXQ55 SHM22:SHM55 SRI22:SRI55 TBE22:TBE55 TLA22:TLA55 TUW22:TUW55 UES22:UES55 UOO22:UOO55 UYK22:UYK55 VIG22:VIG55 VSC22:VSC55 WBY22:WBY55 WLU22:WLU55 WVQ22:WVQ55 I65558:I65591 JE65558:JE65591 TA65558:TA65591 ACW65558:ACW65591 AMS65558:AMS65591 AWO65558:AWO65591 BGK65558:BGK65591 BQG65558:BQG65591 CAC65558:CAC65591 CJY65558:CJY65591 CTU65558:CTU65591 DDQ65558:DDQ65591 DNM65558:DNM65591 DXI65558:DXI65591 EHE65558:EHE65591 ERA65558:ERA65591 FAW65558:FAW65591 FKS65558:FKS65591 FUO65558:FUO65591 GEK65558:GEK65591 GOG65558:GOG65591 GYC65558:GYC65591 HHY65558:HHY65591 HRU65558:HRU65591 IBQ65558:IBQ65591 ILM65558:ILM65591 IVI65558:IVI65591 JFE65558:JFE65591 JPA65558:JPA65591 JYW65558:JYW65591 KIS65558:KIS65591 KSO65558:KSO65591 LCK65558:LCK65591 LMG65558:LMG65591 LWC65558:LWC65591 MFY65558:MFY65591 MPU65558:MPU65591 MZQ65558:MZQ65591 NJM65558:NJM65591 NTI65558:NTI65591 ODE65558:ODE65591 ONA65558:ONA65591 OWW65558:OWW65591 PGS65558:PGS65591 PQO65558:PQO65591 QAK65558:QAK65591 QKG65558:QKG65591 QUC65558:QUC65591 RDY65558:RDY65591 RNU65558:RNU65591 RXQ65558:RXQ65591 SHM65558:SHM65591 SRI65558:SRI65591 TBE65558:TBE65591 TLA65558:TLA65591 TUW65558:TUW65591 UES65558:UES65591 UOO65558:UOO65591 UYK65558:UYK65591 VIG65558:VIG65591 VSC65558:VSC65591 WBY65558:WBY65591 WLU65558:WLU65591 WVQ65558:WVQ65591 I131094:I131127 JE131094:JE131127 TA131094:TA131127 ACW131094:ACW131127 AMS131094:AMS131127 AWO131094:AWO131127 BGK131094:BGK131127 BQG131094:BQG131127 CAC131094:CAC131127 CJY131094:CJY131127 CTU131094:CTU131127 DDQ131094:DDQ131127 DNM131094:DNM131127 DXI131094:DXI131127 EHE131094:EHE131127 ERA131094:ERA131127 FAW131094:FAW131127 FKS131094:FKS131127 FUO131094:FUO131127 GEK131094:GEK131127 GOG131094:GOG131127 GYC131094:GYC131127 HHY131094:HHY131127 HRU131094:HRU131127 IBQ131094:IBQ131127 ILM131094:ILM131127 IVI131094:IVI131127 JFE131094:JFE131127 JPA131094:JPA131127 JYW131094:JYW131127 KIS131094:KIS131127 KSO131094:KSO131127 LCK131094:LCK131127 LMG131094:LMG131127 LWC131094:LWC131127 MFY131094:MFY131127 MPU131094:MPU131127 MZQ131094:MZQ131127 NJM131094:NJM131127 NTI131094:NTI131127 ODE131094:ODE131127 ONA131094:ONA131127 OWW131094:OWW131127 PGS131094:PGS131127 PQO131094:PQO131127 QAK131094:QAK131127 QKG131094:QKG131127 QUC131094:QUC131127 RDY131094:RDY131127 RNU131094:RNU131127 RXQ131094:RXQ131127 SHM131094:SHM131127 SRI131094:SRI131127 TBE131094:TBE131127 TLA131094:TLA131127 TUW131094:TUW131127 UES131094:UES131127 UOO131094:UOO131127 UYK131094:UYK131127 VIG131094:VIG131127 VSC131094:VSC131127 WBY131094:WBY131127 WLU131094:WLU131127 WVQ131094:WVQ131127 I196630:I196663 JE196630:JE196663 TA196630:TA196663 ACW196630:ACW196663 AMS196630:AMS196663 AWO196630:AWO196663 BGK196630:BGK196663 BQG196630:BQG196663 CAC196630:CAC196663 CJY196630:CJY196663 CTU196630:CTU196663 DDQ196630:DDQ196663 DNM196630:DNM196663 DXI196630:DXI196663 EHE196630:EHE196663 ERA196630:ERA196663 FAW196630:FAW196663 FKS196630:FKS196663 FUO196630:FUO196663 GEK196630:GEK196663 GOG196630:GOG196663 GYC196630:GYC196663 HHY196630:HHY196663 HRU196630:HRU196663 IBQ196630:IBQ196663 ILM196630:ILM196663 IVI196630:IVI196663 JFE196630:JFE196663 JPA196630:JPA196663 JYW196630:JYW196663 KIS196630:KIS196663 KSO196630:KSO196663 LCK196630:LCK196663 LMG196630:LMG196663 LWC196630:LWC196663 MFY196630:MFY196663 MPU196630:MPU196663 MZQ196630:MZQ196663 NJM196630:NJM196663 NTI196630:NTI196663 ODE196630:ODE196663 ONA196630:ONA196663 OWW196630:OWW196663 PGS196630:PGS196663 PQO196630:PQO196663 QAK196630:QAK196663 QKG196630:QKG196663 QUC196630:QUC196663 RDY196630:RDY196663 RNU196630:RNU196663 RXQ196630:RXQ196663 SHM196630:SHM196663 SRI196630:SRI196663 TBE196630:TBE196663 TLA196630:TLA196663 TUW196630:TUW196663 UES196630:UES196663 UOO196630:UOO196663 UYK196630:UYK196663 VIG196630:VIG196663 VSC196630:VSC196663 WBY196630:WBY196663 WLU196630:WLU196663 WVQ196630:WVQ196663 I262166:I262199 JE262166:JE262199 TA262166:TA262199 ACW262166:ACW262199 AMS262166:AMS262199 AWO262166:AWO262199 BGK262166:BGK262199 BQG262166:BQG262199 CAC262166:CAC262199 CJY262166:CJY262199 CTU262166:CTU262199 DDQ262166:DDQ262199 DNM262166:DNM262199 DXI262166:DXI262199 EHE262166:EHE262199 ERA262166:ERA262199 FAW262166:FAW262199 FKS262166:FKS262199 FUO262166:FUO262199 GEK262166:GEK262199 GOG262166:GOG262199 GYC262166:GYC262199 HHY262166:HHY262199 HRU262166:HRU262199 IBQ262166:IBQ262199 ILM262166:ILM262199 IVI262166:IVI262199 JFE262166:JFE262199 JPA262166:JPA262199 JYW262166:JYW262199 KIS262166:KIS262199 KSO262166:KSO262199 LCK262166:LCK262199 LMG262166:LMG262199 LWC262166:LWC262199 MFY262166:MFY262199 MPU262166:MPU262199 MZQ262166:MZQ262199 NJM262166:NJM262199 NTI262166:NTI262199 ODE262166:ODE262199 ONA262166:ONA262199 OWW262166:OWW262199 PGS262166:PGS262199 PQO262166:PQO262199 QAK262166:QAK262199 QKG262166:QKG262199 QUC262166:QUC262199 RDY262166:RDY262199 RNU262166:RNU262199 RXQ262166:RXQ262199 SHM262166:SHM262199 SRI262166:SRI262199 TBE262166:TBE262199 TLA262166:TLA262199 TUW262166:TUW262199 UES262166:UES262199 UOO262166:UOO262199 UYK262166:UYK262199 VIG262166:VIG262199 VSC262166:VSC262199 WBY262166:WBY262199 WLU262166:WLU262199 WVQ262166:WVQ262199 I327702:I327735 JE327702:JE327735 TA327702:TA327735 ACW327702:ACW327735 AMS327702:AMS327735 AWO327702:AWO327735 BGK327702:BGK327735 BQG327702:BQG327735 CAC327702:CAC327735 CJY327702:CJY327735 CTU327702:CTU327735 DDQ327702:DDQ327735 DNM327702:DNM327735 DXI327702:DXI327735 EHE327702:EHE327735 ERA327702:ERA327735 FAW327702:FAW327735 FKS327702:FKS327735 FUO327702:FUO327735 GEK327702:GEK327735 GOG327702:GOG327735 GYC327702:GYC327735 HHY327702:HHY327735 HRU327702:HRU327735 IBQ327702:IBQ327735 ILM327702:ILM327735 IVI327702:IVI327735 JFE327702:JFE327735 JPA327702:JPA327735 JYW327702:JYW327735 KIS327702:KIS327735 KSO327702:KSO327735 LCK327702:LCK327735 LMG327702:LMG327735 LWC327702:LWC327735 MFY327702:MFY327735 MPU327702:MPU327735 MZQ327702:MZQ327735 NJM327702:NJM327735 NTI327702:NTI327735 ODE327702:ODE327735 ONA327702:ONA327735 OWW327702:OWW327735 PGS327702:PGS327735 PQO327702:PQO327735 QAK327702:QAK327735 QKG327702:QKG327735 QUC327702:QUC327735 RDY327702:RDY327735 RNU327702:RNU327735 RXQ327702:RXQ327735 SHM327702:SHM327735 SRI327702:SRI327735 TBE327702:TBE327735 TLA327702:TLA327735 TUW327702:TUW327735 UES327702:UES327735 UOO327702:UOO327735 UYK327702:UYK327735 VIG327702:VIG327735 VSC327702:VSC327735 WBY327702:WBY327735 WLU327702:WLU327735 WVQ327702:WVQ327735 I393238:I393271 JE393238:JE393271 TA393238:TA393271 ACW393238:ACW393271 AMS393238:AMS393271 AWO393238:AWO393271 BGK393238:BGK393271 BQG393238:BQG393271 CAC393238:CAC393271 CJY393238:CJY393271 CTU393238:CTU393271 DDQ393238:DDQ393271 DNM393238:DNM393271 DXI393238:DXI393271 EHE393238:EHE393271 ERA393238:ERA393271 FAW393238:FAW393271 FKS393238:FKS393271 FUO393238:FUO393271 GEK393238:GEK393271 GOG393238:GOG393271 GYC393238:GYC393271 HHY393238:HHY393271 HRU393238:HRU393271 IBQ393238:IBQ393271 ILM393238:ILM393271 IVI393238:IVI393271 JFE393238:JFE393271 JPA393238:JPA393271 JYW393238:JYW393271 KIS393238:KIS393271 KSO393238:KSO393271 LCK393238:LCK393271 LMG393238:LMG393271 LWC393238:LWC393271 MFY393238:MFY393271 MPU393238:MPU393271 MZQ393238:MZQ393271 NJM393238:NJM393271 NTI393238:NTI393271 ODE393238:ODE393271 ONA393238:ONA393271 OWW393238:OWW393271 PGS393238:PGS393271 PQO393238:PQO393271 QAK393238:QAK393271 QKG393238:QKG393271 QUC393238:QUC393271 RDY393238:RDY393271 RNU393238:RNU393271 RXQ393238:RXQ393271 SHM393238:SHM393271 SRI393238:SRI393271 TBE393238:TBE393271 TLA393238:TLA393271 TUW393238:TUW393271 UES393238:UES393271 UOO393238:UOO393271 UYK393238:UYK393271 VIG393238:VIG393271 VSC393238:VSC393271 WBY393238:WBY393271 WLU393238:WLU393271 WVQ393238:WVQ393271 I458774:I458807 JE458774:JE458807 TA458774:TA458807 ACW458774:ACW458807 AMS458774:AMS458807 AWO458774:AWO458807 BGK458774:BGK458807 BQG458774:BQG458807 CAC458774:CAC458807 CJY458774:CJY458807 CTU458774:CTU458807 DDQ458774:DDQ458807 DNM458774:DNM458807 DXI458774:DXI458807 EHE458774:EHE458807 ERA458774:ERA458807 FAW458774:FAW458807 FKS458774:FKS458807 FUO458774:FUO458807 GEK458774:GEK458807 GOG458774:GOG458807 GYC458774:GYC458807 HHY458774:HHY458807 HRU458774:HRU458807 IBQ458774:IBQ458807 ILM458774:ILM458807 IVI458774:IVI458807 JFE458774:JFE458807 JPA458774:JPA458807 JYW458774:JYW458807 KIS458774:KIS458807 KSO458774:KSO458807 LCK458774:LCK458807 LMG458774:LMG458807 LWC458774:LWC458807 MFY458774:MFY458807 MPU458774:MPU458807 MZQ458774:MZQ458807 NJM458774:NJM458807 NTI458774:NTI458807 ODE458774:ODE458807 ONA458774:ONA458807 OWW458774:OWW458807 PGS458774:PGS458807 PQO458774:PQO458807 QAK458774:QAK458807 QKG458774:QKG458807 QUC458774:QUC458807 RDY458774:RDY458807 RNU458774:RNU458807 RXQ458774:RXQ458807 SHM458774:SHM458807 SRI458774:SRI458807 TBE458774:TBE458807 TLA458774:TLA458807 TUW458774:TUW458807 UES458774:UES458807 UOO458774:UOO458807 UYK458774:UYK458807 VIG458774:VIG458807 VSC458774:VSC458807 WBY458774:WBY458807 WLU458774:WLU458807 WVQ458774:WVQ458807 I524310:I524343 JE524310:JE524343 TA524310:TA524343 ACW524310:ACW524343 AMS524310:AMS524343 AWO524310:AWO524343 BGK524310:BGK524343 BQG524310:BQG524343 CAC524310:CAC524343 CJY524310:CJY524343 CTU524310:CTU524343 DDQ524310:DDQ524343 DNM524310:DNM524343 DXI524310:DXI524343 EHE524310:EHE524343 ERA524310:ERA524343 FAW524310:FAW524343 FKS524310:FKS524343 FUO524310:FUO524343 GEK524310:GEK524343 GOG524310:GOG524343 GYC524310:GYC524343 HHY524310:HHY524343 HRU524310:HRU524343 IBQ524310:IBQ524343 ILM524310:ILM524343 IVI524310:IVI524343 JFE524310:JFE524343 JPA524310:JPA524343 JYW524310:JYW524343 KIS524310:KIS524343 KSO524310:KSO524343 LCK524310:LCK524343 LMG524310:LMG524343 LWC524310:LWC524343 MFY524310:MFY524343 MPU524310:MPU524343 MZQ524310:MZQ524343 NJM524310:NJM524343 NTI524310:NTI524343 ODE524310:ODE524343 ONA524310:ONA524343 OWW524310:OWW524343 PGS524310:PGS524343 PQO524310:PQO524343 QAK524310:QAK524343 QKG524310:QKG524343 QUC524310:QUC524343 RDY524310:RDY524343 RNU524310:RNU524343 RXQ524310:RXQ524343 SHM524310:SHM524343 SRI524310:SRI524343 TBE524310:TBE524343 TLA524310:TLA524343 TUW524310:TUW524343 UES524310:UES524343 UOO524310:UOO524343 UYK524310:UYK524343 VIG524310:VIG524343 VSC524310:VSC524343 WBY524310:WBY524343 WLU524310:WLU524343 WVQ524310:WVQ524343 I589846:I589879 JE589846:JE589879 TA589846:TA589879 ACW589846:ACW589879 AMS589846:AMS589879 AWO589846:AWO589879 BGK589846:BGK589879 BQG589846:BQG589879 CAC589846:CAC589879 CJY589846:CJY589879 CTU589846:CTU589879 DDQ589846:DDQ589879 DNM589846:DNM589879 DXI589846:DXI589879 EHE589846:EHE589879 ERA589846:ERA589879 FAW589846:FAW589879 FKS589846:FKS589879 FUO589846:FUO589879 GEK589846:GEK589879 GOG589846:GOG589879 GYC589846:GYC589879 HHY589846:HHY589879 HRU589846:HRU589879 IBQ589846:IBQ589879 ILM589846:ILM589879 IVI589846:IVI589879 JFE589846:JFE589879 JPA589846:JPA589879 JYW589846:JYW589879 KIS589846:KIS589879 KSO589846:KSO589879 LCK589846:LCK589879 LMG589846:LMG589879 LWC589846:LWC589879 MFY589846:MFY589879 MPU589846:MPU589879 MZQ589846:MZQ589879 NJM589846:NJM589879 NTI589846:NTI589879 ODE589846:ODE589879 ONA589846:ONA589879 OWW589846:OWW589879 PGS589846:PGS589879 PQO589846:PQO589879 QAK589846:QAK589879 QKG589846:QKG589879 QUC589846:QUC589879 RDY589846:RDY589879 RNU589846:RNU589879 RXQ589846:RXQ589879 SHM589846:SHM589879 SRI589846:SRI589879 TBE589846:TBE589879 TLA589846:TLA589879 TUW589846:TUW589879 UES589846:UES589879 UOO589846:UOO589879 UYK589846:UYK589879 VIG589846:VIG589879 VSC589846:VSC589879 WBY589846:WBY589879 WLU589846:WLU589879 WVQ589846:WVQ589879 I655382:I655415 JE655382:JE655415 TA655382:TA655415 ACW655382:ACW655415 AMS655382:AMS655415 AWO655382:AWO655415 BGK655382:BGK655415 BQG655382:BQG655415 CAC655382:CAC655415 CJY655382:CJY655415 CTU655382:CTU655415 DDQ655382:DDQ655415 DNM655382:DNM655415 DXI655382:DXI655415 EHE655382:EHE655415 ERA655382:ERA655415 FAW655382:FAW655415 FKS655382:FKS655415 FUO655382:FUO655415 GEK655382:GEK655415 GOG655382:GOG655415 GYC655382:GYC655415 HHY655382:HHY655415 HRU655382:HRU655415 IBQ655382:IBQ655415 ILM655382:ILM655415 IVI655382:IVI655415 JFE655382:JFE655415 JPA655382:JPA655415 JYW655382:JYW655415 KIS655382:KIS655415 KSO655382:KSO655415 LCK655382:LCK655415 LMG655382:LMG655415 LWC655382:LWC655415 MFY655382:MFY655415 MPU655382:MPU655415 MZQ655382:MZQ655415 NJM655382:NJM655415 NTI655382:NTI655415 ODE655382:ODE655415 ONA655382:ONA655415 OWW655382:OWW655415 PGS655382:PGS655415 PQO655382:PQO655415 QAK655382:QAK655415 QKG655382:QKG655415 QUC655382:QUC655415 RDY655382:RDY655415 RNU655382:RNU655415 RXQ655382:RXQ655415 SHM655382:SHM655415 SRI655382:SRI655415 TBE655382:TBE655415 TLA655382:TLA655415 TUW655382:TUW655415 UES655382:UES655415 UOO655382:UOO655415 UYK655382:UYK655415 VIG655382:VIG655415 VSC655382:VSC655415 WBY655382:WBY655415 WLU655382:WLU655415 WVQ655382:WVQ655415 I720918:I720951 JE720918:JE720951 TA720918:TA720951 ACW720918:ACW720951 AMS720918:AMS720951 AWO720918:AWO720951 BGK720918:BGK720951 BQG720918:BQG720951 CAC720918:CAC720951 CJY720918:CJY720951 CTU720918:CTU720951 DDQ720918:DDQ720951 DNM720918:DNM720951 DXI720918:DXI720951 EHE720918:EHE720951 ERA720918:ERA720951 FAW720918:FAW720951 FKS720918:FKS720951 FUO720918:FUO720951 GEK720918:GEK720951 GOG720918:GOG720951 GYC720918:GYC720951 HHY720918:HHY720951 HRU720918:HRU720951 IBQ720918:IBQ720951 ILM720918:ILM720951 IVI720918:IVI720951 JFE720918:JFE720951 JPA720918:JPA720951 JYW720918:JYW720951 KIS720918:KIS720951 KSO720918:KSO720951 LCK720918:LCK720951 LMG720918:LMG720951 LWC720918:LWC720951 MFY720918:MFY720951 MPU720918:MPU720951 MZQ720918:MZQ720951 NJM720918:NJM720951 NTI720918:NTI720951 ODE720918:ODE720951 ONA720918:ONA720951 OWW720918:OWW720951 PGS720918:PGS720951 PQO720918:PQO720951 QAK720918:QAK720951 QKG720918:QKG720951 QUC720918:QUC720951 RDY720918:RDY720951 RNU720918:RNU720951 RXQ720918:RXQ720951 SHM720918:SHM720951 SRI720918:SRI720951 TBE720918:TBE720951 TLA720918:TLA720951 TUW720918:TUW720951 UES720918:UES720951 UOO720918:UOO720951 UYK720918:UYK720951 VIG720918:VIG720951 VSC720918:VSC720951 WBY720918:WBY720951 WLU720918:WLU720951 WVQ720918:WVQ720951 I786454:I786487 JE786454:JE786487 TA786454:TA786487 ACW786454:ACW786487 AMS786454:AMS786487 AWO786454:AWO786487 BGK786454:BGK786487 BQG786454:BQG786487 CAC786454:CAC786487 CJY786454:CJY786487 CTU786454:CTU786487 DDQ786454:DDQ786487 DNM786454:DNM786487 DXI786454:DXI786487 EHE786454:EHE786487 ERA786454:ERA786487 FAW786454:FAW786487 FKS786454:FKS786487 FUO786454:FUO786487 GEK786454:GEK786487 GOG786454:GOG786487 GYC786454:GYC786487 HHY786454:HHY786487 HRU786454:HRU786487 IBQ786454:IBQ786487 ILM786454:ILM786487 IVI786454:IVI786487 JFE786454:JFE786487 JPA786454:JPA786487 JYW786454:JYW786487 KIS786454:KIS786487 KSO786454:KSO786487 LCK786454:LCK786487 LMG786454:LMG786487 LWC786454:LWC786487 MFY786454:MFY786487 MPU786454:MPU786487 MZQ786454:MZQ786487 NJM786454:NJM786487 NTI786454:NTI786487 ODE786454:ODE786487 ONA786454:ONA786487 OWW786454:OWW786487 PGS786454:PGS786487 PQO786454:PQO786487 QAK786454:QAK786487 QKG786454:QKG786487 QUC786454:QUC786487 RDY786454:RDY786487 RNU786454:RNU786487 RXQ786454:RXQ786487 SHM786454:SHM786487 SRI786454:SRI786487 TBE786454:TBE786487 TLA786454:TLA786487 TUW786454:TUW786487 UES786454:UES786487 UOO786454:UOO786487 UYK786454:UYK786487 VIG786454:VIG786487 VSC786454:VSC786487 WBY786454:WBY786487 WLU786454:WLU786487 WVQ786454:WVQ786487 I851990:I852023 JE851990:JE852023 TA851990:TA852023 ACW851990:ACW852023 AMS851990:AMS852023 AWO851990:AWO852023 BGK851990:BGK852023 BQG851990:BQG852023 CAC851990:CAC852023 CJY851990:CJY852023 CTU851990:CTU852023 DDQ851990:DDQ852023 DNM851990:DNM852023 DXI851990:DXI852023 EHE851990:EHE852023 ERA851990:ERA852023 FAW851990:FAW852023 FKS851990:FKS852023 FUO851990:FUO852023 GEK851990:GEK852023 GOG851990:GOG852023 GYC851990:GYC852023 HHY851990:HHY852023 HRU851990:HRU852023 IBQ851990:IBQ852023 ILM851990:ILM852023 IVI851990:IVI852023 JFE851990:JFE852023 JPA851990:JPA852023 JYW851990:JYW852023 KIS851990:KIS852023 KSO851990:KSO852023 LCK851990:LCK852023 LMG851990:LMG852023 LWC851990:LWC852023 MFY851990:MFY852023 MPU851990:MPU852023 MZQ851990:MZQ852023 NJM851990:NJM852023 NTI851990:NTI852023 ODE851990:ODE852023 ONA851990:ONA852023 OWW851990:OWW852023 PGS851990:PGS852023 PQO851990:PQO852023 QAK851990:QAK852023 QKG851990:QKG852023 QUC851990:QUC852023 RDY851990:RDY852023 RNU851990:RNU852023 RXQ851990:RXQ852023 SHM851990:SHM852023 SRI851990:SRI852023 TBE851990:TBE852023 TLA851990:TLA852023 TUW851990:TUW852023 UES851990:UES852023 UOO851990:UOO852023 UYK851990:UYK852023 VIG851990:VIG852023 VSC851990:VSC852023 WBY851990:WBY852023 WLU851990:WLU852023 WVQ851990:WVQ852023 I917526:I917559 JE917526:JE917559 TA917526:TA917559 ACW917526:ACW917559 AMS917526:AMS917559 AWO917526:AWO917559 BGK917526:BGK917559 BQG917526:BQG917559 CAC917526:CAC917559 CJY917526:CJY917559 CTU917526:CTU917559 DDQ917526:DDQ917559 DNM917526:DNM917559 DXI917526:DXI917559 EHE917526:EHE917559 ERA917526:ERA917559 FAW917526:FAW917559 FKS917526:FKS917559 FUO917526:FUO917559 GEK917526:GEK917559 GOG917526:GOG917559 GYC917526:GYC917559 HHY917526:HHY917559 HRU917526:HRU917559 IBQ917526:IBQ917559 ILM917526:ILM917559 IVI917526:IVI917559 JFE917526:JFE917559 JPA917526:JPA917559 JYW917526:JYW917559 KIS917526:KIS917559 KSO917526:KSO917559 LCK917526:LCK917559 LMG917526:LMG917559 LWC917526:LWC917559 MFY917526:MFY917559 MPU917526:MPU917559 MZQ917526:MZQ917559 NJM917526:NJM917559 NTI917526:NTI917559 ODE917526:ODE917559 ONA917526:ONA917559 OWW917526:OWW917559 PGS917526:PGS917559 PQO917526:PQO917559 QAK917526:QAK917559 QKG917526:QKG917559 QUC917526:QUC917559 RDY917526:RDY917559 RNU917526:RNU917559 RXQ917526:RXQ917559 SHM917526:SHM917559 SRI917526:SRI917559 TBE917526:TBE917559 TLA917526:TLA917559 TUW917526:TUW917559 UES917526:UES917559 UOO917526:UOO917559 UYK917526:UYK917559 VIG917526:VIG917559 VSC917526:VSC917559 WBY917526:WBY917559 WLU917526:WLU917559 WVQ917526:WVQ917559 I983062:I983095 JE983062:JE983095 TA983062:TA983095 ACW983062:ACW983095 AMS983062:AMS983095 AWO983062:AWO983095 BGK983062:BGK983095 BQG983062:BQG983095 CAC983062:CAC983095 CJY983062:CJY983095 CTU983062:CTU983095 DDQ983062:DDQ983095 DNM983062:DNM983095 DXI983062:DXI983095 EHE983062:EHE983095 ERA983062:ERA983095 FAW983062:FAW983095 FKS983062:FKS983095 FUO983062:FUO983095 GEK983062:GEK983095 GOG983062:GOG983095 GYC983062:GYC983095 HHY983062:HHY983095 HRU983062:HRU983095 IBQ983062:IBQ983095 ILM983062:ILM983095 IVI983062:IVI983095 JFE983062:JFE983095 JPA983062:JPA983095 JYW983062:JYW983095 KIS983062:KIS983095 KSO983062:KSO983095 LCK983062:LCK983095 LMG983062:LMG983095 LWC983062:LWC983095 MFY983062:MFY983095 MPU983062:MPU983095 MZQ983062:MZQ983095 NJM983062:NJM983095 NTI983062:NTI983095 ODE983062:ODE983095 ONA983062:ONA983095 OWW983062:OWW983095 PGS983062:PGS983095 PQO983062:PQO983095 QAK983062:QAK983095 QKG983062:QKG983095 QUC983062:QUC983095 RDY983062:RDY983095 RNU983062:RNU983095 RXQ983062:RXQ983095 SHM983062:SHM983095 SRI983062:SRI983095 TBE983062:TBE983095 TLA983062:TLA983095 TUW983062:TUW983095 UES983062:UES983095 UOO983062:UOO983095 UYK983062:UYK983095 VIG983062:VIG983095 VSC983062:VSC983095 WBY983062:WBY983095 WLU983062:WLU983095 WVQ983062:WVQ983095">
      <formula1>($X$78:$X$1148)</formula1>
    </dataValidation>
  </dataValidations>
  <pageMargins left="0.7" right="0.7" top="0.75" bottom="0.75" header="0.3" footer="0.3"/>
  <pageSetup paperSize="9" scale="57" fitToHeight="0"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A44"/>
  <sheetViews>
    <sheetView zoomScale="75" zoomScaleNormal="75" zoomScalePageLayoutView="50" workbookViewId="0">
      <selection activeCell="I9" sqref="I9:I30"/>
    </sheetView>
  </sheetViews>
  <sheetFormatPr defaultRowHeight="12.75" x14ac:dyDescent="0.2"/>
  <cols>
    <col min="1" max="1" width="9.375" style="128" customWidth="1"/>
    <col min="2" max="2" width="6.75" style="128" customWidth="1"/>
    <col min="3" max="3" width="2" style="128" customWidth="1"/>
    <col min="4" max="4" width="6.75" style="128" hidden="1" customWidth="1"/>
    <col min="5" max="5" width="4.875" style="128" hidden="1" customWidth="1"/>
    <col min="6" max="6" width="24.25" style="128" customWidth="1"/>
    <col min="7" max="7" width="6.75" style="128" customWidth="1"/>
    <col min="8" max="8" width="2.25" style="128" customWidth="1"/>
    <col min="9" max="9" width="8.25" style="128" customWidth="1"/>
    <col min="10" max="10" width="2.375" style="128" customWidth="1"/>
    <col min="11" max="15" width="21.625" style="128" customWidth="1"/>
    <col min="16" max="16" width="2.375" style="128" customWidth="1"/>
    <col min="17" max="17" width="6.5" style="128" hidden="1" customWidth="1"/>
    <col min="18" max="18" width="10.625" style="128" hidden="1" customWidth="1"/>
    <col min="19" max="19" width="6.75" style="128" customWidth="1"/>
    <col min="20" max="20" width="2.375" style="128" customWidth="1"/>
    <col min="21" max="21" width="21.625" style="128" customWidth="1"/>
    <col min="22" max="23" width="9" style="128"/>
    <col min="24" max="24" width="8" style="128" customWidth="1"/>
    <col min="25" max="256" width="9" style="128"/>
    <col min="257" max="257" width="9.375" style="128" customWidth="1"/>
    <col min="258" max="258" width="6.75" style="128" customWidth="1"/>
    <col min="259" max="259" width="2" style="128" customWidth="1"/>
    <col min="260" max="261" width="0" style="128" hidden="1" customWidth="1"/>
    <col min="262" max="262" width="24.25" style="128" customWidth="1"/>
    <col min="263" max="263" width="6.75" style="128" customWidth="1"/>
    <col min="264" max="264" width="2.25" style="128" customWidth="1"/>
    <col min="265" max="265" width="8.25" style="128" customWidth="1"/>
    <col min="266" max="266" width="2.375" style="128" customWidth="1"/>
    <col min="267" max="271" width="21.625" style="128" customWidth="1"/>
    <col min="272" max="272" width="2.375" style="128" customWidth="1"/>
    <col min="273" max="274" width="0" style="128" hidden="1" customWidth="1"/>
    <col min="275" max="275" width="6.75" style="128" customWidth="1"/>
    <col min="276" max="276" width="2.375" style="128" customWidth="1"/>
    <col min="277" max="277" width="21.625" style="128" customWidth="1"/>
    <col min="278" max="279" width="9" style="128"/>
    <col min="280" max="280" width="8" style="128" customWidth="1"/>
    <col min="281" max="512" width="9" style="128"/>
    <col min="513" max="513" width="9.375" style="128" customWidth="1"/>
    <col min="514" max="514" width="6.75" style="128" customWidth="1"/>
    <col min="515" max="515" width="2" style="128" customWidth="1"/>
    <col min="516" max="517" width="0" style="128" hidden="1" customWidth="1"/>
    <col min="518" max="518" width="24.25" style="128" customWidth="1"/>
    <col min="519" max="519" width="6.75" style="128" customWidth="1"/>
    <col min="520" max="520" width="2.25" style="128" customWidth="1"/>
    <col min="521" max="521" width="8.25" style="128" customWidth="1"/>
    <col min="522" max="522" width="2.375" style="128" customWidth="1"/>
    <col min="523" max="527" width="21.625" style="128" customWidth="1"/>
    <col min="528" max="528" width="2.375" style="128" customWidth="1"/>
    <col min="529" max="530" width="0" style="128" hidden="1" customWidth="1"/>
    <col min="531" max="531" width="6.75" style="128" customWidth="1"/>
    <col min="532" max="532" width="2.375" style="128" customWidth="1"/>
    <col min="533" max="533" width="21.625" style="128" customWidth="1"/>
    <col min="534" max="535" width="9" style="128"/>
    <col min="536" max="536" width="8" style="128" customWidth="1"/>
    <col min="537" max="768" width="9" style="128"/>
    <col min="769" max="769" width="9.375" style="128" customWidth="1"/>
    <col min="770" max="770" width="6.75" style="128" customWidth="1"/>
    <col min="771" max="771" width="2" style="128" customWidth="1"/>
    <col min="772" max="773" width="0" style="128" hidden="1" customWidth="1"/>
    <col min="774" max="774" width="24.25" style="128" customWidth="1"/>
    <col min="775" max="775" width="6.75" style="128" customWidth="1"/>
    <col min="776" max="776" width="2.25" style="128" customWidth="1"/>
    <col min="777" max="777" width="8.25" style="128" customWidth="1"/>
    <col min="778" max="778" width="2.375" style="128" customWidth="1"/>
    <col min="779" max="783" width="21.625" style="128" customWidth="1"/>
    <col min="784" max="784" width="2.375" style="128" customWidth="1"/>
    <col min="785" max="786" width="0" style="128" hidden="1" customWidth="1"/>
    <col min="787" max="787" width="6.75" style="128" customWidth="1"/>
    <col min="788" max="788" width="2.375" style="128" customWidth="1"/>
    <col min="789" max="789" width="21.625" style="128" customWidth="1"/>
    <col min="790" max="791" width="9" style="128"/>
    <col min="792" max="792" width="8" style="128" customWidth="1"/>
    <col min="793" max="1024" width="9" style="128"/>
    <col min="1025" max="1025" width="9.375" style="128" customWidth="1"/>
    <col min="1026" max="1026" width="6.75" style="128" customWidth="1"/>
    <col min="1027" max="1027" width="2" style="128" customWidth="1"/>
    <col min="1028" max="1029" width="0" style="128" hidden="1" customWidth="1"/>
    <col min="1030" max="1030" width="24.25" style="128" customWidth="1"/>
    <col min="1031" max="1031" width="6.75" style="128" customWidth="1"/>
    <col min="1032" max="1032" width="2.25" style="128" customWidth="1"/>
    <col min="1033" max="1033" width="8.25" style="128" customWidth="1"/>
    <col min="1034" max="1034" width="2.375" style="128" customWidth="1"/>
    <col min="1035" max="1039" width="21.625" style="128" customWidth="1"/>
    <col min="1040" max="1040" width="2.375" style="128" customWidth="1"/>
    <col min="1041" max="1042" width="0" style="128" hidden="1" customWidth="1"/>
    <col min="1043" max="1043" width="6.75" style="128" customWidth="1"/>
    <col min="1044" max="1044" width="2.375" style="128" customWidth="1"/>
    <col min="1045" max="1045" width="21.625" style="128" customWidth="1"/>
    <col min="1046" max="1047" width="9" style="128"/>
    <col min="1048" max="1048" width="8" style="128" customWidth="1"/>
    <col min="1049" max="1280" width="9" style="128"/>
    <col min="1281" max="1281" width="9.375" style="128" customWidth="1"/>
    <col min="1282" max="1282" width="6.75" style="128" customWidth="1"/>
    <col min="1283" max="1283" width="2" style="128" customWidth="1"/>
    <col min="1284" max="1285" width="0" style="128" hidden="1" customWidth="1"/>
    <col min="1286" max="1286" width="24.25" style="128" customWidth="1"/>
    <col min="1287" max="1287" width="6.75" style="128" customWidth="1"/>
    <col min="1288" max="1288" width="2.25" style="128" customWidth="1"/>
    <col min="1289" max="1289" width="8.25" style="128" customWidth="1"/>
    <col min="1290" max="1290" width="2.375" style="128" customWidth="1"/>
    <col min="1291" max="1295" width="21.625" style="128" customWidth="1"/>
    <col min="1296" max="1296" width="2.375" style="128" customWidth="1"/>
    <col min="1297" max="1298" width="0" style="128" hidden="1" customWidth="1"/>
    <col min="1299" max="1299" width="6.75" style="128" customWidth="1"/>
    <col min="1300" max="1300" width="2.375" style="128" customWidth="1"/>
    <col min="1301" max="1301" width="21.625" style="128" customWidth="1"/>
    <col min="1302" max="1303" width="9" style="128"/>
    <col min="1304" max="1304" width="8" style="128" customWidth="1"/>
    <col min="1305" max="1536" width="9" style="128"/>
    <col min="1537" max="1537" width="9.375" style="128" customWidth="1"/>
    <col min="1538" max="1538" width="6.75" style="128" customWidth="1"/>
    <col min="1539" max="1539" width="2" style="128" customWidth="1"/>
    <col min="1540" max="1541" width="0" style="128" hidden="1" customWidth="1"/>
    <col min="1542" max="1542" width="24.25" style="128" customWidth="1"/>
    <col min="1543" max="1543" width="6.75" style="128" customWidth="1"/>
    <col min="1544" max="1544" width="2.25" style="128" customWidth="1"/>
    <col min="1545" max="1545" width="8.25" style="128" customWidth="1"/>
    <col min="1546" max="1546" width="2.375" style="128" customWidth="1"/>
    <col min="1547" max="1551" width="21.625" style="128" customWidth="1"/>
    <col min="1552" max="1552" width="2.375" style="128" customWidth="1"/>
    <col min="1553" max="1554" width="0" style="128" hidden="1" customWidth="1"/>
    <col min="1555" max="1555" width="6.75" style="128" customWidth="1"/>
    <col min="1556" max="1556" width="2.375" style="128" customWidth="1"/>
    <col min="1557" max="1557" width="21.625" style="128" customWidth="1"/>
    <col min="1558" max="1559" width="9" style="128"/>
    <col min="1560" max="1560" width="8" style="128" customWidth="1"/>
    <col min="1561" max="1792" width="9" style="128"/>
    <col min="1793" max="1793" width="9.375" style="128" customWidth="1"/>
    <col min="1794" max="1794" width="6.75" style="128" customWidth="1"/>
    <col min="1795" max="1795" width="2" style="128" customWidth="1"/>
    <col min="1796" max="1797" width="0" style="128" hidden="1" customWidth="1"/>
    <col min="1798" max="1798" width="24.25" style="128" customWidth="1"/>
    <col min="1799" max="1799" width="6.75" style="128" customWidth="1"/>
    <col min="1800" max="1800" width="2.25" style="128" customWidth="1"/>
    <col min="1801" max="1801" width="8.25" style="128" customWidth="1"/>
    <col min="1802" max="1802" width="2.375" style="128" customWidth="1"/>
    <col min="1803" max="1807" width="21.625" style="128" customWidth="1"/>
    <col min="1808" max="1808" width="2.375" style="128" customWidth="1"/>
    <col min="1809" max="1810" width="0" style="128" hidden="1" customWidth="1"/>
    <col min="1811" max="1811" width="6.75" style="128" customWidth="1"/>
    <col min="1812" max="1812" width="2.375" style="128" customWidth="1"/>
    <col min="1813" max="1813" width="21.625" style="128" customWidth="1"/>
    <col min="1814" max="1815" width="9" style="128"/>
    <col min="1816" max="1816" width="8" style="128" customWidth="1"/>
    <col min="1817" max="2048" width="9" style="128"/>
    <col min="2049" max="2049" width="9.375" style="128" customWidth="1"/>
    <col min="2050" max="2050" width="6.75" style="128" customWidth="1"/>
    <col min="2051" max="2051" width="2" style="128" customWidth="1"/>
    <col min="2052" max="2053" width="0" style="128" hidden="1" customWidth="1"/>
    <col min="2054" max="2054" width="24.25" style="128" customWidth="1"/>
    <col min="2055" max="2055" width="6.75" style="128" customWidth="1"/>
    <col min="2056" max="2056" width="2.25" style="128" customWidth="1"/>
    <col min="2057" max="2057" width="8.25" style="128" customWidth="1"/>
    <col min="2058" max="2058" width="2.375" style="128" customWidth="1"/>
    <col min="2059" max="2063" width="21.625" style="128" customWidth="1"/>
    <col min="2064" max="2064" width="2.375" style="128" customWidth="1"/>
    <col min="2065" max="2066" width="0" style="128" hidden="1" customWidth="1"/>
    <col min="2067" max="2067" width="6.75" style="128" customWidth="1"/>
    <col min="2068" max="2068" width="2.375" style="128" customWidth="1"/>
    <col min="2069" max="2069" width="21.625" style="128" customWidth="1"/>
    <col min="2070" max="2071" width="9" style="128"/>
    <col min="2072" max="2072" width="8" style="128" customWidth="1"/>
    <col min="2073" max="2304" width="9" style="128"/>
    <col min="2305" max="2305" width="9.375" style="128" customWidth="1"/>
    <col min="2306" max="2306" width="6.75" style="128" customWidth="1"/>
    <col min="2307" max="2307" width="2" style="128" customWidth="1"/>
    <col min="2308" max="2309" width="0" style="128" hidden="1" customWidth="1"/>
    <col min="2310" max="2310" width="24.25" style="128" customWidth="1"/>
    <col min="2311" max="2311" width="6.75" style="128" customWidth="1"/>
    <col min="2312" max="2312" width="2.25" style="128" customWidth="1"/>
    <col min="2313" max="2313" width="8.25" style="128" customWidth="1"/>
    <col min="2314" max="2314" width="2.375" style="128" customWidth="1"/>
    <col min="2315" max="2319" width="21.625" style="128" customWidth="1"/>
    <col min="2320" max="2320" width="2.375" style="128" customWidth="1"/>
    <col min="2321" max="2322" width="0" style="128" hidden="1" customWidth="1"/>
    <col min="2323" max="2323" width="6.75" style="128" customWidth="1"/>
    <col min="2324" max="2324" width="2.375" style="128" customWidth="1"/>
    <col min="2325" max="2325" width="21.625" style="128" customWidth="1"/>
    <col min="2326" max="2327" width="9" style="128"/>
    <col min="2328" max="2328" width="8" style="128" customWidth="1"/>
    <col min="2329" max="2560" width="9" style="128"/>
    <col min="2561" max="2561" width="9.375" style="128" customWidth="1"/>
    <col min="2562" max="2562" width="6.75" style="128" customWidth="1"/>
    <col min="2563" max="2563" width="2" style="128" customWidth="1"/>
    <col min="2564" max="2565" width="0" style="128" hidden="1" customWidth="1"/>
    <col min="2566" max="2566" width="24.25" style="128" customWidth="1"/>
    <col min="2567" max="2567" width="6.75" style="128" customWidth="1"/>
    <col min="2568" max="2568" width="2.25" style="128" customWidth="1"/>
    <col min="2569" max="2569" width="8.25" style="128" customWidth="1"/>
    <col min="2570" max="2570" width="2.375" style="128" customWidth="1"/>
    <col min="2571" max="2575" width="21.625" style="128" customWidth="1"/>
    <col min="2576" max="2576" width="2.375" style="128" customWidth="1"/>
    <col min="2577" max="2578" width="0" style="128" hidden="1" customWidth="1"/>
    <col min="2579" max="2579" width="6.75" style="128" customWidth="1"/>
    <col min="2580" max="2580" width="2.375" style="128" customWidth="1"/>
    <col min="2581" max="2581" width="21.625" style="128" customWidth="1"/>
    <col min="2582" max="2583" width="9" style="128"/>
    <col min="2584" max="2584" width="8" style="128" customWidth="1"/>
    <col min="2585" max="2816" width="9" style="128"/>
    <col min="2817" max="2817" width="9.375" style="128" customWidth="1"/>
    <col min="2818" max="2818" width="6.75" style="128" customWidth="1"/>
    <col min="2819" max="2819" width="2" style="128" customWidth="1"/>
    <col min="2820" max="2821" width="0" style="128" hidden="1" customWidth="1"/>
    <col min="2822" max="2822" width="24.25" style="128" customWidth="1"/>
    <col min="2823" max="2823" width="6.75" style="128" customWidth="1"/>
    <col min="2824" max="2824" width="2.25" style="128" customWidth="1"/>
    <col min="2825" max="2825" width="8.25" style="128" customWidth="1"/>
    <col min="2826" max="2826" width="2.375" style="128" customWidth="1"/>
    <col min="2827" max="2831" width="21.625" style="128" customWidth="1"/>
    <col min="2832" max="2832" width="2.375" style="128" customWidth="1"/>
    <col min="2833" max="2834" width="0" style="128" hidden="1" customWidth="1"/>
    <col min="2835" max="2835" width="6.75" style="128" customWidth="1"/>
    <col min="2836" max="2836" width="2.375" style="128" customWidth="1"/>
    <col min="2837" max="2837" width="21.625" style="128" customWidth="1"/>
    <col min="2838" max="2839" width="9" style="128"/>
    <col min="2840" max="2840" width="8" style="128" customWidth="1"/>
    <col min="2841" max="3072" width="9" style="128"/>
    <col min="3073" max="3073" width="9.375" style="128" customWidth="1"/>
    <col min="3074" max="3074" width="6.75" style="128" customWidth="1"/>
    <col min="3075" max="3075" width="2" style="128" customWidth="1"/>
    <col min="3076" max="3077" width="0" style="128" hidden="1" customWidth="1"/>
    <col min="3078" max="3078" width="24.25" style="128" customWidth="1"/>
    <col min="3079" max="3079" width="6.75" style="128" customWidth="1"/>
    <col min="3080" max="3080" width="2.25" style="128" customWidth="1"/>
    <col min="3081" max="3081" width="8.25" style="128" customWidth="1"/>
    <col min="3082" max="3082" width="2.375" style="128" customWidth="1"/>
    <col min="3083" max="3087" width="21.625" style="128" customWidth="1"/>
    <col min="3088" max="3088" width="2.375" style="128" customWidth="1"/>
    <col min="3089" max="3090" width="0" style="128" hidden="1" customWidth="1"/>
    <col min="3091" max="3091" width="6.75" style="128" customWidth="1"/>
    <col min="3092" max="3092" width="2.375" style="128" customWidth="1"/>
    <col min="3093" max="3093" width="21.625" style="128" customWidth="1"/>
    <col min="3094" max="3095" width="9" style="128"/>
    <col min="3096" max="3096" width="8" style="128" customWidth="1"/>
    <col min="3097" max="3328" width="9" style="128"/>
    <col min="3329" max="3329" width="9.375" style="128" customWidth="1"/>
    <col min="3330" max="3330" width="6.75" style="128" customWidth="1"/>
    <col min="3331" max="3331" width="2" style="128" customWidth="1"/>
    <col min="3332" max="3333" width="0" style="128" hidden="1" customWidth="1"/>
    <col min="3334" max="3334" width="24.25" style="128" customWidth="1"/>
    <col min="3335" max="3335" width="6.75" style="128" customWidth="1"/>
    <col min="3336" max="3336" width="2.25" style="128" customWidth="1"/>
    <col min="3337" max="3337" width="8.25" style="128" customWidth="1"/>
    <col min="3338" max="3338" width="2.375" style="128" customWidth="1"/>
    <col min="3339" max="3343" width="21.625" style="128" customWidth="1"/>
    <col min="3344" max="3344" width="2.375" style="128" customWidth="1"/>
    <col min="3345" max="3346" width="0" style="128" hidden="1" customWidth="1"/>
    <col min="3347" max="3347" width="6.75" style="128" customWidth="1"/>
    <col min="3348" max="3348" width="2.375" style="128" customWidth="1"/>
    <col min="3349" max="3349" width="21.625" style="128" customWidth="1"/>
    <col min="3350" max="3351" width="9" style="128"/>
    <col min="3352" max="3352" width="8" style="128" customWidth="1"/>
    <col min="3353" max="3584" width="9" style="128"/>
    <col min="3585" max="3585" width="9.375" style="128" customWidth="1"/>
    <col min="3586" max="3586" width="6.75" style="128" customWidth="1"/>
    <col min="3587" max="3587" width="2" style="128" customWidth="1"/>
    <col min="3588" max="3589" width="0" style="128" hidden="1" customWidth="1"/>
    <col min="3590" max="3590" width="24.25" style="128" customWidth="1"/>
    <col min="3591" max="3591" width="6.75" style="128" customWidth="1"/>
    <col min="3592" max="3592" width="2.25" style="128" customWidth="1"/>
    <col min="3593" max="3593" width="8.25" style="128" customWidth="1"/>
    <col min="3594" max="3594" width="2.375" style="128" customWidth="1"/>
    <col min="3595" max="3599" width="21.625" style="128" customWidth="1"/>
    <col min="3600" max="3600" width="2.375" style="128" customWidth="1"/>
    <col min="3601" max="3602" width="0" style="128" hidden="1" customWidth="1"/>
    <col min="3603" max="3603" width="6.75" style="128" customWidth="1"/>
    <col min="3604" max="3604" width="2.375" style="128" customWidth="1"/>
    <col min="3605" max="3605" width="21.625" style="128" customWidth="1"/>
    <col min="3606" max="3607" width="9" style="128"/>
    <col min="3608" max="3608" width="8" style="128" customWidth="1"/>
    <col min="3609" max="3840" width="9" style="128"/>
    <col min="3841" max="3841" width="9.375" style="128" customWidth="1"/>
    <col min="3842" max="3842" width="6.75" style="128" customWidth="1"/>
    <col min="3843" max="3843" width="2" style="128" customWidth="1"/>
    <col min="3844" max="3845" width="0" style="128" hidden="1" customWidth="1"/>
    <col min="3846" max="3846" width="24.25" style="128" customWidth="1"/>
    <col min="3847" max="3847" width="6.75" style="128" customWidth="1"/>
    <col min="3848" max="3848" width="2.25" style="128" customWidth="1"/>
    <col min="3849" max="3849" width="8.25" style="128" customWidth="1"/>
    <col min="3850" max="3850" width="2.375" style="128" customWidth="1"/>
    <col min="3851" max="3855" width="21.625" style="128" customWidth="1"/>
    <col min="3856" max="3856" width="2.375" style="128" customWidth="1"/>
    <col min="3857" max="3858" width="0" style="128" hidden="1" customWidth="1"/>
    <col min="3859" max="3859" width="6.75" style="128" customWidth="1"/>
    <col min="3860" max="3860" width="2.375" style="128" customWidth="1"/>
    <col min="3861" max="3861" width="21.625" style="128" customWidth="1"/>
    <col min="3862" max="3863" width="9" style="128"/>
    <col min="3864" max="3864" width="8" style="128" customWidth="1"/>
    <col min="3865" max="4096" width="9" style="128"/>
    <col min="4097" max="4097" width="9.375" style="128" customWidth="1"/>
    <col min="4098" max="4098" width="6.75" style="128" customWidth="1"/>
    <col min="4099" max="4099" width="2" style="128" customWidth="1"/>
    <col min="4100" max="4101" width="0" style="128" hidden="1" customWidth="1"/>
    <col min="4102" max="4102" width="24.25" style="128" customWidth="1"/>
    <col min="4103" max="4103" width="6.75" style="128" customWidth="1"/>
    <col min="4104" max="4104" width="2.25" style="128" customWidth="1"/>
    <col min="4105" max="4105" width="8.25" style="128" customWidth="1"/>
    <col min="4106" max="4106" width="2.375" style="128" customWidth="1"/>
    <col min="4107" max="4111" width="21.625" style="128" customWidth="1"/>
    <col min="4112" max="4112" width="2.375" style="128" customWidth="1"/>
    <col min="4113" max="4114" width="0" style="128" hidden="1" customWidth="1"/>
    <col min="4115" max="4115" width="6.75" style="128" customWidth="1"/>
    <col min="4116" max="4116" width="2.375" style="128" customWidth="1"/>
    <col min="4117" max="4117" width="21.625" style="128" customWidth="1"/>
    <col min="4118" max="4119" width="9" style="128"/>
    <col min="4120" max="4120" width="8" style="128" customWidth="1"/>
    <col min="4121" max="4352" width="9" style="128"/>
    <col min="4353" max="4353" width="9.375" style="128" customWidth="1"/>
    <col min="4354" max="4354" width="6.75" style="128" customWidth="1"/>
    <col min="4355" max="4355" width="2" style="128" customWidth="1"/>
    <col min="4356" max="4357" width="0" style="128" hidden="1" customWidth="1"/>
    <col min="4358" max="4358" width="24.25" style="128" customWidth="1"/>
    <col min="4359" max="4359" width="6.75" style="128" customWidth="1"/>
    <col min="4360" max="4360" width="2.25" style="128" customWidth="1"/>
    <col min="4361" max="4361" width="8.25" style="128" customWidth="1"/>
    <col min="4362" max="4362" width="2.375" style="128" customWidth="1"/>
    <col min="4363" max="4367" width="21.625" style="128" customWidth="1"/>
    <col min="4368" max="4368" width="2.375" style="128" customWidth="1"/>
    <col min="4369" max="4370" width="0" style="128" hidden="1" customWidth="1"/>
    <col min="4371" max="4371" width="6.75" style="128" customWidth="1"/>
    <col min="4372" max="4372" width="2.375" style="128" customWidth="1"/>
    <col min="4373" max="4373" width="21.625" style="128" customWidth="1"/>
    <col min="4374" max="4375" width="9" style="128"/>
    <col min="4376" max="4376" width="8" style="128" customWidth="1"/>
    <col min="4377" max="4608" width="9" style="128"/>
    <col min="4609" max="4609" width="9.375" style="128" customWidth="1"/>
    <col min="4610" max="4610" width="6.75" style="128" customWidth="1"/>
    <col min="4611" max="4611" width="2" style="128" customWidth="1"/>
    <col min="4612" max="4613" width="0" style="128" hidden="1" customWidth="1"/>
    <col min="4614" max="4614" width="24.25" style="128" customWidth="1"/>
    <col min="4615" max="4615" width="6.75" style="128" customWidth="1"/>
    <col min="4616" max="4616" width="2.25" style="128" customWidth="1"/>
    <col min="4617" max="4617" width="8.25" style="128" customWidth="1"/>
    <col min="4618" max="4618" width="2.375" style="128" customWidth="1"/>
    <col min="4619" max="4623" width="21.625" style="128" customWidth="1"/>
    <col min="4624" max="4624" width="2.375" style="128" customWidth="1"/>
    <col min="4625" max="4626" width="0" style="128" hidden="1" customWidth="1"/>
    <col min="4627" max="4627" width="6.75" style="128" customWidth="1"/>
    <col min="4628" max="4628" width="2.375" style="128" customWidth="1"/>
    <col min="4629" max="4629" width="21.625" style="128" customWidth="1"/>
    <col min="4630" max="4631" width="9" style="128"/>
    <col min="4632" max="4632" width="8" style="128" customWidth="1"/>
    <col min="4633" max="4864" width="9" style="128"/>
    <col min="4865" max="4865" width="9.375" style="128" customWidth="1"/>
    <col min="4866" max="4866" width="6.75" style="128" customWidth="1"/>
    <col min="4867" max="4867" width="2" style="128" customWidth="1"/>
    <col min="4868" max="4869" width="0" style="128" hidden="1" customWidth="1"/>
    <col min="4870" max="4870" width="24.25" style="128" customWidth="1"/>
    <col min="4871" max="4871" width="6.75" style="128" customWidth="1"/>
    <col min="4872" max="4872" width="2.25" style="128" customWidth="1"/>
    <col min="4873" max="4873" width="8.25" style="128" customWidth="1"/>
    <col min="4874" max="4874" width="2.375" style="128" customWidth="1"/>
    <col min="4875" max="4879" width="21.625" style="128" customWidth="1"/>
    <col min="4880" max="4880" width="2.375" style="128" customWidth="1"/>
    <col min="4881" max="4882" width="0" style="128" hidden="1" customWidth="1"/>
    <col min="4883" max="4883" width="6.75" style="128" customWidth="1"/>
    <col min="4884" max="4884" width="2.375" style="128" customWidth="1"/>
    <col min="4885" max="4885" width="21.625" style="128" customWidth="1"/>
    <col min="4886" max="4887" width="9" style="128"/>
    <col min="4888" max="4888" width="8" style="128" customWidth="1"/>
    <col min="4889" max="5120" width="9" style="128"/>
    <col min="5121" max="5121" width="9.375" style="128" customWidth="1"/>
    <col min="5122" max="5122" width="6.75" style="128" customWidth="1"/>
    <col min="5123" max="5123" width="2" style="128" customWidth="1"/>
    <col min="5124" max="5125" width="0" style="128" hidden="1" customWidth="1"/>
    <col min="5126" max="5126" width="24.25" style="128" customWidth="1"/>
    <col min="5127" max="5127" width="6.75" style="128" customWidth="1"/>
    <col min="5128" max="5128" width="2.25" style="128" customWidth="1"/>
    <col min="5129" max="5129" width="8.25" style="128" customWidth="1"/>
    <col min="5130" max="5130" width="2.375" style="128" customWidth="1"/>
    <col min="5131" max="5135" width="21.625" style="128" customWidth="1"/>
    <col min="5136" max="5136" width="2.375" style="128" customWidth="1"/>
    <col min="5137" max="5138" width="0" style="128" hidden="1" customWidth="1"/>
    <col min="5139" max="5139" width="6.75" style="128" customWidth="1"/>
    <col min="5140" max="5140" width="2.375" style="128" customWidth="1"/>
    <col min="5141" max="5141" width="21.625" style="128" customWidth="1"/>
    <col min="5142" max="5143" width="9" style="128"/>
    <col min="5144" max="5144" width="8" style="128" customWidth="1"/>
    <col min="5145" max="5376" width="9" style="128"/>
    <col min="5377" max="5377" width="9.375" style="128" customWidth="1"/>
    <col min="5378" max="5378" width="6.75" style="128" customWidth="1"/>
    <col min="5379" max="5379" width="2" style="128" customWidth="1"/>
    <col min="5380" max="5381" width="0" style="128" hidden="1" customWidth="1"/>
    <col min="5382" max="5382" width="24.25" style="128" customWidth="1"/>
    <col min="5383" max="5383" width="6.75" style="128" customWidth="1"/>
    <col min="5384" max="5384" width="2.25" style="128" customWidth="1"/>
    <col min="5385" max="5385" width="8.25" style="128" customWidth="1"/>
    <col min="5386" max="5386" width="2.375" style="128" customWidth="1"/>
    <col min="5387" max="5391" width="21.625" style="128" customWidth="1"/>
    <col min="5392" max="5392" width="2.375" style="128" customWidth="1"/>
    <col min="5393" max="5394" width="0" style="128" hidden="1" customWidth="1"/>
    <col min="5395" max="5395" width="6.75" style="128" customWidth="1"/>
    <col min="5396" max="5396" width="2.375" style="128" customWidth="1"/>
    <col min="5397" max="5397" width="21.625" style="128" customWidth="1"/>
    <col min="5398" max="5399" width="9" style="128"/>
    <col min="5400" max="5400" width="8" style="128" customWidth="1"/>
    <col min="5401" max="5632" width="9" style="128"/>
    <col min="5633" max="5633" width="9.375" style="128" customWidth="1"/>
    <col min="5634" max="5634" width="6.75" style="128" customWidth="1"/>
    <col min="5635" max="5635" width="2" style="128" customWidth="1"/>
    <col min="5636" max="5637" width="0" style="128" hidden="1" customWidth="1"/>
    <col min="5638" max="5638" width="24.25" style="128" customWidth="1"/>
    <col min="5639" max="5639" width="6.75" style="128" customWidth="1"/>
    <col min="5640" max="5640" width="2.25" style="128" customWidth="1"/>
    <col min="5641" max="5641" width="8.25" style="128" customWidth="1"/>
    <col min="5642" max="5642" width="2.375" style="128" customWidth="1"/>
    <col min="5643" max="5647" width="21.625" style="128" customWidth="1"/>
    <col min="5648" max="5648" width="2.375" style="128" customWidth="1"/>
    <col min="5649" max="5650" width="0" style="128" hidden="1" customWidth="1"/>
    <col min="5651" max="5651" width="6.75" style="128" customWidth="1"/>
    <col min="5652" max="5652" width="2.375" style="128" customWidth="1"/>
    <col min="5653" max="5653" width="21.625" style="128" customWidth="1"/>
    <col min="5654" max="5655" width="9" style="128"/>
    <col min="5656" max="5656" width="8" style="128" customWidth="1"/>
    <col min="5657" max="5888" width="9" style="128"/>
    <col min="5889" max="5889" width="9.375" style="128" customWidth="1"/>
    <col min="5890" max="5890" width="6.75" style="128" customWidth="1"/>
    <col min="5891" max="5891" width="2" style="128" customWidth="1"/>
    <col min="5892" max="5893" width="0" style="128" hidden="1" customWidth="1"/>
    <col min="5894" max="5894" width="24.25" style="128" customWidth="1"/>
    <col min="5895" max="5895" width="6.75" style="128" customWidth="1"/>
    <col min="5896" max="5896" width="2.25" style="128" customWidth="1"/>
    <col min="5897" max="5897" width="8.25" style="128" customWidth="1"/>
    <col min="5898" max="5898" width="2.375" style="128" customWidth="1"/>
    <col min="5899" max="5903" width="21.625" style="128" customWidth="1"/>
    <col min="5904" max="5904" width="2.375" style="128" customWidth="1"/>
    <col min="5905" max="5906" width="0" style="128" hidden="1" customWidth="1"/>
    <col min="5907" max="5907" width="6.75" style="128" customWidth="1"/>
    <col min="5908" max="5908" width="2.375" style="128" customWidth="1"/>
    <col min="5909" max="5909" width="21.625" style="128" customWidth="1"/>
    <col min="5910" max="5911" width="9" style="128"/>
    <col min="5912" max="5912" width="8" style="128" customWidth="1"/>
    <col min="5913" max="6144" width="9" style="128"/>
    <col min="6145" max="6145" width="9.375" style="128" customWidth="1"/>
    <col min="6146" max="6146" width="6.75" style="128" customWidth="1"/>
    <col min="6147" max="6147" width="2" style="128" customWidth="1"/>
    <col min="6148" max="6149" width="0" style="128" hidden="1" customWidth="1"/>
    <col min="6150" max="6150" width="24.25" style="128" customWidth="1"/>
    <col min="6151" max="6151" width="6.75" style="128" customWidth="1"/>
    <col min="6152" max="6152" width="2.25" style="128" customWidth="1"/>
    <col min="6153" max="6153" width="8.25" style="128" customWidth="1"/>
    <col min="6154" max="6154" width="2.375" style="128" customWidth="1"/>
    <col min="6155" max="6159" width="21.625" style="128" customWidth="1"/>
    <col min="6160" max="6160" width="2.375" style="128" customWidth="1"/>
    <col min="6161" max="6162" width="0" style="128" hidden="1" customWidth="1"/>
    <col min="6163" max="6163" width="6.75" style="128" customWidth="1"/>
    <col min="6164" max="6164" width="2.375" style="128" customWidth="1"/>
    <col min="6165" max="6165" width="21.625" style="128" customWidth="1"/>
    <col min="6166" max="6167" width="9" style="128"/>
    <col min="6168" max="6168" width="8" style="128" customWidth="1"/>
    <col min="6169" max="6400" width="9" style="128"/>
    <col min="6401" max="6401" width="9.375" style="128" customWidth="1"/>
    <col min="6402" max="6402" width="6.75" style="128" customWidth="1"/>
    <col min="6403" max="6403" width="2" style="128" customWidth="1"/>
    <col min="6404" max="6405" width="0" style="128" hidden="1" customWidth="1"/>
    <col min="6406" max="6406" width="24.25" style="128" customWidth="1"/>
    <col min="6407" max="6407" width="6.75" style="128" customWidth="1"/>
    <col min="6408" max="6408" width="2.25" style="128" customWidth="1"/>
    <col min="6409" max="6409" width="8.25" style="128" customWidth="1"/>
    <col min="6410" max="6410" width="2.375" style="128" customWidth="1"/>
    <col min="6411" max="6415" width="21.625" style="128" customWidth="1"/>
    <col min="6416" max="6416" width="2.375" style="128" customWidth="1"/>
    <col min="6417" max="6418" width="0" style="128" hidden="1" customWidth="1"/>
    <col min="6419" max="6419" width="6.75" style="128" customWidth="1"/>
    <col min="6420" max="6420" width="2.375" style="128" customWidth="1"/>
    <col min="6421" max="6421" width="21.625" style="128" customWidth="1"/>
    <col min="6422" max="6423" width="9" style="128"/>
    <col min="6424" max="6424" width="8" style="128" customWidth="1"/>
    <col min="6425" max="6656" width="9" style="128"/>
    <col min="6657" max="6657" width="9.375" style="128" customWidth="1"/>
    <col min="6658" max="6658" width="6.75" style="128" customWidth="1"/>
    <col min="6659" max="6659" width="2" style="128" customWidth="1"/>
    <col min="6660" max="6661" width="0" style="128" hidden="1" customWidth="1"/>
    <col min="6662" max="6662" width="24.25" style="128" customWidth="1"/>
    <col min="6663" max="6663" width="6.75" style="128" customWidth="1"/>
    <col min="6664" max="6664" width="2.25" style="128" customWidth="1"/>
    <col min="6665" max="6665" width="8.25" style="128" customWidth="1"/>
    <col min="6666" max="6666" width="2.375" style="128" customWidth="1"/>
    <col min="6667" max="6671" width="21.625" style="128" customWidth="1"/>
    <col min="6672" max="6672" width="2.375" style="128" customWidth="1"/>
    <col min="6673" max="6674" width="0" style="128" hidden="1" customWidth="1"/>
    <col min="6675" max="6675" width="6.75" style="128" customWidth="1"/>
    <col min="6676" max="6676" width="2.375" style="128" customWidth="1"/>
    <col min="6677" max="6677" width="21.625" style="128" customWidth="1"/>
    <col min="6678" max="6679" width="9" style="128"/>
    <col min="6680" max="6680" width="8" style="128" customWidth="1"/>
    <col min="6681" max="6912" width="9" style="128"/>
    <col min="6913" max="6913" width="9.375" style="128" customWidth="1"/>
    <col min="6914" max="6914" width="6.75" style="128" customWidth="1"/>
    <col min="6915" max="6915" width="2" style="128" customWidth="1"/>
    <col min="6916" max="6917" width="0" style="128" hidden="1" customWidth="1"/>
    <col min="6918" max="6918" width="24.25" style="128" customWidth="1"/>
    <col min="6919" max="6919" width="6.75" style="128" customWidth="1"/>
    <col min="6920" max="6920" width="2.25" style="128" customWidth="1"/>
    <col min="6921" max="6921" width="8.25" style="128" customWidth="1"/>
    <col min="6922" max="6922" width="2.375" style="128" customWidth="1"/>
    <col min="6923" max="6927" width="21.625" style="128" customWidth="1"/>
    <col min="6928" max="6928" width="2.375" style="128" customWidth="1"/>
    <col min="6929" max="6930" width="0" style="128" hidden="1" customWidth="1"/>
    <col min="6931" max="6931" width="6.75" style="128" customWidth="1"/>
    <col min="6932" max="6932" width="2.375" style="128" customWidth="1"/>
    <col min="6933" max="6933" width="21.625" style="128" customWidth="1"/>
    <col min="6934" max="6935" width="9" style="128"/>
    <col min="6936" max="6936" width="8" style="128" customWidth="1"/>
    <col min="6937" max="7168" width="9" style="128"/>
    <col min="7169" max="7169" width="9.375" style="128" customWidth="1"/>
    <col min="7170" max="7170" width="6.75" style="128" customWidth="1"/>
    <col min="7171" max="7171" width="2" style="128" customWidth="1"/>
    <col min="7172" max="7173" width="0" style="128" hidden="1" customWidth="1"/>
    <col min="7174" max="7174" width="24.25" style="128" customWidth="1"/>
    <col min="7175" max="7175" width="6.75" style="128" customWidth="1"/>
    <col min="7176" max="7176" width="2.25" style="128" customWidth="1"/>
    <col min="7177" max="7177" width="8.25" style="128" customWidth="1"/>
    <col min="7178" max="7178" width="2.375" style="128" customWidth="1"/>
    <col min="7179" max="7183" width="21.625" style="128" customWidth="1"/>
    <col min="7184" max="7184" width="2.375" style="128" customWidth="1"/>
    <col min="7185" max="7186" width="0" style="128" hidden="1" customWidth="1"/>
    <col min="7187" max="7187" width="6.75" style="128" customWidth="1"/>
    <col min="7188" max="7188" width="2.375" style="128" customWidth="1"/>
    <col min="7189" max="7189" width="21.625" style="128" customWidth="1"/>
    <col min="7190" max="7191" width="9" style="128"/>
    <col min="7192" max="7192" width="8" style="128" customWidth="1"/>
    <col min="7193" max="7424" width="9" style="128"/>
    <col min="7425" max="7425" width="9.375" style="128" customWidth="1"/>
    <col min="7426" max="7426" width="6.75" style="128" customWidth="1"/>
    <col min="7427" max="7427" width="2" style="128" customWidth="1"/>
    <col min="7428" max="7429" width="0" style="128" hidden="1" customWidth="1"/>
    <col min="7430" max="7430" width="24.25" style="128" customWidth="1"/>
    <col min="7431" max="7431" width="6.75" style="128" customWidth="1"/>
    <col min="7432" max="7432" width="2.25" style="128" customWidth="1"/>
    <col min="7433" max="7433" width="8.25" style="128" customWidth="1"/>
    <col min="7434" max="7434" width="2.375" style="128" customWidth="1"/>
    <col min="7435" max="7439" width="21.625" style="128" customWidth="1"/>
    <col min="7440" max="7440" width="2.375" style="128" customWidth="1"/>
    <col min="7441" max="7442" width="0" style="128" hidden="1" customWidth="1"/>
    <col min="7443" max="7443" width="6.75" style="128" customWidth="1"/>
    <col min="7444" max="7444" width="2.375" style="128" customWidth="1"/>
    <col min="7445" max="7445" width="21.625" style="128" customWidth="1"/>
    <col min="7446" max="7447" width="9" style="128"/>
    <col min="7448" max="7448" width="8" style="128" customWidth="1"/>
    <col min="7449" max="7680" width="9" style="128"/>
    <col min="7681" max="7681" width="9.375" style="128" customWidth="1"/>
    <col min="7682" max="7682" width="6.75" style="128" customWidth="1"/>
    <col min="7683" max="7683" width="2" style="128" customWidth="1"/>
    <col min="7684" max="7685" width="0" style="128" hidden="1" customWidth="1"/>
    <col min="7686" max="7686" width="24.25" style="128" customWidth="1"/>
    <col min="7687" max="7687" width="6.75" style="128" customWidth="1"/>
    <col min="7688" max="7688" width="2.25" style="128" customWidth="1"/>
    <col min="7689" max="7689" width="8.25" style="128" customWidth="1"/>
    <col min="7690" max="7690" width="2.375" style="128" customWidth="1"/>
    <col min="7691" max="7695" width="21.625" style="128" customWidth="1"/>
    <col min="7696" max="7696" width="2.375" style="128" customWidth="1"/>
    <col min="7697" max="7698" width="0" style="128" hidden="1" customWidth="1"/>
    <col min="7699" max="7699" width="6.75" style="128" customWidth="1"/>
    <col min="7700" max="7700" width="2.375" style="128" customWidth="1"/>
    <col min="7701" max="7701" width="21.625" style="128" customWidth="1"/>
    <col min="7702" max="7703" width="9" style="128"/>
    <col min="7704" max="7704" width="8" style="128" customWidth="1"/>
    <col min="7705" max="7936" width="9" style="128"/>
    <col min="7937" max="7937" width="9.375" style="128" customWidth="1"/>
    <col min="7938" max="7938" width="6.75" style="128" customWidth="1"/>
    <col min="7939" max="7939" width="2" style="128" customWidth="1"/>
    <col min="7940" max="7941" width="0" style="128" hidden="1" customWidth="1"/>
    <col min="7942" max="7942" width="24.25" style="128" customWidth="1"/>
    <col min="7943" max="7943" width="6.75" style="128" customWidth="1"/>
    <col min="7944" max="7944" width="2.25" style="128" customWidth="1"/>
    <col min="7945" max="7945" width="8.25" style="128" customWidth="1"/>
    <col min="7946" max="7946" width="2.375" style="128" customWidth="1"/>
    <col min="7947" max="7951" width="21.625" style="128" customWidth="1"/>
    <col min="7952" max="7952" width="2.375" style="128" customWidth="1"/>
    <col min="7953" max="7954" width="0" style="128" hidden="1" customWidth="1"/>
    <col min="7955" max="7955" width="6.75" style="128" customWidth="1"/>
    <col min="7956" max="7956" width="2.375" style="128" customWidth="1"/>
    <col min="7957" max="7957" width="21.625" style="128" customWidth="1"/>
    <col min="7958" max="7959" width="9" style="128"/>
    <col min="7960" max="7960" width="8" style="128" customWidth="1"/>
    <col min="7961" max="8192" width="9" style="128"/>
    <col min="8193" max="8193" width="9.375" style="128" customWidth="1"/>
    <col min="8194" max="8194" width="6.75" style="128" customWidth="1"/>
    <col min="8195" max="8195" width="2" style="128" customWidth="1"/>
    <col min="8196" max="8197" width="0" style="128" hidden="1" customWidth="1"/>
    <col min="8198" max="8198" width="24.25" style="128" customWidth="1"/>
    <col min="8199" max="8199" width="6.75" style="128" customWidth="1"/>
    <col min="8200" max="8200" width="2.25" style="128" customWidth="1"/>
    <col min="8201" max="8201" width="8.25" style="128" customWidth="1"/>
    <col min="8202" max="8202" width="2.375" style="128" customWidth="1"/>
    <col min="8203" max="8207" width="21.625" style="128" customWidth="1"/>
    <col min="8208" max="8208" width="2.375" style="128" customWidth="1"/>
    <col min="8209" max="8210" width="0" style="128" hidden="1" customWidth="1"/>
    <col min="8211" max="8211" width="6.75" style="128" customWidth="1"/>
    <col min="8212" max="8212" width="2.375" style="128" customWidth="1"/>
    <col min="8213" max="8213" width="21.625" style="128" customWidth="1"/>
    <col min="8214" max="8215" width="9" style="128"/>
    <col min="8216" max="8216" width="8" style="128" customWidth="1"/>
    <col min="8217" max="8448" width="9" style="128"/>
    <col min="8449" max="8449" width="9.375" style="128" customWidth="1"/>
    <col min="8450" max="8450" width="6.75" style="128" customWidth="1"/>
    <col min="8451" max="8451" width="2" style="128" customWidth="1"/>
    <col min="8452" max="8453" width="0" style="128" hidden="1" customWidth="1"/>
    <col min="8454" max="8454" width="24.25" style="128" customWidth="1"/>
    <col min="8455" max="8455" width="6.75" style="128" customWidth="1"/>
    <col min="8456" max="8456" width="2.25" style="128" customWidth="1"/>
    <col min="8457" max="8457" width="8.25" style="128" customWidth="1"/>
    <col min="8458" max="8458" width="2.375" style="128" customWidth="1"/>
    <col min="8459" max="8463" width="21.625" style="128" customWidth="1"/>
    <col min="8464" max="8464" width="2.375" style="128" customWidth="1"/>
    <col min="8465" max="8466" width="0" style="128" hidden="1" customWidth="1"/>
    <col min="8467" max="8467" width="6.75" style="128" customWidth="1"/>
    <col min="8468" max="8468" width="2.375" style="128" customWidth="1"/>
    <col min="8469" max="8469" width="21.625" style="128" customWidth="1"/>
    <col min="8470" max="8471" width="9" style="128"/>
    <col min="8472" max="8472" width="8" style="128" customWidth="1"/>
    <col min="8473" max="8704" width="9" style="128"/>
    <col min="8705" max="8705" width="9.375" style="128" customWidth="1"/>
    <col min="8706" max="8706" width="6.75" style="128" customWidth="1"/>
    <col min="8707" max="8707" width="2" style="128" customWidth="1"/>
    <col min="8708" max="8709" width="0" style="128" hidden="1" customWidth="1"/>
    <col min="8710" max="8710" width="24.25" style="128" customWidth="1"/>
    <col min="8711" max="8711" width="6.75" style="128" customWidth="1"/>
    <col min="8712" max="8712" width="2.25" style="128" customWidth="1"/>
    <col min="8713" max="8713" width="8.25" style="128" customWidth="1"/>
    <col min="8714" max="8714" width="2.375" style="128" customWidth="1"/>
    <col min="8715" max="8719" width="21.625" style="128" customWidth="1"/>
    <col min="8720" max="8720" width="2.375" style="128" customWidth="1"/>
    <col min="8721" max="8722" width="0" style="128" hidden="1" customWidth="1"/>
    <col min="8723" max="8723" width="6.75" style="128" customWidth="1"/>
    <col min="8724" max="8724" width="2.375" style="128" customWidth="1"/>
    <col min="8725" max="8725" width="21.625" style="128" customWidth="1"/>
    <col min="8726" max="8727" width="9" style="128"/>
    <col min="8728" max="8728" width="8" style="128" customWidth="1"/>
    <col min="8729" max="8960" width="9" style="128"/>
    <col min="8961" max="8961" width="9.375" style="128" customWidth="1"/>
    <col min="8962" max="8962" width="6.75" style="128" customWidth="1"/>
    <col min="8963" max="8963" width="2" style="128" customWidth="1"/>
    <col min="8964" max="8965" width="0" style="128" hidden="1" customWidth="1"/>
    <col min="8966" max="8966" width="24.25" style="128" customWidth="1"/>
    <col min="8967" max="8967" width="6.75" style="128" customWidth="1"/>
    <col min="8968" max="8968" width="2.25" style="128" customWidth="1"/>
    <col min="8969" max="8969" width="8.25" style="128" customWidth="1"/>
    <col min="8970" max="8970" width="2.375" style="128" customWidth="1"/>
    <col min="8971" max="8975" width="21.625" style="128" customWidth="1"/>
    <col min="8976" max="8976" width="2.375" style="128" customWidth="1"/>
    <col min="8977" max="8978" width="0" style="128" hidden="1" customWidth="1"/>
    <col min="8979" max="8979" width="6.75" style="128" customWidth="1"/>
    <col min="8980" max="8980" width="2.375" style="128" customWidth="1"/>
    <col min="8981" max="8981" width="21.625" style="128" customWidth="1"/>
    <col min="8982" max="8983" width="9" style="128"/>
    <col min="8984" max="8984" width="8" style="128" customWidth="1"/>
    <col min="8985" max="9216" width="9" style="128"/>
    <col min="9217" max="9217" width="9.375" style="128" customWidth="1"/>
    <col min="9218" max="9218" width="6.75" style="128" customWidth="1"/>
    <col min="9219" max="9219" width="2" style="128" customWidth="1"/>
    <col min="9220" max="9221" width="0" style="128" hidden="1" customWidth="1"/>
    <col min="9222" max="9222" width="24.25" style="128" customWidth="1"/>
    <col min="9223" max="9223" width="6.75" style="128" customWidth="1"/>
    <col min="9224" max="9224" width="2.25" style="128" customWidth="1"/>
    <col min="9225" max="9225" width="8.25" style="128" customWidth="1"/>
    <col min="9226" max="9226" width="2.375" style="128" customWidth="1"/>
    <col min="9227" max="9231" width="21.625" style="128" customWidth="1"/>
    <col min="9232" max="9232" width="2.375" style="128" customWidth="1"/>
    <col min="9233" max="9234" width="0" style="128" hidden="1" customWidth="1"/>
    <col min="9235" max="9235" width="6.75" style="128" customWidth="1"/>
    <col min="9236" max="9236" width="2.375" style="128" customWidth="1"/>
    <col min="9237" max="9237" width="21.625" style="128" customWidth="1"/>
    <col min="9238" max="9239" width="9" style="128"/>
    <col min="9240" max="9240" width="8" style="128" customWidth="1"/>
    <col min="9241" max="9472" width="9" style="128"/>
    <col min="9473" max="9473" width="9.375" style="128" customWidth="1"/>
    <col min="9474" max="9474" width="6.75" style="128" customWidth="1"/>
    <col min="9475" max="9475" width="2" style="128" customWidth="1"/>
    <col min="9476" max="9477" width="0" style="128" hidden="1" customWidth="1"/>
    <col min="9478" max="9478" width="24.25" style="128" customWidth="1"/>
    <col min="9479" max="9479" width="6.75" style="128" customWidth="1"/>
    <col min="9480" max="9480" width="2.25" style="128" customWidth="1"/>
    <col min="9481" max="9481" width="8.25" style="128" customWidth="1"/>
    <col min="9482" max="9482" width="2.375" style="128" customWidth="1"/>
    <col min="9483" max="9487" width="21.625" style="128" customWidth="1"/>
    <col min="9488" max="9488" width="2.375" style="128" customWidth="1"/>
    <col min="9489" max="9490" width="0" style="128" hidden="1" customWidth="1"/>
    <col min="9491" max="9491" width="6.75" style="128" customWidth="1"/>
    <col min="9492" max="9492" width="2.375" style="128" customWidth="1"/>
    <col min="9493" max="9493" width="21.625" style="128" customWidth="1"/>
    <col min="9494" max="9495" width="9" style="128"/>
    <col min="9496" max="9496" width="8" style="128" customWidth="1"/>
    <col min="9497" max="9728" width="9" style="128"/>
    <col min="9729" max="9729" width="9.375" style="128" customWidth="1"/>
    <col min="9730" max="9730" width="6.75" style="128" customWidth="1"/>
    <col min="9731" max="9731" width="2" style="128" customWidth="1"/>
    <col min="9732" max="9733" width="0" style="128" hidden="1" customWidth="1"/>
    <col min="9734" max="9734" width="24.25" style="128" customWidth="1"/>
    <col min="9735" max="9735" width="6.75" style="128" customWidth="1"/>
    <col min="9736" max="9736" width="2.25" style="128" customWidth="1"/>
    <col min="9737" max="9737" width="8.25" style="128" customWidth="1"/>
    <col min="9738" max="9738" width="2.375" style="128" customWidth="1"/>
    <col min="9739" max="9743" width="21.625" style="128" customWidth="1"/>
    <col min="9744" max="9744" width="2.375" style="128" customWidth="1"/>
    <col min="9745" max="9746" width="0" style="128" hidden="1" customWidth="1"/>
    <col min="9747" max="9747" width="6.75" style="128" customWidth="1"/>
    <col min="9748" max="9748" width="2.375" style="128" customWidth="1"/>
    <col min="9749" max="9749" width="21.625" style="128" customWidth="1"/>
    <col min="9750" max="9751" width="9" style="128"/>
    <col min="9752" max="9752" width="8" style="128" customWidth="1"/>
    <col min="9753" max="9984" width="9" style="128"/>
    <col min="9985" max="9985" width="9.375" style="128" customWidth="1"/>
    <col min="9986" max="9986" width="6.75" style="128" customWidth="1"/>
    <col min="9987" max="9987" width="2" style="128" customWidth="1"/>
    <col min="9988" max="9989" width="0" style="128" hidden="1" customWidth="1"/>
    <col min="9990" max="9990" width="24.25" style="128" customWidth="1"/>
    <col min="9991" max="9991" width="6.75" style="128" customWidth="1"/>
    <col min="9992" max="9992" width="2.25" style="128" customWidth="1"/>
    <col min="9993" max="9993" width="8.25" style="128" customWidth="1"/>
    <col min="9994" max="9994" width="2.375" style="128" customWidth="1"/>
    <col min="9995" max="9999" width="21.625" style="128" customWidth="1"/>
    <col min="10000" max="10000" width="2.375" style="128" customWidth="1"/>
    <col min="10001" max="10002" width="0" style="128" hidden="1" customWidth="1"/>
    <col min="10003" max="10003" width="6.75" style="128" customWidth="1"/>
    <col min="10004" max="10004" width="2.375" style="128" customWidth="1"/>
    <col min="10005" max="10005" width="21.625" style="128" customWidth="1"/>
    <col min="10006" max="10007" width="9" style="128"/>
    <col min="10008" max="10008" width="8" style="128" customWidth="1"/>
    <col min="10009" max="10240" width="9" style="128"/>
    <col min="10241" max="10241" width="9.375" style="128" customWidth="1"/>
    <col min="10242" max="10242" width="6.75" style="128" customWidth="1"/>
    <col min="10243" max="10243" width="2" style="128" customWidth="1"/>
    <col min="10244" max="10245" width="0" style="128" hidden="1" customWidth="1"/>
    <col min="10246" max="10246" width="24.25" style="128" customWidth="1"/>
    <col min="10247" max="10247" width="6.75" style="128" customWidth="1"/>
    <col min="10248" max="10248" width="2.25" style="128" customWidth="1"/>
    <col min="10249" max="10249" width="8.25" style="128" customWidth="1"/>
    <col min="10250" max="10250" width="2.375" style="128" customWidth="1"/>
    <col min="10251" max="10255" width="21.625" style="128" customWidth="1"/>
    <col min="10256" max="10256" width="2.375" style="128" customWidth="1"/>
    <col min="10257" max="10258" width="0" style="128" hidden="1" customWidth="1"/>
    <col min="10259" max="10259" width="6.75" style="128" customWidth="1"/>
    <col min="10260" max="10260" width="2.375" style="128" customWidth="1"/>
    <col min="10261" max="10261" width="21.625" style="128" customWidth="1"/>
    <col min="10262" max="10263" width="9" style="128"/>
    <col min="10264" max="10264" width="8" style="128" customWidth="1"/>
    <col min="10265" max="10496" width="9" style="128"/>
    <col min="10497" max="10497" width="9.375" style="128" customWidth="1"/>
    <col min="10498" max="10498" width="6.75" style="128" customWidth="1"/>
    <col min="10499" max="10499" width="2" style="128" customWidth="1"/>
    <col min="10500" max="10501" width="0" style="128" hidden="1" customWidth="1"/>
    <col min="10502" max="10502" width="24.25" style="128" customWidth="1"/>
    <col min="10503" max="10503" width="6.75" style="128" customWidth="1"/>
    <col min="10504" max="10504" width="2.25" style="128" customWidth="1"/>
    <col min="10505" max="10505" width="8.25" style="128" customWidth="1"/>
    <col min="10506" max="10506" width="2.375" style="128" customWidth="1"/>
    <col min="10507" max="10511" width="21.625" style="128" customWidth="1"/>
    <col min="10512" max="10512" width="2.375" style="128" customWidth="1"/>
    <col min="10513" max="10514" width="0" style="128" hidden="1" customWidth="1"/>
    <col min="10515" max="10515" width="6.75" style="128" customWidth="1"/>
    <col min="10516" max="10516" width="2.375" style="128" customWidth="1"/>
    <col min="10517" max="10517" width="21.625" style="128" customWidth="1"/>
    <col min="10518" max="10519" width="9" style="128"/>
    <col min="10520" max="10520" width="8" style="128" customWidth="1"/>
    <col min="10521" max="10752" width="9" style="128"/>
    <col min="10753" max="10753" width="9.375" style="128" customWidth="1"/>
    <col min="10754" max="10754" width="6.75" style="128" customWidth="1"/>
    <col min="10755" max="10755" width="2" style="128" customWidth="1"/>
    <col min="10756" max="10757" width="0" style="128" hidden="1" customWidth="1"/>
    <col min="10758" max="10758" width="24.25" style="128" customWidth="1"/>
    <col min="10759" max="10759" width="6.75" style="128" customWidth="1"/>
    <col min="10760" max="10760" width="2.25" style="128" customWidth="1"/>
    <col min="10761" max="10761" width="8.25" style="128" customWidth="1"/>
    <col min="10762" max="10762" width="2.375" style="128" customWidth="1"/>
    <col min="10763" max="10767" width="21.625" style="128" customWidth="1"/>
    <col min="10768" max="10768" width="2.375" style="128" customWidth="1"/>
    <col min="10769" max="10770" width="0" style="128" hidden="1" customWidth="1"/>
    <col min="10771" max="10771" width="6.75" style="128" customWidth="1"/>
    <col min="10772" max="10772" width="2.375" style="128" customWidth="1"/>
    <col min="10773" max="10773" width="21.625" style="128" customWidth="1"/>
    <col min="10774" max="10775" width="9" style="128"/>
    <col min="10776" max="10776" width="8" style="128" customWidth="1"/>
    <col min="10777" max="11008" width="9" style="128"/>
    <col min="11009" max="11009" width="9.375" style="128" customWidth="1"/>
    <col min="11010" max="11010" width="6.75" style="128" customWidth="1"/>
    <col min="11011" max="11011" width="2" style="128" customWidth="1"/>
    <col min="11012" max="11013" width="0" style="128" hidden="1" customWidth="1"/>
    <col min="11014" max="11014" width="24.25" style="128" customWidth="1"/>
    <col min="11015" max="11015" width="6.75" style="128" customWidth="1"/>
    <col min="11016" max="11016" width="2.25" style="128" customWidth="1"/>
    <col min="11017" max="11017" width="8.25" style="128" customWidth="1"/>
    <col min="11018" max="11018" width="2.375" style="128" customWidth="1"/>
    <col min="11019" max="11023" width="21.625" style="128" customWidth="1"/>
    <col min="11024" max="11024" width="2.375" style="128" customWidth="1"/>
    <col min="11025" max="11026" width="0" style="128" hidden="1" customWidth="1"/>
    <col min="11027" max="11027" width="6.75" style="128" customWidth="1"/>
    <col min="11028" max="11028" width="2.375" style="128" customWidth="1"/>
    <col min="11029" max="11029" width="21.625" style="128" customWidth="1"/>
    <col min="11030" max="11031" width="9" style="128"/>
    <col min="11032" max="11032" width="8" style="128" customWidth="1"/>
    <col min="11033" max="11264" width="9" style="128"/>
    <col min="11265" max="11265" width="9.375" style="128" customWidth="1"/>
    <col min="11266" max="11266" width="6.75" style="128" customWidth="1"/>
    <col min="11267" max="11267" width="2" style="128" customWidth="1"/>
    <col min="11268" max="11269" width="0" style="128" hidden="1" customWidth="1"/>
    <col min="11270" max="11270" width="24.25" style="128" customWidth="1"/>
    <col min="11271" max="11271" width="6.75" style="128" customWidth="1"/>
    <col min="11272" max="11272" width="2.25" style="128" customWidth="1"/>
    <col min="11273" max="11273" width="8.25" style="128" customWidth="1"/>
    <col min="11274" max="11274" width="2.375" style="128" customWidth="1"/>
    <col min="11275" max="11279" width="21.625" style="128" customWidth="1"/>
    <col min="11280" max="11280" width="2.375" style="128" customWidth="1"/>
    <col min="11281" max="11282" width="0" style="128" hidden="1" customWidth="1"/>
    <col min="11283" max="11283" width="6.75" style="128" customWidth="1"/>
    <col min="11284" max="11284" width="2.375" style="128" customWidth="1"/>
    <col min="11285" max="11285" width="21.625" style="128" customWidth="1"/>
    <col min="11286" max="11287" width="9" style="128"/>
    <col min="11288" max="11288" width="8" style="128" customWidth="1"/>
    <col min="11289" max="11520" width="9" style="128"/>
    <col min="11521" max="11521" width="9.375" style="128" customWidth="1"/>
    <col min="11522" max="11522" width="6.75" style="128" customWidth="1"/>
    <col min="11523" max="11523" width="2" style="128" customWidth="1"/>
    <col min="11524" max="11525" width="0" style="128" hidden="1" customWidth="1"/>
    <col min="11526" max="11526" width="24.25" style="128" customWidth="1"/>
    <col min="11527" max="11527" width="6.75" style="128" customWidth="1"/>
    <col min="11528" max="11528" width="2.25" style="128" customWidth="1"/>
    <col min="11529" max="11529" width="8.25" style="128" customWidth="1"/>
    <col min="11530" max="11530" width="2.375" style="128" customWidth="1"/>
    <col min="11531" max="11535" width="21.625" style="128" customWidth="1"/>
    <col min="11536" max="11536" width="2.375" style="128" customWidth="1"/>
    <col min="11537" max="11538" width="0" style="128" hidden="1" customWidth="1"/>
    <col min="11539" max="11539" width="6.75" style="128" customWidth="1"/>
    <col min="11540" max="11540" width="2.375" style="128" customWidth="1"/>
    <col min="11541" max="11541" width="21.625" style="128" customWidth="1"/>
    <col min="11542" max="11543" width="9" style="128"/>
    <col min="11544" max="11544" width="8" style="128" customWidth="1"/>
    <col min="11545" max="11776" width="9" style="128"/>
    <col min="11777" max="11777" width="9.375" style="128" customWidth="1"/>
    <col min="11778" max="11778" width="6.75" style="128" customWidth="1"/>
    <col min="11779" max="11779" width="2" style="128" customWidth="1"/>
    <col min="11780" max="11781" width="0" style="128" hidden="1" customWidth="1"/>
    <col min="11782" max="11782" width="24.25" style="128" customWidth="1"/>
    <col min="11783" max="11783" width="6.75" style="128" customWidth="1"/>
    <col min="11784" max="11784" width="2.25" style="128" customWidth="1"/>
    <col min="11785" max="11785" width="8.25" style="128" customWidth="1"/>
    <col min="11786" max="11786" width="2.375" style="128" customWidth="1"/>
    <col min="11787" max="11791" width="21.625" style="128" customWidth="1"/>
    <col min="11792" max="11792" width="2.375" style="128" customWidth="1"/>
    <col min="11793" max="11794" width="0" style="128" hidden="1" customWidth="1"/>
    <col min="11795" max="11795" width="6.75" style="128" customWidth="1"/>
    <col min="11796" max="11796" width="2.375" style="128" customWidth="1"/>
    <col min="11797" max="11797" width="21.625" style="128" customWidth="1"/>
    <col min="11798" max="11799" width="9" style="128"/>
    <col min="11800" max="11800" width="8" style="128" customWidth="1"/>
    <col min="11801" max="12032" width="9" style="128"/>
    <col min="12033" max="12033" width="9.375" style="128" customWidth="1"/>
    <col min="12034" max="12034" width="6.75" style="128" customWidth="1"/>
    <col min="12035" max="12035" width="2" style="128" customWidth="1"/>
    <col min="12036" max="12037" width="0" style="128" hidden="1" customWidth="1"/>
    <col min="12038" max="12038" width="24.25" style="128" customWidth="1"/>
    <col min="12039" max="12039" width="6.75" style="128" customWidth="1"/>
    <col min="12040" max="12040" width="2.25" style="128" customWidth="1"/>
    <col min="12041" max="12041" width="8.25" style="128" customWidth="1"/>
    <col min="12042" max="12042" width="2.375" style="128" customWidth="1"/>
    <col min="12043" max="12047" width="21.625" style="128" customWidth="1"/>
    <col min="12048" max="12048" width="2.375" style="128" customWidth="1"/>
    <col min="12049" max="12050" width="0" style="128" hidden="1" customWidth="1"/>
    <col min="12051" max="12051" width="6.75" style="128" customWidth="1"/>
    <col min="12052" max="12052" width="2.375" style="128" customWidth="1"/>
    <col min="12053" max="12053" width="21.625" style="128" customWidth="1"/>
    <col min="12054" max="12055" width="9" style="128"/>
    <col min="12056" max="12056" width="8" style="128" customWidth="1"/>
    <col min="12057" max="12288" width="9" style="128"/>
    <col min="12289" max="12289" width="9.375" style="128" customWidth="1"/>
    <col min="12290" max="12290" width="6.75" style="128" customWidth="1"/>
    <col min="12291" max="12291" width="2" style="128" customWidth="1"/>
    <col min="12292" max="12293" width="0" style="128" hidden="1" customWidth="1"/>
    <col min="12294" max="12294" width="24.25" style="128" customWidth="1"/>
    <col min="12295" max="12295" width="6.75" style="128" customWidth="1"/>
    <col min="12296" max="12296" width="2.25" style="128" customWidth="1"/>
    <col min="12297" max="12297" width="8.25" style="128" customWidth="1"/>
    <col min="12298" max="12298" width="2.375" style="128" customWidth="1"/>
    <col min="12299" max="12303" width="21.625" style="128" customWidth="1"/>
    <col min="12304" max="12304" width="2.375" style="128" customWidth="1"/>
    <col min="12305" max="12306" width="0" style="128" hidden="1" customWidth="1"/>
    <col min="12307" max="12307" width="6.75" style="128" customWidth="1"/>
    <col min="12308" max="12308" width="2.375" style="128" customWidth="1"/>
    <col min="12309" max="12309" width="21.625" style="128" customWidth="1"/>
    <col min="12310" max="12311" width="9" style="128"/>
    <col min="12312" max="12312" width="8" style="128" customWidth="1"/>
    <col min="12313" max="12544" width="9" style="128"/>
    <col min="12545" max="12545" width="9.375" style="128" customWidth="1"/>
    <col min="12546" max="12546" width="6.75" style="128" customWidth="1"/>
    <col min="12547" max="12547" width="2" style="128" customWidth="1"/>
    <col min="12548" max="12549" width="0" style="128" hidden="1" customWidth="1"/>
    <col min="12550" max="12550" width="24.25" style="128" customWidth="1"/>
    <col min="12551" max="12551" width="6.75" style="128" customWidth="1"/>
    <col min="12552" max="12552" width="2.25" style="128" customWidth="1"/>
    <col min="12553" max="12553" width="8.25" style="128" customWidth="1"/>
    <col min="12554" max="12554" width="2.375" style="128" customWidth="1"/>
    <col min="12555" max="12559" width="21.625" style="128" customWidth="1"/>
    <col min="12560" max="12560" width="2.375" style="128" customWidth="1"/>
    <col min="12561" max="12562" width="0" style="128" hidden="1" customWidth="1"/>
    <col min="12563" max="12563" width="6.75" style="128" customWidth="1"/>
    <col min="12564" max="12564" width="2.375" style="128" customWidth="1"/>
    <col min="12565" max="12565" width="21.625" style="128" customWidth="1"/>
    <col min="12566" max="12567" width="9" style="128"/>
    <col min="12568" max="12568" width="8" style="128" customWidth="1"/>
    <col min="12569" max="12800" width="9" style="128"/>
    <col min="12801" max="12801" width="9.375" style="128" customWidth="1"/>
    <col min="12802" max="12802" width="6.75" style="128" customWidth="1"/>
    <col min="12803" max="12803" width="2" style="128" customWidth="1"/>
    <col min="12804" max="12805" width="0" style="128" hidden="1" customWidth="1"/>
    <col min="12806" max="12806" width="24.25" style="128" customWidth="1"/>
    <col min="12807" max="12807" width="6.75" style="128" customWidth="1"/>
    <col min="12808" max="12808" width="2.25" style="128" customWidth="1"/>
    <col min="12809" max="12809" width="8.25" style="128" customWidth="1"/>
    <col min="12810" max="12810" width="2.375" style="128" customWidth="1"/>
    <col min="12811" max="12815" width="21.625" style="128" customWidth="1"/>
    <col min="12816" max="12816" width="2.375" style="128" customWidth="1"/>
    <col min="12817" max="12818" width="0" style="128" hidden="1" customWidth="1"/>
    <col min="12819" max="12819" width="6.75" style="128" customWidth="1"/>
    <col min="12820" max="12820" width="2.375" style="128" customWidth="1"/>
    <col min="12821" max="12821" width="21.625" style="128" customWidth="1"/>
    <col min="12822" max="12823" width="9" style="128"/>
    <col min="12824" max="12824" width="8" style="128" customWidth="1"/>
    <col min="12825" max="13056" width="9" style="128"/>
    <col min="13057" max="13057" width="9.375" style="128" customWidth="1"/>
    <col min="13058" max="13058" width="6.75" style="128" customWidth="1"/>
    <col min="13059" max="13059" width="2" style="128" customWidth="1"/>
    <col min="13060" max="13061" width="0" style="128" hidden="1" customWidth="1"/>
    <col min="13062" max="13062" width="24.25" style="128" customWidth="1"/>
    <col min="13063" max="13063" width="6.75" style="128" customWidth="1"/>
    <col min="13064" max="13064" width="2.25" style="128" customWidth="1"/>
    <col min="13065" max="13065" width="8.25" style="128" customWidth="1"/>
    <col min="13066" max="13066" width="2.375" style="128" customWidth="1"/>
    <col min="13067" max="13071" width="21.625" style="128" customWidth="1"/>
    <col min="13072" max="13072" width="2.375" style="128" customWidth="1"/>
    <col min="13073" max="13074" width="0" style="128" hidden="1" customWidth="1"/>
    <col min="13075" max="13075" width="6.75" style="128" customWidth="1"/>
    <col min="13076" max="13076" width="2.375" style="128" customWidth="1"/>
    <col min="13077" max="13077" width="21.625" style="128" customWidth="1"/>
    <col min="13078" max="13079" width="9" style="128"/>
    <col min="13080" max="13080" width="8" style="128" customWidth="1"/>
    <col min="13081" max="13312" width="9" style="128"/>
    <col min="13313" max="13313" width="9.375" style="128" customWidth="1"/>
    <col min="13314" max="13314" width="6.75" style="128" customWidth="1"/>
    <col min="13315" max="13315" width="2" style="128" customWidth="1"/>
    <col min="13316" max="13317" width="0" style="128" hidden="1" customWidth="1"/>
    <col min="13318" max="13318" width="24.25" style="128" customWidth="1"/>
    <col min="13319" max="13319" width="6.75" style="128" customWidth="1"/>
    <col min="13320" max="13320" width="2.25" style="128" customWidth="1"/>
    <col min="13321" max="13321" width="8.25" style="128" customWidth="1"/>
    <col min="13322" max="13322" width="2.375" style="128" customWidth="1"/>
    <col min="13323" max="13327" width="21.625" style="128" customWidth="1"/>
    <col min="13328" max="13328" width="2.375" style="128" customWidth="1"/>
    <col min="13329" max="13330" width="0" style="128" hidden="1" customWidth="1"/>
    <col min="13331" max="13331" width="6.75" style="128" customWidth="1"/>
    <col min="13332" max="13332" width="2.375" style="128" customWidth="1"/>
    <col min="13333" max="13333" width="21.625" style="128" customWidth="1"/>
    <col min="13334" max="13335" width="9" style="128"/>
    <col min="13336" max="13336" width="8" style="128" customWidth="1"/>
    <col min="13337" max="13568" width="9" style="128"/>
    <col min="13569" max="13569" width="9.375" style="128" customWidth="1"/>
    <col min="13570" max="13570" width="6.75" style="128" customWidth="1"/>
    <col min="13571" max="13571" width="2" style="128" customWidth="1"/>
    <col min="13572" max="13573" width="0" style="128" hidden="1" customWidth="1"/>
    <col min="13574" max="13574" width="24.25" style="128" customWidth="1"/>
    <col min="13575" max="13575" width="6.75" style="128" customWidth="1"/>
    <col min="13576" max="13576" width="2.25" style="128" customWidth="1"/>
    <col min="13577" max="13577" width="8.25" style="128" customWidth="1"/>
    <col min="13578" max="13578" width="2.375" style="128" customWidth="1"/>
    <col min="13579" max="13583" width="21.625" style="128" customWidth="1"/>
    <col min="13584" max="13584" width="2.375" style="128" customWidth="1"/>
    <col min="13585" max="13586" width="0" style="128" hidden="1" customWidth="1"/>
    <col min="13587" max="13587" width="6.75" style="128" customWidth="1"/>
    <col min="13588" max="13588" width="2.375" style="128" customWidth="1"/>
    <col min="13589" max="13589" width="21.625" style="128" customWidth="1"/>
    <col min="13590" max="13591" width="9" style="128"/>
    <col min="13592" max="13592" width="8" style="128" customWidth="1"/>
    <col min="13593" max="13824" width="9" style="128"/>
    <col min="13825" max="13825" width="9.375" style="128" customWidth="1"/>
    <col min="13826" max="13826" width="6.75" style="128" customWidth="1"/>
    <col min="13827" max="13827" width="2" style="128" customWidth="1"/>
    <col min="13828" max="13829" width="0" style="128" hidden="1" customWidth="1"/>
    <col min="13830" max="13830" width="24.25" style="128" customWidth="1"/>
    <col min="13831" max="13831" width="6.75" style="128" customWidth="1"/>
    <col min="13832" max="13832" width="2.25" style="128" customWidth="1"/>
    <col min="13833" max="13833" width="8.25" style="128" customWidth="1"/>
    <col min="13834" max="13834" width="2.375" style="128" customWidth="1"/>
    <col min="13835" max="13839" width="21.625" style="128" customWidth="1"/>
    <col min="13840" max="13840" width="2.375" style="128" customWidth="1"/>
    <col min="13841" max="13842" width="0" style="128" hidden="1" customWidth="1"/>
    <col min="13843" max="13843" width="6.75" style="128" customWidth="1"/>
    <col min="13844" max="13844" width="2.375" style="128" customWidth="1"/>
    <col min="13845" max="13845" width="21.625" style="128" customWidth="1"/>
    <col min="13846" max="13847" width="9" style="128"/>
    <col min="13848" max="13848" width="8" style="128" customWidth="1"/>
    <col min="13849" max="14080" width="9" style="128"/>
    <col min="14081" max="14081" width="9.375" style="128" customWidth="1"/>
    <col min="14082" max="14082" width="6.75" style="128" customWidth="1"/>
    <col min="14083" max="14083" width="2" style="128" customWidth="1"/>
    <col min="14084" max="14085" width="0" style="128" hidden="1" customWidth="1"/>
    <col min="14086" max="14086" width="24.25" style="128" customWidth="1"/>
    <col min="14087" max="14087" width="6.75" style="128" customWidth="1"/>
    <col min="14088" max="14088" width="2.25" style="128" customWidth="1"/>
    <col min="14089" max="14089" width="8.25" style="128" customWidth="1"/>
    <col min="14090" max="14090" width="2.375" style="128" customWidth="1"/>
    <col min="14091" max="14095" width="21.625" style="128" customWidth="1"/>
    <col min="14096" max="14096" width="2.375" style="128" customWidth="1"/>
    <col min="14097" max="14098" width="0" style="128" hidden="1" customWidth="1"/>
    <col min="14099" max="14099" width="6.75" style="128" customWidth="1"/>
    <col min="14100" max="14100" width="2.375" style="128" customWidth="1"/>
    <col min="14101" max="14101" width="21.625" style="128" customWidth="1"/>
    <col min="14102" max="14103" width="9" style="128"/>
    <col min="14104" max="14104" width="8" style="128" customWidth="1"/>
    <col min="14105" max="14336" width="9" style="128"/>
    <col min="14337" max="14337" width="9.375" style="128" customWidth="1"/>
    <col min="14338" max="14338" width="6.75" style="128" customWidth="1"/>
    <col min="14339" max="14339" width="2" style="128" customWidth="1"/>
    <col min="14340" max="14341" width="0" style="128" hidden="1" customWidth="1"/>
    <col min="14342" max="14342" width="24.25" style="128" customWidth="1"/>
    <col min="14343" max="14343" width="6.75" style="128" customWidth="1"/>
    <col min="14344" max="14344" width="2.25" style="128" customWidth="1"/>
    <col min="14345" max="14345" width="8.25" style="128" customWidth="1"/>
    <col min="14346" max="14346" width="2.375" style="128" customWidth="1"/>
    <col min="14347" max="14351" width="21.625" style="128" customWidth="1"/>
    <col min="14352" max="14352" width="2.375" style="128" customWidth="1"/>
    <col min="14353" max="14354" width="0" style="128" hidden="1" customWidth="1"/>
    <col min="14355" max="14355" width="6.75" style="128" customWidth="1"/>
    <col min="14356" max="14356" width="2.375" style="128" customWidth="1"/>
    <col min="14357" max="14357" width="21.625" style="128" customWidth="1"/>
    <col min="14358" max="14359" width="9" style="128"/>
    <col min="14360" max="14360" width="8" style="128" customWidth="1"/>
    <col min="14361" max="14592" width="9" style="128"/>
    <col min="14593" max="14593" width="9.375" style="128" customWidth="1"/>
    <col min="14594" max="14594" width="6.75" style="128" customWidth="1"/>
    <col min="14595" max="14595" width="2" style="128" customWidth="1"/>
    <col min="14596" max="14597" width="0" style="128" hidden="1" customWidth="1"/>
    <col min="14598" max="14598" width="24.25" style="128" customWidth="1"/>
    <col min="14599" max="14599" width="6.75" style="128" customWidth="1"/>
    <col min="14600" max="14600" width="2.25" style="128" customWidth="1"/>
    <col min="14601" max="14601" width="8.25" style="128" customWidth="1"/>
    <col min="14602" max="14602" width="2.375" style="128" customWidth="1"/>
    <col min="14603" max="14607" width="21.625" style="128" customWidth="1"/>
    <col min="14608" max="14608" width="2.375" style="128" customWidth="1"/>
    <col min="14609" max="14610" width="0" style="128" hidden="1" customWidth="1"/>
    <col min="14611" max="14611" width="6.75" style="128" customWidth="1"/>
    <col min="14612" max="14612" width="2.375" style="128" customWidth="1"/>
    <col min="14613" max="14613" width="21.625" style="128" customWidth="1"/>
    <col min="14614" max="14615" width="9" style="128"/>
    <col min="14616" max="14616" width="8" style="128" customWidth="1"/>
    <col min="14617" max="14848" width="9" style="128"/>
    <col min="14849" max="14849" width="9.375" style="128" customWidth="1"/>
    <col min="14850" max="14850" width="6.75" style="128" customWidth="1"/>
    <col min="14851" max="14851" width="2" style="128" customWidth="1"/>
    <col min="14852" max="14853" width="0" style="128" hidden="1" customWidth="1"/>
    <col min="14854" max="14854" width="24.25" style="128" customWidth="1"/>
    <col min="14855" max="14855" width="6.75" style="128" customWidth="1"/>
    <col min="14856" max="14856" width="2.25" style="128" customWidth="1"/>
    <col min="14857" max="14857" width="8.25" style="128" customWidth="1"/>
    <col min="14858" max="14858" width="2.375" style="128" customWidth="1"/>
    <col min="14859" max="14863" width="21.625" style="128" customWidth="1"/>
    <col min="14864" max="14864" width="2.375" style="128" customWidth="1"/>
    <col min="14865" max="14866" width="0" style="128" hidden="1" customWidth="1"/>
    <col min="14867" max="14867" width="6.75" style="128" customWidth="1"/>
    <col min="14868" max="14868" width="2.375" style="128" customWidth="1"/>
    <col min="14869" max="14869" width="21.625" style="128" customWidth="1"/>
    <col min="14870" max="14871" width="9" style="128"/>
    <col min="14872" max="14872" width="8" style="128" customWidth="1"/>
    <col min="14873" max="15104" width="9" style="128"/>
    <col min="15105" max="15105" width="9.375" style="128" customWidth="1"/>
    <col min="15106" max="15106" width="6.75" style="128" customWidth="1"/>
    <col min="15107" max="15107" width="2" style="128" customWidth="1"/>
    <col min="15108" max="15109" width="0" style="128" hidden="1" customWidth="1"/>
    <col min="15110" max="15110" width="24.25" style="128" customWidth="1"/>
    <col min="15111" max="15111" width="6.75" style="128" customWidth="1"/>
    <col min="15112" max="15112" width="2.25" style="128" customWidth="1"/>
    <col min="15113" max="15113" width="8.25" style="128" customWidth="1"/>
    <col min="15114" max="15114" width="2.375" style="128" customWidth="1"/>
    <col min="15115" max="15119" width="21.625" style="128" customWidth="1"/>
    <col min="15120" max="15120" width="2.375" style="128" customWidth="1"/>
    <col min="15121" max="15122" width="0" style="128" hidden="1" customWidth="1"/>
    <col min="15123" max="15123" width="6.75" style="128" customWidth="1"/>
    <col min="15124" max="15124" width="2.375" style="128" customWidth="1"/>
    <col min="15125" max="15125" width="21.625" style="128" customWidth="1"/>
    <col min="15126" max="15127" width="9" style="128"/>
    <col min="15128" max="15128" width="8" style="128" customWidth="1"/>
    <col min="15129" max="15360" width="9" style="128"/>
    <col min="15361" max="15361" width="9.375" style="128" customWidth="1"/>
    <col min="15362" max="15362" width="6.75" style="128" customWidth="1"/>
    <col min="15363" max="15363" width="2" style="128" customWidth="1"/>
    <col min="15364" max="15365" width="0" style="128" hidden="1" customWidth="1"/>
    <col min="15366" max="15366" width="24.25" style="128" customWidth="1"/>
    <col min="15367" max="15367" width="6.75" style="128" customWidth="1"/>
    <col min="15368" max="15368" width="2.25" style="128" customWidth="1"/>
    <col min="15369" max="15369" width="8.25" style="128" customWidth="1"/>
    <col min="15370" max="15370" width="2.375" style="128" customWidth="1"/>
    <col min="15371" max="15375" width="21.625" style="128" customWidth="1"/>
    <col min="15376" max="15376" width="2.375" style="128" customWidth="1"/>
    <col min="15377" max="15378" width="0" style="128" hidden="1" customWidth="1"/>
    <col min="15379" max="15379" width="6.75" style="128" customWidth="1"/>
    <col min="15380" max="15380" width="2.375" style="128" customWidth="1"/>
    <col min="15381" max="15381" width="21.625" style="128" customWidth="1"/>
    <col min="15382" max="15383" width="9" style="128"/>
    <col min="15384" max="15384" width="8" style="128" customWidth="1"/>
    <col min="15385" max="15616" width="9" style="128"/>
    <col min="15617" max="15617" width="9.375" style="128" customWidth="1"/>
    <col min="15618" max="15618" width="6.75" style="128" customWidth="1"/>
    <col min="15619" max="15619" width="2" style="128" customWidth="1"/>
    <col min="15620" max="15621" width="0" style="128" hidden="1" customWidth="1"/>
    <col min="15622" max="15622" width="24.25" style="128" customWidth="1"/>
    <col min="15623" max="15623" width="6.75" style="128" customWidth="1"/>
    <col min="15624" max="15624" width="2.25" style="128" customWidth="1"/>
    <col min="15625" max="15625" width="8.25" style="128" customWidth="1"/>
    <col min="15626" max="15626" width="2.375" style="128" customWidth="1"/>
    <col min="15627" max="15631" width="21.625" style="128" customWidth="1"/>
    <col min="15632" max="15632" width="2.375" style="128" customWidth="1"/>
    <col min="15633" max="15634" width="0" style="128" hidden="1" customWidth="1"/>
    <col min="15635" max="15635" width="6.75" style="128" customWidth="1"/>
    <col min="15636" max="15636" width="2.375" style="128" customWidth="1"/>
    <col min="15637" max="15637" width="21.625" style="128" customWidth="1"/>
    <col min="15638" max="15639" width="9" style="128"/>
    <col min="15640" max="15640" width="8" style="128" customWidth="1"/>
    <col min="15641" max="15872" width="9" style="128"/>
    <col min="15873" max="15873" width="9.375" style="128" customWidth="1"/>
    <col min="15874" max="15874" width="6.75" style="128" customWidth="1"/>
    <col min="15875" max="15875" width="2" style="128" customWidth="1"/>
    <col min="15876" max="15877" width="0" style="128" hidden="1" customWidth="1"/>
    <col min="15878" max="15878" width="24.25" style="128" customWidth="1"/>
    <col min="15879" max="15879" width="6.75" style="128" customWidth="1"/>
    <col min="15880" max="15880" width="2.25" style="128" customWidth="1"/>
    <col min="15881" max="15881" width="8.25" style="128" customWidth="1"/>
    <col min="15882" max="15882" width="2.375" style="128" customWidth="1"/>
    <col min="15883" max="15887" width="21.625" style="128" customWidth="1"/>
    <col min="15888" max="15888" width="2.375" style="128" customWidth="1"/>
    <col min="15889" max="15890" width="0" style="128" hidden="1" customWidth="1"/>
    <col min="15891" max="15891" width="6.75" style="128" customWidth="1"/>
    <col min="15892" max="15892" width="2.375" style="128" customWidth="1"/>
    <col min="15893" max="15893" width="21.625" style="128" customWidth="1"/>
    <col min="15894" max="15895" width="9" style="128"/>
    <col min="15896" max="15896" width="8" style="128" customWidth="1"/>
    <col min="15897" max="16128" width="9" style="128"/>
    <col min="16129" max="16129" width="9.375" style="128" customWidth="1"/>
    <col min="16130" max="16130" width="6.75" style="128" customWidth="1"/>
    <col min="16131" max="16131" width="2" style="128" customWidth="1"/>
    <col min="16132" max="16133" width="0" style="128" hidden="1" customWidth="1"/>
    <col min="16134" max="16134" width="24.25" style="128" customWidth="1"/>
    <col min="16135" max="16135" width="6.75" style="128" customWidth="1"/>
    <col min="16136" max="16136" width="2.25" style="128" customWidth="1"/>
    <col min="16137" max="16137" width="8.25" style="128" customWidth="1"/>
    <col min="16138" max="16138" width="2.375" style="128" customWidth="1"/>
    <col min="16139" max="16143" width="21.625" style="128" customWidth="1"/>
    <col min="16144" max="16144" width="2.375" style="128" customWidth="1"/>
    <col min="16145" max="16146" width="0" style="128" hidden="1" customWidth="1"/>
    <col min="16147" max="16147" width="6.75" style="128" customWidth="1"/>
    <col min="16148" max="16148" width="2.375" style="128" customWidth="1"/>
    <col min="16149" max="16149" width="21.625" style="128" customWidth="1"/>
    <col min="16150" max="16151" width="9" style="128"/>
    <col min="16152" max="16152" width="8" style="128" customWidth="1"/>
    <col min="16153" max="16384" width="9" style="128"/>
  </cols>
  <sheetData>
    <row r="1" spans="1:27" ht="29.25" customHeight="1" thickBot="1" x14ac:dyDescent="0.25">
      <c r="A1" s="128" t="s">
        <v>10</v>
      </c>
    </row>
    <row r="2" spans="1:27" ht="33" customHeight="1" thickBot="1" x14ac:dyDescent="0.25">
      <c r="A2" s="331" t="s">
        <v>11</v>
      </c>
      <c r="B2" s="332"/>
      <c r="C2" s="332"/>
      <c r="D2" s="332"/>
      <c r="E2" s="332"/>
      <c r="F2" s="332"/>
      <c r="G2" s="332"/>
      <c r="H2" s="332"/>
      <c r="I2" s="332"/>
      <c r="J2" s="332"/>
      <c r="K2" s="332"/>
      <c r="L2" s="332"/>
      <c r="M2" s="332"/>
      <c r="N2" s="332"/>
      <c r="O2" s="333"/>
      <c r="P2" s="129"/>
      <c r="Q2" s="130"/>
      <c r="R2" s="334" t="s">
        <v>12</v>
      </c>
      <c r="S2" s="335"/>
      <c r="T2" s="336"/>
      <c r="U2" s="337"/>
    </row>
    <row r="3" spans="1:27" ht="13.5" customHeight="1" x14ac:dyDescent="0.2">
      <c r="A3" s="131"/>
      <c r="B3" s="131"/>
      <c r="C3" s="131"/>
      <c r="D3" s="131"/>
      <c r="E3" s="131"/>
      <c r="F3" s="131"/>
      <c r="G3" s="131"/>
      <c r="H3" s="131"/>
      <c r="I3" s="131"/>
      <c r="J3" s="131"/>
      <c r="M3" s="132"/>
      <c r="R3" s="133" t="e">
        <f>ROUND(SUM(R9:R30),0)</f>
        <v>#DIV/0!</v>
      </c>
      <c r="S3" s="338" t="str">
        <f>IF(SUM(E9:E30)=0,"ernstig aub",ROUND(SUM(R9:R30),0)/100)</f>
        <v>ernstig aub</v>
      </c>
      <c r="T3" s="339"/>
      <c r="U3" s="340"/>
    </row>
    <row r="4" spans="1:27" ht="27" customHeight="1" x14ac:dyDescent="0.35">
      <c r="A4" s="347" t="s">
        <v>317</v>
      </c>
      <c r="B4" s="348"/>
      <c r="C4" s="134"/>
      <c r="D4" s="134"/>
      <c r="E4" s="135"/>
      <c r="F4" s="349" t="s">
        <v>259</v>
      </c>
      <c r="G4" s="349"/>
      <c r="H4" s="349"/>
      <c r="I4" s="349"/>
      <c r="J4" s="349"/>
      <c r="K4" s="349"/>
      <c r="L4" s="349"/>
      <c r="M4" s="349"/>
      <c r="N4" s="349"/>
      <c r="O4" s="136"/>
      <c r="P4" s="137"/>
      <c r="Q4" s="138"/>
      <c r="R4" s="139"/>
      <c r="S4" s="341"/>
      <c r="T4" s="342"/>
      <c r="U4" s="343"/>
    </row>
    <row r="5" spans="1:27" ht="24.95" customHeight="1" x14ac:dyDescent="0.35">
      <c r="A5" s="350"/>
      <c r="B5" s="351"/>
      <c r="C5" s="140"/>
      <c r="D5" s="140"/>
      <c r="E5" s="141"/>
      <c r="F5" s="352"/>
      <c r="G5" s="351"/>
      <c r="H5" s="351"/>
      <c r="I5" s="351"/>
      <c r="J5" s="351"/>
      <c r="K5" s="351"/>
      <c r="L5" s="351"/>
      <c r="M5" s="351"/>
      <c r="N5" s="351"/>
      <c r="O5" s="142"/>
      <c r="P5" s="137"/>
      <c r="Q5" s="138"/>
      <c r="R5" s="139"/>
      <c r="S5" s="341"/>
      <c r="T5" s="342"/>
      <c r="U5" s="343"/>
      <c r="W5" s="143"/>
      <c r="X5" s="143"/>
    </row>
    <row r="6" spans="1:27" ht="29.25" customHeight="1" thickBot="1" x14ac:dyDescent="0.4">
      <c r="A6" s="350"/>
      <c r="B6" s="353"/>
      <c r="C6" s="144"/>
      <c r="D6" s="144"/>
      <c r="E6" s="141"/>
      <c r="F6" s="354"/>
      <c r="G6" s="355"/>
      <c r="H6" s="355"/>
      <c r="I6" s="355"/>
      <c r="J6" s="355"/>
      <c r="K6" s="355"/>
      <c r="L6" s="355"/>
      <c r="M6" s="355"/>
      <c r="N6" s="355"/>
      <c r="O6" s="145"/>
      <c r="P6" s="137"/>
      <c r="Q6" s="138"/>
      <c r="R6" s="146"/>
      <c r="S6" s="344"/>
      <c r="T6" s="345"/>
      <c r="U6" s="346"/>
      <c r="W6" s="147"/>
    </row>
    <row r="7" spans="1:27" ht="11.25" customHeight="1" x14ac:dyDescent="0.35">
      <c r="A7" s="356"/>
      <c r="B7" s="357"/>
      <c r="C7" s="148"/>
      <c r="D7" s="148"/>
      <c r="E7" s="149"/>
      <c r="F7" s="358"/>
      <c r="G7" s="359"/>
      <c r="H7" s="359"/>
      <c r="I7" s="359"/>
      <c r="J7" s="359"/>
      <c r="K7" s="359"/>
      <c r="L7" s="359"/>
      <c r="M7" s="359"/>
      <c r="N7" s="359"/>
      <c r="O7" s="150"/>
      <c r="P7" s="151"/>
    </row>
    <row r="8" spans="1:27" ht="26.25" thickBot="1" x14ac:dyDescent="0.25">
      <c r="A8" s="152" t="s">
        <v>13</v>
      </c>
      <c r="B8" s="152" t="s">
        <v>14</v>
      </c>
      <c r="C8" s="152"/>
      <c r="D8" s="152"/>
      <c r="E8" s="152"/>
      <c r="F8" s="152" t="s">
        <v>15</v>
      </c>
      <c r="G8" s="152" t="s">
        <v>14</v>
      </c>
      <c r="H8" s="152"/>
      <c r="I8" s="153" t="s">
        <v>16</v>
      </c>
      <c r="J8" s="152"/>
      <c r="K8" s="154" t="s">
        <v>17</v>
      </c>
      <c r="L8" s="155" t="s">
        <v>18</v>
      </c>
      <c r="M8" s="156" t="s">
        <v>19</v>
      </c>
      <c r="N8" s="157" t="s">
        <v>20</v>
      </c>
      <c r="O8" s="158" t="s">
        <v>21</v>
      </c>
      <c r="P8" s="159"/>
      <c r="R8" s="152" t="s">
        <v>22</v>
      </c>
      <c r="S8" s="152" t="s">
        <v>22</v>
      </c>
      <c r="T8" s="152"/>
      <c r="U8" s="153" t="s">
        <v>23</v>
      </c>
      <c r="AA8" s="147"/>
    </row>
    <row r="9" spans="1:27" ht="60" customHeight="1" x14ac:dyDescent="0.2">
      <c r="A9" s="360" t="s">
        <v>24</v>
      </c>
      <c r="B9" s="363" t="e">
        <f>40*100*D9/SUM($E$9:$E$30)</f>
        <v>#DIV/0!</v>
      </c>
      <c r="C9" s="160"/>
      <c r="D9" s="131">
        <f>SUM(G9:G16)</f>
        <v>0</v>
      </c>
      <c r="E9" s="131">
        <f>40*D9</f>
        <v>0</v>
      </c>
      <c r="F9" s="161" t="s">
        <v>25</v>
      </c>
      <c r="G9" s="366">
        <f>15*(I9&lt;&gt;"nvt")</f>
        <v>0</v>
      </c>
      <c r="H9" s="162"/>
      <c r="I9" s="283" t="s">
        <v>55</v>
      </c>
      <c r="J9" s="163"/>
      <c r="K9" s="367" t="s">
        <v>26</v>
      </c>
      <c r="L9" s="367"/>
      <c r="M9" s="367"/>
      <c r="N9" s="367"/>
      <c r="O9" s="367" t="s">
        <v>27</v>
      </c>
      <c r="P9" s="164"/>
      <c r="Q9" s="369">
        <f>IF(G9=0,0,10*G9*(10*($I9="++")+7.5*($I9="+")+5*($I9="+/-")+2.5*($I9="-"))/SUM($G$9:$G$16))</f>
        <v>0</v>
      </c>
      <c r="R9" s="370" t="e">
        <f>SUM(Q9:Q16)*B9/100</f>
        <v>#DIV/0!</v>
      </c>
      <c r="S9" s="373">
        <f>SUM(Q9:Q16)/100</f>
        <v>0</v>
      </c>
      <c r="T9" s="162"/>
      <c r="U9" s="376"/>
    </row>
    <row r="10" spans="1:27" ht="12.75" customHeight="1" x14ac:dyDescent="0.2">
      <c r="A10" s="361"/>
      <c r="B10" s="364"/>
      <c r="C10" s="160"/>
      <c r="D10" s="165"/>
      <c r="E10" s="131"/>
      <c r="F10" s="166" t="s">
        <v>28</v>
      </c>
      <c r="G10" s="366"/>
      <c r="H10" s="162"/>
      <c r="I10" s="284"/>
      <c r="J10" s="167"/>
      <c r="K10" s="368"/>
      <c r="L10" s="368"/>
      <c r="M10" s="368"/>
      <c r="N10" s="368"/>
      <c r="O10" s="368"/>
      <c r="P10" s="168"/>
      <c r="Q10" s="369"/>
      <c r="R10" s="371"/>
      <c r="S10" s="374"/>
      <c r="T10" s="162"/>
      <c r="U10" s="376"/>
    </row>
    <row r="11" spans="1:27" ht="41.25" customHeight="1" x14ac:dyDescent="0.2">
      <c r="A11" s="361"/>
      <c r="B11" s="364"/>
      <c r="C11" s="160"/>
      <c r="D11" s="165"/>
      <c r="E11" s="131"/>
      <c r="F11" s="367" t="s">
        <v>29</v>
      </c>
      <c r="G11" s="366">
        <f>15*(I11&lt;&gt;"nvt")</f>
        <v>0</v>
      </c>
      <c r="H11" s="162"/>
      <c r="I11" s="283" t="s">
        <v>55</v>
      </c>
      <c r="J11" s="163"/>
      <c r="K11" s="367" t="s">
        <v>30</v>
      </c>
      <c r="L11" s="367"/>
      <c r="M11" s="367"/>
      <c r="N11" s="367"/>
      <c r="O11" s="367" t="s">
        <v>31</v>
      </c>
      <c r="P11" s="164"/>
      <c r="Q11" s="369">
        <f>IF(G11=0,0,10*G11*(10*($I11="++")+7.5*($I11="+")+5*($I11="+/-")+2.5*($I11="-"))/SUM($G$9:$G$16))</f>
        <v>0</v>
      </c>
      <c r="R11" s="371"/>
      <c r="S11" s="374"/>
      <c r="T11" s="162"/>
      <c r="U11" s="169"/>
    </row>
    <row r="12" spans="1:27" ht="12.75" customHeight="1" x14ac:dyDescent="0.2">
      <c r="A12" s="361"/>
      <c r="B12" s="364"/>
      <c r="C12" s="160"/>
      <c r="D12" s="165"/>
      <c r="E12" s="131"/>
      <c r="F12" s="368"/>
      <c r="G12" s="366"/>
      <c r="H12" s="162"/>
      <c r="I12" s="284"/>
      <c r="J12" s="167"/>
      <c r="K12" s="368"/>
      <c r="L12" s="368"/>
      <c r="M12" s="368"/>
      <c r="N12" s="368"/>
      <c r="O12" s="368"/>
      <c r="P12" s="168"/>
      <c r="Q12" s="369"/>
      <c r="R12" s="371"/>
      <c r="S12" s="374"/>
      <c r="T12" s="162"/>
      <c r="U12" s="170"/>
    </row>
    <row r="13" spans="1:27" ht="38.25" x14ac:dyDescent="0.2">
      <c r="A13" s="361"/>
      <c r="B13" s="364"/>
      <c r="C13" s="160"/>
      <c r="D13" s="165"/>
      <c r="F13" s="161" t="s">
        <v>32</v>
      </c>
      <c r="G13" s="366">
        <f>40*(I13&lt;&gt;"nvt")</f>
        <v>0</v>
      </c>
      <c r="H13" s="162"/>
      <c r="I13" s="283" t="s">
        <v>55</v>
      </c>
      <c r="J13" s="163"/>
      <c r="K13" s="367" t="s">
        <v>33</v>
      </c>
      <c r="L13" s="367"/>
      <c r="M13" s="367" t="s">
        <v>34</v>
      </c>
      <c r="N13" s="367"/>
      <c r="O13" s="367" t="s">
        <v>35</v>
      </c>
      <c r="P13" s="171"/>
      <c r="Q13" s="369">
        <f>IF(G13=0,0,10*G13*(10*($I13="++")+7.5*($I13="+")+5*($I13="+/-")+2.5*($I13="-"))/SUM($G$9:$G$16))</f>
        <v>0</v>
      </c>
      <c r="R13" s="371"/>
      <c r="S13" s="374"/>
      <c r="T13" s="138"/>
      <c r="U13" s="376" t="s">
        <v>36</v>
      </c>
    </row>
    <row r="14" spans="1:27" ht="12.75" customHeight="1" x14ac:dyDescent="0.2">
      <c r="A14" s="361"/>
      <c r="B14" s="364"/>
      <c r="C14" s="160"/>
      <c r="D14" s="165"/>
      <c r="E14" s="172"/>
      <c r="F14" s="173" t="s">
        <v>37</v>
      </c>
      <c r="G14" s="366"/>
      <c r="H14" s="162"/>
      <c r="I14" s="284"/>
      <c r="J14" s="167"/>
      <c r="K14" s="368"/>
      <c r="L14" s="368"/>
      <c r="M14" s="368"/>
      <c r="N14" s="368"/>
      <c r="O14" s="368"/>
      <c r="P14" s="171"/>
      <c r="Q14" s="369"/>
      <c r="R14" s="371"/>
      <c r="S14" s="374"/>
      <c r="T14" s="138"/>
      <c r="U14" s="376"/>
    </row>
    <row r="15" spans="1:27" ht="80.25" customHeight="1" x14ac:dyDescent="0.2">
      <c r="A15" s="361"/>
      <c r="B15" s="364"/>
      <c r="C15" s="160"/>
      <c r="D15" s="165"/>
      <c r="E15" s="131"/>
      <c r="F15" s="161" t="s">
        <v>38</v>
      </c>
      <c r="G15" s="366">
        <f>30*(I15&lt;&gt;"nvt")</f>
        <v>0</v>
      </c>
      <c r="H15" s="162"/>
      <c r="I15" s="283" t="s">
        <v>55</v>
      </c>
      <c r="J15" s="163"/>
      <c r="K15" s="367" t="s">
        <v>39</v>
      </c>
      <c r="L15" s="367"/>
      <c r="M15" s="367" t="s">
        <v>40</v>
      </c>
      <c r="N15" s="367"/>
      <c r="O15" s="367" t="s">
        <v>41</v>
      </c>
      <c r="P15" s="171"/>
      <c r="Q15" s="369">
        <f>IF(G15=0,0,10*G15*(10*($I15="++")+7.5*($I15="+")+5*($I15="+/-")+2.5*($I15="-"))/SUM($G$9:$G$16))</f>
        <v>0</v>
      </c>
      <c r="R15" s="371"/>
      <c r="S15" s="374"/>
      <c r="T15" s="138"/>
      <c r="U15" s="376"/>
    </row>
    <row r="16" spans="1:27" ht="13.5" customHeight="1" thickBot="1" x14ac:dyDescent="0.25">
      <c r="A16" s="362"/>
      <c r="B16" s="365"/>
      <c r="C16" s="160"/>
      <c r="D16" s="165"/>
      <c r="E16" s="131"/>
      <c r="F16" s="173" t="s">
        <v>42</v>
      </c>
      <c r="G16" s="366"/>
      <c r="H16" s="162"/>
      <c r="I16" s="284"/>
      <c r="J16" s="167"/>
      <c r="K16" s="368"/>
      <c r="L16" s="368"/>
      <c r="M16" s="368"/>
      <c r="N16" s="368"/>
      <c r="O16" s="368"/>
      <c r="P16" s="171"/>
      <c r="Q16" s="369"/>
      <c r="R16" s="372"/>
      <c r="S16" s="375"/>
      <c r="T16" s="138"/>
      <c r="U16" s="376"/>
    </row>
    <row r="17" spans="1:21" ht="13.5" thickBot="1" x14ac:dyDescent="0.25">
      <c r="I17" s="90"/>
      <c r="Q17" s="175"/>
      <c r="U17" s="176"/>
    </row>
    <row r="18" spans="1:21" ht="88.5" customHeight="1" x14ac:dyDescent="0.2">
      <c r="A18" s="360" t="s">
        <v>43</v>
      </c>
      <c r="B18" s="363" t="e">
        <f>30*100*D18/SUM($E$9:$E$30)</f>
        <v>#DIV/0!</v>
      </c>
      <c r="C18" s="160"/>
      <c r="D18" s="131">
        <f>SUM(G18:G23)</f>
        <v>0</v>
      </c>
      <c r="E18" s="131">
        <f>30*D18</f>
        <v>0</v>
      </c>
      <c r="F18" s="161" t="s">
        <v>44</v>
      </c>
      <c r="G18" s="366">
        <f>40*(I18&lt;&gt;"nvt")</f>
        <v>0</v>
      </c>
      <c r="H18" s="138"/>
      <c r="I18" s="283" t="s">
        <v>55</v>
      </c>
      <c r="K18" s="367" t="s">
        <v>45</v>
      </c>
      <c r="L18" s="367"/>
      <c r="M18" s="367" t="s">
        <v>46</v>
      </c>
      <c r="N18" s="367"/>
      <c r="O18" s="367" t="s">
        <v>47</v>
      </c>
      <c r="P18" s="171"/>
      <c r="Q18" s="369">
        <f>IF(G18=0,0,10*G18*(10*($I18="++")+7.5*($I18="+")+5*($I18="+/-")+2.5*($I18="-"))/SUM($G$18:$G$23))</f>
        <v>0</v>
      </c>
      <c r="R18" s="370" t="e">
        <f>SUM(Q18:Q23)*B18/100</f>
        <v>#DIV/0!</v>
      </c>
      <c r="S18" s="373">
        <f>SUM(Q18:Q23)/100</f>
        <v>0</v>
      </c>
      <c r="T18" s="171"/>
      <c r="U18" s="377"/>
    </row>
    <row r="19" spans="1:21" ht="11.25" customHeight="1" x14ac:dyDescent="0.2">
      <c r="A19" s="361"/>
      <c r="B19" s="364"/>
      <c r="C19" s="160"/>
      <c r="D19" s="165"/>
      <c r="F19" s="173" t="s">
        <v>48</v>
      </c>
      <c r="G19" s="366"/>
      <c r="H19" s="138"/>
      <c r="I19" s="284"/>
      <c r="K19" s="368"/>
      <c r="L19" s="368"/>
      <c r="M19" s="368"/>
      <c r="N19" s="368"/>
      <c r="O19" s="368"/>
      <c r="P19" s="171"/>
      <c r="Q19" s="369"/>
      <c r="R19" s="371"/>
      <c r="S19" s="374"/>
      <c r="T19" s="171"/>
      <c r="U19" s="377"/>
    </row>
    <row r="20" spans="1:21" ht="75.75" customHeight="1" x14ac:dyDescent="0.25">
      <c r="A20" s="361"/>
      <c r="B20" s="364"/>
      <c r="C20" s="160"/>
      <c r="D20" s="177"/>
      <c r="F20" s="161" t="s">
        <v>49</v>
      </c>
      <c r="G20" s="366">
        <f>40*(I20&lt;&gt;"nvt")</f>
        <v>0</v>
      </c>
      <c r="H20" s="138"/>
      <c r="I20" s="283" t="s">
        <v>55</v>
      </c>
      <c r="K20" s="367" t="s">
        <v>50</v>
      </c>
      <c r="L20" s="367"/>
      <c r="M20" s="367" t="s">
        <v>51</v>
      </c>
      <c r="N20" s="367"/>
      <c r="O20" s="367" t="s">
        <v>52</v>
      </c>
      <c r="P20" s="171"/>
      <c r="Q20" s="369">
        <f>IF(G20=0,0,10*G20*(10*($I20="++")+7.5*($I20="+")+5*($I20="+/-")+2.5*($I20="-"))/SUM($G$18:$G$23))</f>
        <v>0</v>
      </c>
      <c r="R20" s="371"/>
      <c r="S20" s="374"/>
      <c r="T20" s="171"/>
      <c r="U20" s="377" t="s">
        <v>53</v>
      </c>
    </row>
    <row r="21" spans="1:21" ht="12.75" customHeight="1" x14ac:dyDescent="0.25">
      <c r="A21" s="361"/>
      <c r="B21" s="364"/>
      <c r="C21" s="160"/>
      <c r="D21" s="177"/>
      <c r="F21" s="173" t="s">
        <v>48</v>
      </c>
      <c r="G21" s="366"/>
      <c r="H21" s="138"/>
      <c r="I21" s="284"/>
      <c r="K21" s="368"/>
      <c r="L21" s="368"/>
      <c r="M21" s="368"/>
      <c r="N21" s="368"/>
      <c r="O21" s="368"/>
      <c r="P21" s="171"/>
      <c r="Q21" s="369"/>
      <c r="R21" s="371"/>
      <c r="S21" s="374"/>
      <c r="T21" s="171"/>
      <c r="U21" s="377"/>
    </row>
    <row r="22" spans="1:21" ht="130.5" customHeight="1" x14ac:dyDescent="0.25">
      <c r="A22" s="361"/>
      <c r="B22" s="364"/>
      <c r="C22" s="160"/>
      <c r="D22" s="177"/>
      <c r="F22" s="161" t="s">
        <v>54</v>
      </c>
      <c r="G22" s="366">
        <f>20*(I22&lt;&gt;"nvt")</f>
        <v>0</v>
      </c>
      <c r="H22" s="138"/>
      <c r="I22" s="283" t="s">
        <v>55</v>
      </c>
      <c r="K22" s="367" t="s">
        <v>56</v>
      </c>
      <c r="L22" s="367"/>
      <c r="M22" s="367" t="s">
        <v>57</v>
      </c>
      <c r="N22" s="367"/>
      <c r="O22" s="367" t="s">
        <v>58</v>
      </c>
      <c r="P22" s="171"/>
      <c r="Q22" s="369">
        <f>IF(G22=0,0,10*G22*(10*($I22="++")+7.5*($I22="+")+5*($I22="+/-")+2.5*($I22="-"))/SUM($G$18:$G$23))</f>
        <v>0</v>
      </c>
      <c r="R22" s="371"/>
      <c r="S22" s="374"/>
      <c r="T22" s="171"/>
      <c r="U22" s="377"/>
    </row>
    <row r="23" spans="1:21" ht="13.5" customHeight="1" thickBot="1" x14ac:dyDescent="0.3">
      <c r="A23" s="362"/>
      <c r="B23" s="365"/>
      <c r="C23" s="160"/>
      <c r="D23" s="177"/>
      <c r="F23" s="173" t="s">
        <v>59</v>
      </c>
      <c r="G23" s="366"/>
      <c r="H23" s="138"/>
      <c r="I23" s="284"/>
      <c r="K23" s="368"/>
      <c r="L23" s="368"/>
      <c r="M23" s="368"/>
      <c r="N23" s="368"/>
      <c r="O23" s="368"/>
      <c r="P23" s="171"/>
      <c r="Q23" s="369"/>
      <c r="R23" s="372"/>
      <c r="S23" s="375"/>
      <c r="T23" s="171"/>
      <c r="U23" s="377"/>
    </row>
    <row r="24" spans="1:21" ht="13.5" thickBot="1" x14ac:dyDescent="0.25">
      <c r="A24" s="178"/>
      <c r="B24" s="138"/>
      <c r="C24" s="138"/>
      <c r="D24" s="138"/>
      <c r="F24" s="167"/>
      <c r="G24" s="138"/>
      <c r="H24" s="138"/>
      <c r="I24" s="95"/>
      <c r="K24" s="171"/>
      <c r="L24" s="138"/>
      <c r="M24" s="138"/>
      <c r="N24" s="138"/>
      <c r="O24" s="171"/>
      <c r="P24" s="171"/>
      <c r="Q24" s="175"/>
      <c r="R24" s="171"/>
      <c r="S24" s="171"/>
      <c r="T24" s="171"/>
      <c r="U24" s="179"/>
    </row>
    <row r="25" spans="1:21" ht="60" customHeight="1" x14ac:dyDescent="0.2">
      <c r="A25" s="360" t="s">
        <v>60</v>
      </c>
      <c r="B25" s="363" t="e">
        <f>30*100*D25/SUM($E$9:$E$30)</f>
        <v>#DIV/0!</v>
      </c>
      <c r="C25" s="160"/>
      <c r="D25" s="131">
        <f>SUM(G25:G30)</f>
        <v>0</v>
      </c>
      <c r="E25" s="131">
        <f>30*D25</f>
        <v>0</v>
      </c>
      <c r="F25" s="161" t="s">
        <v>61</v>
      </c>
      <c r="G25" s="366">
        <f>30*(I25&lt;&gt;"nvt")</f>
        <v>0</v>
      </c>
      <c r="H25" s="162"/>
      <c r="I25" s="283" t="s">
        <v>55</v>
      </c>
      <c r="K25" s="367" t="s">
        <v>62</v>
      </c>
      <c r="L25" s="367"/>
      <c r="M25" s="367" t="s">
        <v>63</v>
      </c>
      <c r="N25" s="367"/>
      <c r="O25" s="367" t="s">
        <v>64</v>
      </c>
      <c r="P25" s="171"/>
      <c r="Q25" s="369">
        <f>IF(G25=0,0,10*G25*(10*($I25="++")+7.5*($I25="+")+5*($I25="+/-")+2.5*($I25="-"))/SUM($G$25:$G$30))</f>
        <v>0</v>
      </c>
      <c r="R25" s="370" t="e">
        <f>SUM(Q25:Q30)*B25/100</f>
        <v>#DIV/0!</v>
      </c>
      <c r="S25" s="373">
        <f>SUM(Q25:Q30)/100</f>
        <v>0</v>
      </c>
      <c r="T25" s="171"/>
      <c r="U25" s="377" t="s">
        <v>200</v>
      </c>
    </row>
    <row r="26" spans="1:21" ht="13.5" customHeight="1" thickBot="1" x14ac:dyDescent="0.25">
      <c r="A26" s="361"/>
      <c r="B26" s="364"/>
      <c r="C26" s="160"/>
      <c r="D26" s="165"/>
      <c r="F26" s="166" t="s">
        <v>65</v>
      </c>
      <c r="G26" s="366"/>
      <c r="H26" s="162"/>
      <c r="I26" s="284"/>
      <c r="K26" s="368"/>
      <c r="L26" s="368"/>
      <c r="M26" s="368"/>
      <c r="N26" s="368"/>
      <c r="O26" s="368"/>
      <c r="P26" s="171"/>
      <c r="Q26" s="369"/>
      <c r="R26" s="371"/>
      <c r="S26" s="374"/>
      <c r="T26" s="171"/>
      <c r="U26" s="377"/>
    </row>
    <row r="27" spans="1:21" ht="55.5" customHeight="1" x14ac:dyDescent="0.25">
      <c r="A27" s="361"/>
      <c r="B27" s="364"/>
      <c r="C27" s="160"/>
      <c r="D27" s="177"/>
      <c r="F27" s="180" t="s">
        <v>66</v>
      </c>
      <c r="G27" s="366">
        <f>30*(I27&lt;&gt;"nvt")</f>
        <v>0</v>
      </c>
      <c r="H27" s="138"/>
      <c r="I27" s="283" t="s">
        <v>55</v>
      </c>
      <c r="K27" s="367" t="s">
        <v>67</v>
      </c>
      <c r="L27" s="367"/>
      <c r="M27" s="367"/>
      <c r="N27" s="367"/>
      <c r="O27" s="367" t="s">
        <v>68</v>
      </c>
      <c r="P27" s="171"/>
      <c r="Q27" s="369">
        <f>IF(G27=0,0,10*G27*(10*($I27="++")+7.5*($I27="+")+5*($I27="+/-")+2.5*($I27="-"))/SUM($G$25:$G$30))</f>
        <v>0</v>
      </c>
      <c r="R27" s="371"/>
      <c r="S27" s="374"/>
      <c r="T27" s="171"/>
      <c r="U27" s="377"/>
    </row>
    <row r="28" spans="1:21" ht="12.75" customHeight="1" x14ac:dyDescent="0.25">
      <c r="A28" s="361"/>
      <c r="B28" s="364"/>
      <c r="C28" s="160"/>
      <c r="D28" s="177"/>
      <c r="F28" s="166" t="s">
        <v>69</v>
      </c>
      <c r="G28" s="366"/>
      <c r="H28" s="138"/>
      <c r="I28" s="284"/>
      <c r="K28" s="368"/>
      <c r="L28" s="368"/>
      <c r="M28" s="368"/>
      <c r="N28" s="368"/>
      <c r="O28" s="368"/>
      <c r="P28" s="171"/>
      <c r="Q28" s="369"/>
      <c r="R28" s="371"/>
      <c r="S28" s="374"/>
      <c r="T28" s="171"/>
      <c r="U28" s="377"/>
    </row>
    <row r="29" spans="1:21" ht="42.75" customHeight="1" x14ac:dyDescent="0.25">
      <c r="A29" s="361"/>
      <c r="B29" s="364"/>
      <c r="C29" s="160"/>
      <c r="D29" s="177"/>
      <c r="F29" s="161" t="s">
        <v>70</v>
      </c>
      <c r="G29" s="366">
        <f>40*(I29&lt;&gt;"nvt")</f>
        <v>0</v>
      </c>
      <c r="H29" s="138"/>
      <c r="I29" s="283" t="s">
        <v>55</v>
      </c>
      <c r="K29" s="367" t="s">
        <v>71</v>
      </c>
      <c r="L29" s="367"/>
      <c r="M29" s="367"/>
      <c r="N29" s="367"/>
      <c r="O29" s="367" t="s">
        <v>72</v>
      </c>
      <c r="P29" s="171"/>
      <c r="Q29" s="369">
        <f>IF(G29=0,0,10*G29*(10*($I29="++")+7.5*($I29="+")+5*($I29="+/-")+2.5*($I29="-"))/SUM($G$25:$G$30))</f>
        <v>0</v>
      </c>
      <c r="R29" s="371"/>
      <c r="S29" s="374"/>
      <c r="T29" s="171"/>
      <c r="U29" s="377"/>
    </row>
    <row r="30" spans="1:21" ht="13.5" customHeight="1" thickBot="1" x14ac:dyDescent="0.3">
      <c r="A30" s="362"/>
      <c r="B30" s="365"/>
      <c r="C30" s="160"/>
      <c r="D30" s="177"/>
      <c r="F30" s="166" t="s">
        <v>73</v>
      </c>
      <c r="G30" s="366"/>
      <c r="H30" s="138"/>
      <c r="I30" s="284"/>
      <c r="K30" s="368"/>
      <c r="L30" s="368"/>
      <c r="M30" s="368"/>
      <c r="N30" s="368"/>
      <c r="O30" s="368"/>
      <c r="P30" s="171"/>
      <c r="Q30" s="369"/>
      <c r="R30" s="372"/>
      <c r="S30" s="375"/>
      <c r="T30" s="171"/>
      <c r="U30" s="377"/>
    </row>
    <row r="31" spans="1:21" x14ac:dyDescent="0.2">
      <c r="Q31" s="175"/>
    </row>
    <row r="33" spans="2:24" hidden="1" x14ac:dyDescent="0.2">
      <c r="B33" s="128" t="e">
        <f>SUM(B9:B32)</f>
        <v>#DIV/0!</v>
      </c>
      <c r="R33" s="128" t="e">
        <f>SUM(R9:R32)</f>
        <v>#DIV/0!</v>
      </c>
    </row>
    <row r="36" spans="2:24" hidden="1" x14ac:dyDescent="0.2"/>
    <row r="37" spans="2:24" ht="25.5" hidden="1" x14ac:dyDescent="0.35">
      <c r="X37" s="181" t="s">
        <v>55</v>
      </c>
    </row>
    <row r="38" spans="2:24" ht="25.5" hidden="1" x14ac:dyDescent="0.35">
      <c r="X38" s="182" t="s">
        <v>17</v>
      </c>
    </row>
    <row r="39" spans="2:24" ht="25.5" hidden="1" x14ac:dyDescent="0.35">
      <c r="X39" s="182" t="s">
        <v>18</v>
      </c>
    </row>
    <row r="40" spans="2:24" ht="25.5" hidden="1" x14ac:dyDescent="0.35">
      <c r="X40" s="182" t="s">
        <v>19</v>
      </c>
    </row>
    <row r="41" spans="2:24" ht="25.5" hidden="1" x14ac:dyDescent="0.35">
      <c r="X41" s="182" t="s">
        <v>20</v>
      </c>
    </row>
    <row r="42" spans="2:24" ht="25.5" hidden="1" x14ac:dyDescent="0.35">
      <c r="X42" s="183" t="s">
        <v>21</v>
      </c>
    </row>
    <row r="43" spans="2:24" hidden="1" x14ac:dyDescent="0.2"/>
    <row r="44" spans="2:24" hidden="1" x14ac:dyDescent="0.2"/>
  </sheetData>
  <sheetProtection sheet="1" objects="1" scenarios="1"/>
  <mergeCells count="113">
    <mergeCell ref="Q25:Q26"/>
    <mergeCell ref="R25:R30"/>
    <mergeCell ref="S25:S30"/>
    <mergeCell ref="U25:U26"/>
    <mergeCell ref="O27:O28"/>
    <mergeCell ref="Q27:Q28"/>
    <mergeCell ref="U27:U28"/>
    <mergeCell ref="O29:O30"/>
    <mergeCell ref="Q29:Q30"/>
    <mergeCell ref="U29:U30"/>
    <mergeCell ref="A25:A30"/>
    <mergeCell ref="B25:B30"/>
    <mergeCell ref="G25:G26"/>
    <mergeCell ref="I25:I26"/>
    <mergeCell ref="K25:K26"/>
    <mergeCell ref="L25:L26"/>
    <mergeCell ref="M25:M26"/>
    <mergeCell ref="N25:N26"/>
    <mergeCell ref="O25:O26"/>
    <mergeCell ref="G29:G30"/>
    <mergeCell ref="I29:I30"/>
    <mergeCell ref="K29:K30"/>
    <mergeCell ref="L29:L30"/>
    <mergeCell ref="M29:M30"/>
    <mergeCell ref="N29:N30"/>
    <mergeCell ref="G27:G28"/>
    <mergeCell ref="I27:I28"/>
    <mergeCell ref="K27:K28"/>
    <mergeCell ref="L27:L28"/>
    <mergeCell ref="M27:M28"/>
    <mergeCell ref="N27:N28"/>
    <mergeCell ref="U20:U21"/>
    <mergeCell ref="G22:G23"/>
    <mergeCell ref="I22:I23"/>
    <mergeCell ref="K22:K23"/>
    <mergeCell ref="L22:L23"/>
    <mergeCell ref="M22:M23"/>
    <mergeCell ref="N22:N23"/>
    <mergeCell ref="O22:O23"/>
    <mergeCell ref="Q22:Q23"/>
    <mergeCell ref="U22:U23"/>
    <mergeCell ref="O15:O16"/>
    <mergeCell ref="Q15:Q16"/>
    <mergeCell ref="U15:U16"/>
    <mergeCell ref="A18:A23"/>
    <mergeCell ref="B18:B23"/>
    <mergeCell ref="G18:G19"/>
    <mergeCell ref="I18:I19"/>
    <mergeCell ref="K18:K19"/>
    <mergeCell ref="L18:L19"/>
    <mergeCell ref="M18:M19"/>
    <mergeCell ref="N18:N19"/>
    <mergeCell ref="O18:O19"/>
    <mergeCell ref="Q18:Q19"/>
    <mergeCell ref="R18:R23"/>
    <mergeCell ref="S18:S23"/>
    <mergeCell ref="U18:U19"/>
    <mergeCell ref="G20:G21"/>
    <mergeCell ref="I20:I21"/>
    <mergeCell ref="K20:K21"/>
    <mergeCell ref="L20:L21"/>
    <mergeCell ref="M20:M21"/>
    <mergeCell ref="N20:N21"/>
    <mergeCell ref="O20:O21"/>
    <mergeCell ref="Q20:Q21"/>
    <mergeCell ref="O9:O10"/>
    <mergeCell ref="Q9:Q10"/>
    <mergeCell ref="R9:R16"/>
    <mergeCell ref="S9:S16"/>
    <mergeCell ref="U9:U10"/>
    <mergeCell ref="F11:F12"/>
    <mergeCell ref="G11:G12"/>
    <mergeCell ref="I11:I12"/>
    <mergeCell ref="K11:K12"/>
    <mergeCell ref="L11:L12"/>
    <mergeCell ref="M11:M12"/>
    <mergeCell ref="N11:N12"/>
    <mergeCell ref="O11:O12"/>
    <mergeCell ref="Q11:Q12"/>
    <mergeCell ref="G13:G14"/>
    <mergeCell ref="I13:I14"/>
    <mergeCell ref="K13:K14"/>
    <mergeCell ref="L13:L14"/>
    <mergeCell ref="M13:M14"/>
    <mergeCell ref="N13:N14"/>
    <mergeCell ref="O13:O14"/>
    <mergeCell ref="Q13:Q14"/>
    <mergeCell ref="U13:U14"/>
    <mergeCell ref="G15:G16"/>
    <mergeCell ref="A7:B7"/>
    <mergeCell ref="F7:N7"/>
    <mergeCell ref="A9:A16"/>
    <mergeCell ref="B9:B16"/>
    <mergeCell ref="G9:G10"/>
    <mergeCell ref="I9:I10"/>
    <mergeCell ref="K9:K10"/>
    <mergeCell ref="L9:L10"/>
    <mergeCell ref="M9:M10"/>
    <mergeCell ref="N9:N10"/>
    <mergeCell ref="I15:I16"/>
    <mergeCell ref="K15:K16"/>
    <mergeCell ref="L15:L16"/>
    <mergeCell ref="M15:M16"/>
    <mergeCell ref="N15:N16"/>
    <mergeCell ref="A2:O2"/>
    <mergeCell ref="R2:U2"/>
    <mergeCell ref="S3:U6"/>
    <mergeCell ref="A4:B4"/>
    <mergeCell ref="F4:N4"/>
    <mergeCell ref="A5:B5"/>
    <mergeCell ref="F5:N5"/>
    <mergeCell ref="A6:B6"/>
    <mergeCell ref="F6:N6"/>
  </mergeCells>
  <conditionalFormatting sqref="F20">
    <cfRule type="colorScale" priority="38">
      <colorScale>
        <cfvo type="min"/>
        <cfvo type="percentile" val="50"/>
        <cfvo type="max"/>
        <color rgb="FFF8696B"/>
        <color rgb="FFFFEB84"/>
        <color rgb="FF63BE7B"/>
      </colorScale>
    </cfRule>
  </conditionalFormatting>
  <conditionalFormatting sqref="M9:M10 M24:M30 M13:M17">
    <cfRule type="expression" dxfId="207" priority="43" stopIfTrue="1">
      <formula>$I9="+/-"</formula>
    </cfRule>
    <cfRule type="expression" dxfId="206" priority="44" stopIfTrue="1">
      <formula>$I9="nvt"</formula>
    </cfRule>
  </conditionalFormatting>
  <conditionalFormatting sqref="K9:K10 K24:K30 K13:K17">
    <cfRule type="expression" dxfId="205" priority="39" stopIfTrue="1">
      <formula>$I9="++"</formula>
    </cfRule>
    <cfRule type="expression" dxfId="204" priority="40" stopIfTrue="1">
      <formula>$I9="nvt"</formula>
    </cfRule>
  </conditionalFormatting>
  <conditionalFormatting sqref="L9:L10 L22:L30 L13:L17">
    <cfRule type="expression" dxfId="203" priority="41" stopIfTrue="1">
      <formula>$I9="+"</formula>
    </cfRule>
    <cfRule type="expression" dxfId="202" priority="42" stopIfTrue="1">
      <formula>$I9="nvt"</formula>
    </cfRule>
  </conditionalFormatting>
  <conditionalFormatting sqref="N9:N10 N22:N30 N13:N17">
    <cfRule type="expression" dxfId="201" priority="45" stopIfTrue="1">
      <formula>$I9="-"</formula>
    </cfRule>
    <cfRule type="expression" dxfId="200" priority="46" stopIfTrue="1">
      <formula>$I9="nvt"</formula>
    </cfRule>
  </conditionalFormatting>
  <conditionalFormatting sqref="O24:O30 O9:O10 O13:O17">
    <cfRule type="expression" dxfId="199" priority="47" stopIfTrue="1">
      <formula>$I9="--"</formula>
    </cfRule>
    <cfRule type="expression" dxfId="198" priority="48" stopIfTrue="1">
      <formula>$I9="nvt"</formula>
    </cfRule>
  </conditionalFormatting>
  <conditionalFormatting sqref="M11:M12">
    <cfRule type="expression" dxfId="197" priority="32" stopIfTrue="1">
      <formula>$I11="+/-"</formula>
    </cfRule>
    <cfRule type="expression" dxfId="196" priority="33" stopIfTrue="1">
      <formula>$I11="nvt"</formula>
    </cfRule>
  </conditionalFormatting>
  <conditionalFormatting sqref="K11:K12">
    <cfRule type="expression" dxfId="195" priority="28" stopIfTrue="1">
      <formula>$I11="++"</formula>
    </cfRule>
    <cfRule type="expression" dxfId="194" priority="29" stopIfTrue="1">
      <formula>$I11="nvt"</formula>
    </cfRule>
  </conditionalFormatting>
  <conditionalFormatting sqref="L11:L12">
    <cfRule type="expression" dxfId="193" priority="30" stopIfTrue="1">
      <formula>$I11="+"</formula>
    </cfRule>
    <cfRule type="expression" dxfId="192" priority="31" stopIfTrue="1">
      <formula>$I11="nvt"</formula>
    </cfRule>
  </conditionalFormatting>
  <conditionalFormatting sqref="N11:N12">
    <cfRule type="expression" dxfId="191" priority="34" stopIfTrue="1">
      <formula>$I11="-"</formula>
    </cfRule>
    <cfRule type="expression" dxfId="190" priority="35" stopIfTrue="1">
      <formula>$I11="nvt"</formula>
    </cfRule>
  </conditionalFormatting>
  <conditionalFormatting sqref="O11:O12">
    <cfRule type="expression" dxfId="189" priority="36" stopIfTrue="1">
      <formula>$I11="--"</formula>
    </cfRule>
    <cfRule type="expression" dxfId="188" priority="37" stopIfTrue="1">
      <formula>$I11="nvt"</formula>
    </cfRule>
  </conditionalFormatting>
  <conditionalFormatting sqref="L18:L19">
    <cfRule type="expression" dxfId="187" priority="24" stopIfTrue="1">
      <formula>$I18="+"</formula>
    </cfRule>
    <cfRule type="expression" dxfId="186" priority="25" stopIfTrue="1">
      <formula>$I18="nvt"</formula>
    </cfRule>
  </conditionalFormatting>
  <conditionalFormatting sqref="N18:N19">
    <cfRule type="expression" dxfId="185" priority="26" stopIfTrue="1">
      <formula>$I18="-"</formula>
    </cfRule>
    <cfRule type="expression" dxfId="184" priority="27" stopIfTrue="1">
      <formula>$I18="nvt"</formula>
    </cfRule>
  </conditionalFormatting>
  <conditionalFormatting sqref="L20:L21">
    <cfRule type="expression" dxfId="183" priority="20" stopIfTrue="1">
      <formula>$I20="+"</formula>
    </cfRule>
    <cfRule type="expression" dxfId="182" priority="21" stopIfTrue="1">
      <formula>$I20="nvt"</formula>
    </cfRule>
  </conditionalFormatting>
  <conditionalFormatting sqref="N20:N21">
    <cfRule type="expression" dxfId="181" priority="22" stopIfTrue="1">
      <formula>$I20="-"</formula>
    </cfRule>
    <cfRule type="expression" dxfId="180" priority="23" stopIfTrue="1">
      <formula>$I20="nvt"</formula>
    </cfRule>
  </conditionalFormatting>
  <conditionalFormatting sqref="F22">
    <cfRule type="colorScale" priority="19">
      <colorScale>
        <cfvo type="min"/>
        <cfvo type="percentile" val="50"/>
        <cfvo type="max"/>
        <color rgb="FFF8696B"/>
        <color rgb="FFFFEB84"/>
        <color rgb="FF63BE7B"/>
      </colorScale>
    </cfRule>
  </conditionalFormatting>
  <conditionalFormatting sqref="K22:K23">
    <cfRule type="expression" dxfId="179" priority="17" stopIfTrue="1">
      <formula>$I22="++"</formula>
    </cfRule>
    <cfRule type="expression" dxfId="178" priority="18" stopIfTrue="1">
      <formula>$I22="nvt"</formula>
    </cfRule>
  </conditionalFormatting>
  <conditionalFormatting sqref="M22:M23">
    <cfRule type="expression" dxfId="177" priority="15" stopIfTrue="1">
      <formula>$I22="+/-"</formula>
    </cfRule>
    <cfRule type="expression" dxfId="176" priority="16" stopIfTrue="1">
      <formula>$I22="nvt"</formula>
    </cfRule>
  </conditionalFormatting>
  <conditionalFormatting sqref="O22:O23">
    <cfRule type="expression" dxfId="175" priority="13" stopIfTrue="1">
      <formula>$I22="--"</formula>
    </cfRule>
    <cfRule type="expression" dxfId="174" priority="14" stopIfTrue="1">
      <formula>$I22="nvt"</formula>
    </cfRule>
  </conditionalFormatting>
  <conditionalFormatting sqref="K20:K21">
    <cfRule type="expression" dxfId="173" priority="11" stopIfTrue="1">
      <formula>$I20="++"</formula>
    </cfRule>
    <cfRule type="expression" dxfId="172" priority="12" stopIfTrue="1">
      <formula>$I20="nvt"</formula>
    </cfRule>
  </conditionalFormatting>
  <conditionalFormatting sqref="M20:M21">
    <cfRule type="expression" dxfId="171" priority="9" stopIfTrue="1">
      <formula>$I20="+/-"</formula>
    </cfRule>
    <cfRule type="expression" dxfId="170" priority="10" stopIfTrue="1">
      <formula>$I20="nvt"</formula>
    </cfRule>
  </conditionalFormatting>
  <conditionalFormatting sqref="O18:O19">
    <cfRule type="expression" dxfId="169" priority="1" stopIfTrue="1">
      <formula>$I18="--"</formula>
    </cfRule>
    <cfRule type="expression" dxfId="168" priority="2" stopIfTrue="1">
      <formula>$I18="nvt"</formula>
    </cfRule>
  </conditionalFormatting>
  <conditionalFormatting sqref="O20:O21">
    <cfRule type="expression" dxfId="167" priority="7" stopIfTrue="1">
      <formula>$I20="--"</formula>
    </cfRule>
    <cfRule type="expression" dxfId="166" priority="8" stopIfTrue="1">
      <formula>$I20="nvt"</formula>
    </cfRule>
  </conditionalFormatting>
  <conditionalFormatting sqref="K18:K19">
    <cfRule type="expression" dxfId="165" priority="5" stopIfTrue="1">
      <formula>$I18="++"</formula>
    </cfRule>
    <cfRule type="expression" dxfId="164" priority="6" stopIfTrue="1">
      <formula>$I18="nvt"</formula>
    </cfRule>
  </conditionalFormatting>
  <conditionalFormatting sqref="M18:M19">
    <cfRule type="expression" dxfId="163" priority="3" stopIfTrue="1">
      <formula>$I18="+/-"</formula>
    </cfRule>
    <cfRule type="expression" dxfId="162" priority="4" stopIfTrue="1">
      <formula>$I18="nvt"</formula>
    </cfRule>
  </conditionalFormatting>
  <dataValidations count="1">
    <dataValidation type="list" allowBlank="1" showInputMessage="1" showErrorMessage="1" sqref="I25:I30 JE25:JE30 TA25:TA30 ACW25:ACW30 AMS25:AMS30 AWO25:AWO30 BGK25:BGK30 BQG25:BQG30 CAC25:CAC30 CJY25:CJY30 CTU25:CTU30 DDQ25:DDQ30 DNM25:DNM30 DXI25:DXI30 EHE25:EHE30 ERA25:ERA30 FAW25:FAW30 FKS25:FKS30 FUO25:FUO30 GEK25:GEK30 GOG25:GOG30 GYC25:GYC30 HHY25:HHY30 HRU25:HRU30 IBQ25:IBQ30 ILM25:ILM30 IVI25:IVI30 JFE25:JFE30 JPA25:JPA30 JYW25:JYW30 KIS25:KIS30 KSO25:KSO30 LCK25:LCK30 LMG25:LMG30 LWC25:LWC30 MFY25:MFY30 MPU25:MPU30 MZQ25:MZQ30 NJM25:NJM30 NTI25:NTI30 ODE25:ODE30 ONA25:ONA30 OWW25:OWW30 PGS25:PGS30 PQO25:PQO30 QAK25:QAK30 QKG25:QKG30 QUC25:QUC30 RDY25:RDY30 RNU25:RNU30 RXQ25:RXQ30 SHM25:SHM30 SRI25:SRI30 TBE25:TBE30 TLA25:TLA30 TUW25:TUW30 UES25:UES30 UOO25:UOO30 UYK25:UYK30 VIG25:VIG30 VSC25:VSC30 WBY25:WBY30 WLU25:WLU30 WVQ25:WVQ30 I65561:I65566 JE65561:JE65566 TA65561:TA65566 ACW65561:ACW65566 AMS65561:AMS65566 AWO65561:AWO65566 BGK65561:BGK65566 BQG65561:BQG65566 CAC65561:CAC65566 CJY65561:CJY65566 CTU65561:CTU65566 DDQ65561:DDQ65566 DNM65561:DNM65566 DXI65561:DXI65566 EHE65561:EHE65566 ERA65561:ERA65566 FAW65561:FAW65566 FKS65561:FKS65566 FUO65561:FUO65566 GEK65561:GEK65566 GOG65561:GOG65566 GYC65561:GYC65566 HHY65561:HHY65566 HRU65561:HRU65566 IBQ65561:IBQ65566 ILM65561:ILM65566 IVI65561:IVI65566 JFE65561:JFE65566 JPA65561:JPA65566 JYW65561:JYW65566 KIS65561:KIS65566 KSO65561:KSO65566 LCK65561:LCK65566 LMG65561:LMG65566 LWC65561:LWC65566 MFY65561:MFY65566 MPU65561:MPU65566 MZQ65561:MZQ65566 NJM65561:NJM65566 NTI65561:NTI65566 ODE65561:ODE65566 ONA65561:ONA65566 OWW65561:OWW65566 PGS65561:PGS65566 PQO65561:PQO65566 QAK65561:QAK65566 QKG65561:QKG65566 QUC65561:QUC65566 RDY65561:RDY65566 RNU65561:RNU65566 RXQ65561:RXQ65566 SHM65561:SHM65566 SRI65561:SRI65566 TBE65561:TBE65566 TLA65561:TLA65566 TUW65561:TUW65566 UES65561:UES65566 UOO65561:UOO65566 UYK65561:UYK65566 VIG65561:VIG65566 VSC65561:VSC65566 WBY65561:WBY65566 WLU65561:WLU65566 WVQ65561:WVQ65566 I131097:I131102 JE131097:JE131102 TA131097:TA131102 ACW131097:ACW131102 AMS131097:AMS131102 AWO131097:AWO131102 BGK131097:BGK131102 BQG131097:BQG131102 CAC131097:CAC131102 CJY131097:CJY131102 CTU131097:CTU131102 DDQ131097:DDQ131102 DNM131097:DNM131102 DXI131097:DXI131102 EHE131097:EHE131102 ERA131097:ERA131102 FAW131097:FAW131102 FKS131097:FKS131102 FUO131097:FUO131102 GEK131097:GEK131102 GOG131097:GOG131102 GYC131097:GYC131102 HHY131097:HHY131102 HRU131097:HRU131102 IBQ131097:IBQ131102 ILM131097:ILM131102 IVI131097:IVI131102 JFE131097:JFE131102 JPA131097:JPA131102 JYW131097:JYW131102 KIS131097:KIS131102 KSO131097:KSO131102 LCK131097:LCK131102 LMG131097:LMG131102 LWC131097:LWC131102 MFY131097:MFY131102 MPU131097:MPU131102 MZQ131097:MZQ131102 NJM131097:NJM131102 NTI131097:NTI131102 ODE131097:ODE131102 ONA131097:ONA131102 OWW131097:OWW131102 PGS131097:PGS131102 PQO131097:PQO131102 QAK131097:QAK131102 QKG131097:QKG131102 QUC131097:QUC131102 RDY131097:RDY131102 RNU131097:RNU131102 RXQ131097:RXQ131102 SHM131097:SHM131102 SRI131097:SRI131102 TBE131097:TBE131102 TLA131097:TLA131102 TUW131097:TUW131102 UES131097:UES131102 UOO131097:UOO131102 UYK131097:UYK131102 VIG131097:VIG131102 VSC131097:VSC131102 WBY131097:WBY131102 WLU131097:WLU131102 WVQ131097:WVQ131102 I196633:I196638 JE196633:JE196638 TA196633:TA196638 ACW196633:ACW196638 AMS196633:AMS196638 AWO196633:AWO196638 BGK196633:BGK196638 BQG196633:BQG196638 CAC196633:CAC196638 CJY196633:CJY196638 CTU196633:CTU196638 DDQ196633:DDQ196638 DNM196633:DNM196638 DXI196633:DXI196638 EHE196633:EHE196638 ERA196633:ERA196638 FAW196633:FAW196638 FKS196633:FKS196638 FUO196633:FUO196638 GEK196633:GEK196638 GOG196633:GOG196638 GYC196633:GYC196638 HHY196633:HHY196638 HRU196633:HRU196638 IBQ196633:IBQ196638 ILM196633:ILM196638 IVI196633:IVI196638 JFE196633:JFE196638 JPA196633:JPA196638 JYW196633:JYW196638 KIS196633:KIS196638 KSO196633:KSO196638 LCK196633:LCK196638 LMG196633:LMG196638 LWC196633:LWC196638 MFY196633:MFY196638 MPU196633:MPU196638 MZQ196633:MZQ196638 NJM196633:NJM196638 NTI196633:NTI196638 ODE196633:ODE196638 ONA196633:ONA196638 OWW196633:OWW196638 PGS196633:PGS196638 PQO196633:PQO196638 QAK196633:QAK196638 QKG196633:QKG196638 QUC196633:QUC196638 RDY196633:RDY196638 RNU196633:RNU196638 RXQ196633:RXQ196638 SHM196633:SHM196638 SRI196633:SRI196638 TBE196633:TBE196638 TLA196633:TLA196638 TUW196633:TUW196638 UES196633:UES196638 UOO196633:UOO196638 UYK196633:UYK196638 VIG196633:VIG196638 VSC196633:VSC196638 WBY196633:WBY196638 WLU196633:WLU196638 WVQ196633:WVQ196638 I262169:I262174 JE262169:JE262174 TA262169:TA262174 ACW262169:ACW262174 AMS262169:AMS262174 AWO262169:AWO262174 BGK262169:BGK262174 BQG262169:BQG262174 CAC262169:CAC262174 CJY262169:CJY262174 CTU262169:CTU262174 DDQ262169:DDQ262174 DNM262169:DNM262174 DXI262169:DXI262174 EHE262169:EHE262174 ERA262169:ERA262174 FAW262169:FAW262174 FKS262169:FKS262174 FUO262169:FUO262174 GEK262169:GEK262174 GOG262169:GOG262174 GYC262169:GYC262174 HHY262169:HHY262174 HRU262169:HRU262174 IBQ262169:IBQ262174 ILM262169:ILM262174 IVI262169:IVI262174 JFE262169:JFE262174 JPA262169:JPA262174 JYW262169:JYW262174 KIS262169:KIS262174 KSO262169:KSO262174 LCK262169:LCK262174 LMG262169:LMG262174 LWC262169:LWC262174 MFY262169:MFY262174 MPU262169:MPU262174 MZQ262169:MZQ262174 NJM262169:NJM262174 NTI262169:NTI262174 ODE262169:ODE262174 ONA262169:ONA262174 OWW262169:OWW262174 PGS262169:PGS262174 PQO262169:PQO262174 QAK262169:QAK262174 QKG262169:QKG262174 QUC262169:QUC262174 RDY262169:RDY262174 RNU262169:RNU262174 RXQ262169:RXQ262174 SHM262169:SHM262174 SRI262169:SRI262174 TBE262169:TBE262174 TLA262169:TLA262174 TUW262169:TUW262174 UES262169:UES262174 UOO262169:UOO262174 UYK262169:UYK262174 VIG262169:VIG262174 VSC262169:VSC262174 WBY262169:WBY262174 WLU262169:WLU262174 WVQ262169:WVQ262174 I327705:I327710 JE327705:JE327710 TA327705:TA327710 ACW327705:ACW327710 AMS327705:AMS327710 AWO327705:AWO327710 BGK327705:BGK327710 BQG327705:BQG327710 CAC327705:CAC327710 CJY327705:CJY327710 CTU327705:CTU327710 DDQ327705:DDQ327710 DNM327705:DNM327710 DXI327705:DXI327710 EHE327705:EHE327710 ERA327705:ERA327710 FAW327705:FAW327710 FKS327705:FKS327710 FUO327705:FUO327710 GEK327705:GEK327710 GOG327705:GOG327710 GYC327705:GYC327710 HHY327705:HHY327710 HRU327705:HRU327710 IBQ327705:IBQ327710 ILM327705:ILM327710 IVI327705:IVI327710 JFE327705:JFE327710 JPA327705:JPA327710 JYW327705:JYW327710 KIS327705:KIS327710 KSO327705:KSO327710 LCK327705:LCK327710 LMG327705:LMG327710 LWC327705:LWC327710 MFY327705:MFY327710 MPU327705:MPU327710 MZQ327705:MZQ327710 NJM327705:NJM327710 NTI327705:NTI327710 ODE327705:ODE327710 ONA327705:ONA327710 OWW327705:OWW327710 PGS327705:PGS327710 PQO327705:PQO327710 QAK327705:QAK327710 QKG327705:QKG327710 QUC327705:QUC327710 RDY327705:RDY327710 RNU327705:RNU327710 RXQ327705:RXQ327710 SHM327705:SHM327710 SRI327705:SRI327710 TBE327705:TBE327710 TLA327705:TLA327710 TUW327705:TUW327710 UES327705:UES327710 UOO327705:UOO327710 UYK327705:UYK327710 VIG327705:VIG327710 VSC327705:VSC327710 WBY327705:WBY327710 WLU327705:WLU327710 WVQ327705:WVQ327710 I393241:I393246 JE393241:JE393246 TA393241:TA393246 ACW393241:ACW393246 AMS393241:AMS393246 AWO393241:AWO393246 BGK393241:BGK393246 BQG393241:BQG393246 CAC393241:CAC393246 CJY393241:CJY393246 CTU393241:CTU393246 DDQ393241:DDQ393246 DNM393241:DNM393246 DXI393241:DXI393246 EHE393241:EHE393246 ERA393241:ERA393246 FAW393241:FAW393246 FKS393241:FKS393246 FUO393241:FUO393246 GEK393241:GEK393246 GOG393241:GOG393246 GYC393241:GYC393246 HHY393241:HHY393246 HRU393241:HRU393246 IBQ393241:IBQ393246 ILM393241:ILM393246 IVI393241:IVI393246 JFE393241:JFE393246 JPA393241:JPA393246 JYW393241:JYW393246 KIS393241:KIS393246 KSO393241:KSO393246 LCK393241:LCK393246 LMG393241:LMG393246 LWC393241:LWC393246 MFY393241:MFY393246 MPU393241:MPU393246 MZQ393241:MZQ393246 NJM393241:NJM393246 NTI393241:NTI393246 ODE393241:ODE393246 ONA393241:ONA393246 OWW393241:OWW393246 PGS393241:PGS393246 PQO393241:PQO393246 QAK393241:QAK393246 QKG393241:QKG393246 QUC393241:QUC393246 RDY393241:RDY393246 RNU393241:RNU393246 RXQ393241:RXQ393246 SHM393241:SHM393246 SRI393241:SRI393246 TBE393241:TBE393246 TLA393241:TLA393246 TUW393241:TUW393246 UES393241:UES393246 UOO393241:UOO393246 UYK393241:UYK393246 VIG393241:VIG393246 VSC393241:VSC393246 WBY393241:WBY393246 WLU393241:WLU393246 WVQ393241:WVQ393246 I458777:I458782 JE458777:JE458782 TA458777:TA458782 ACW458777:ACW458782 AMS458777:AMS458782 AWO458777:AWO458782 BGK458777:BGK458782 BQG458777:BQG458782 CAC458777:CAC458782 CJY458777:CJY458782 CTU458777:CTU458782 DDQ458777:DDQ458782 DNM458777:DNM458782 DXI458777:DXI458782 EHE458777:EHE458782 ERA458777:ERA458782 FAW458777:FAW458782 FKS458777:FKS458782 FUO458777:FUO458782 GEK458777:GEK458782 GOG458777:GOG458782 GYC458777:GYC458782 HHY458777:HHY458782 HRU458777:HRU458782 IBQ458777:IBQ458782 ILM458777:ILM458782 IVI458777:IVI458782 JFE458777:JFE458782 JPA458777:JPA458782 JYW458777:JYW458782 KIS458777:KIS458782 KSO458777:KSO458782 LCK458777:LCK458782 LMG458777:LMG458782 LWC458777:LWC458782 MFY458777:MFY458782 MPU458777:MPU458782 MZQ458777:MZQ458782 NJM458777:NJM458782 NTI458777:NTI458782 ODE458777:ODE458782 ONA458777:ONA458782 OWW458777:OWW458782 PGS458777:PGS458782 PQO458777:PQO458782 QAK458777:QAK458782 QKG458777:QKG458782 QUC458777:QUC458782 RDY458777:RDY458782 RNU458777:RNU458782 RXQ458777:RXQ458782 SHM458777:SHM458782 SRI458777:SRI458782 TBE458777:TBE458782 TLA458777:TLA458782 TUW458777:TUW458782 UES458777:UES458782 UOO458777:UOO458782 UYK458777:UYK458782 VIG458777:VIG458782 VSC458777:VSC458782 WBY458777:WBY458782 WLU458777:WLU458782 WVQ458777:WVQ458782 I524313:I524318 JE524313:JE524318 TA524313:TA524318 ACW524313:ACW524318 AMS524313:AMS524318 AWO524313:AWO524318 BGK524313:BGK524318 BQG524313:BQG524318 CAC524313:CAC524318 CJY524313:CJY524318 CTU524313:CTU524318 DDQ524313:DDQ524318 DNM524313:DNM524318 DXI524313:DXI524318 EHE524313:EHE524318 ERA524313:ERA524318 FAW524313:FAW524318 FKS524313:FKS524318 FUO524313:FUO524318 GEK524313:GEK524318 GOG524313:GOG524318 GYC524313:GYC524318 HHY524313:HHY524318 HRU524313:HRU524318 IBQ524313:IBQ524318 ILM524313:ILM524318 IVI524313:IVI524318 JFE524313:JFE524318 JPA524313:JPA524318 JYW524313:JYW524318 KIS524313:KIS524318 KSO524313:KSO524318 LCK524313:LCK524318 LMG524313:LMG524318 LWC524313:LWC524318 MFY524313:MFY524318 MPU524313:MPU524318 MZQ524313:MZQ524318 NJM524313:NJM524318 NTI524313:NTI524318 ODE524313:ODE524318 ONA524313:ONA524318 OWW524313:OWW524318 PGS524313:PGS524318 PQO524313:PQO524318 QAK524313:QAK524318 QKG524313:QKG524318 QUC524313:QUC524318 RDY524313:RDY524318 RNU524313:RNU524318 RXQ524313:RXQ524318 SHM524313:SHM524318 SRI524313:SRI524318 TBE524313:TBE524318 TLA524313:TLA524318 TUW524313:TUW524318 UES524313:UES524318 UOO524313:UOO524318 UYK524313:UYK524318 VIG524313:VIG524318 VSC524313:VSC524318 WBY524313:WBY524318 WLU524313:WLU524318 WVQ524313:WVQ524318 I589849:I589854 JE589849:JE589854 TA589849:TA589854 ACW589849:ACW589854 AMS589849:AMS589854 AWO589849:AWO589854 BGK589849:BGK589854 BQG589849:BQG589854 CAC589849:CAC589854 CJY589849:CJY589854 CTU589849:CTU589854 DDQ589849:DDQ589854 DNM589849:DNM589854 DXI589849:DXI589854 EHE589849:EHE589854 ERA589849:ERA589854 FAW589849:FAW589854 FKS589849:FKS589854 FUO589849:FUO589854 GEK589849:GEK589854 GOG589849:GOG589854 GYC589849:GYC589854 HHY589849:HHY589854 HRU589849:HRU589854 IBQ589849:IBQ589854 ILM589849:ILM589854 IVI589849:IVI589854 JFE589849:JFE589854 JPA589849:JPA589854 JYW589849:JYW589854 KIS589849:KIS589854 KSO589849:KSO589854 LCK589849:LCK589854 LMG589849:LMG589854 LWC589849:LWC589854 MFY589849:MFY589854 MPU589849:MPU589854 MZQ589849:MZQ589854 NJM589849:NJM589854 NTI589849:NTI589854 ODE589849:ODE589854 ONA589849:ONA589854 OWW589849:OWW589854 PGS589849:PGS589854 PQO589849:PQO589854 QAK589849:QAK589854 QKG589849:QKG589854 QUC589849:QUC589854 RDY589849:RDY589854 RNU589849:RNU589854 RXQ589849:RXQ589854 SHM589849:SHM589854 SRI589849:SRI589854 TBE589849:TBE589854 TLA589849:TLA589854 TUW589849:TUW589854 UES589849:UES589854 UOO589849:UOO589854 UYK589849:UYK589854 VIG589849:VIG589854 VSC589849:VSC589854 WBY589849:WBY589854 WLU589849:WLU589854 WVQ589849:WVQ589854 I655385:I655390 JE655385:JE655390 TA655385:TA655390 ACW655385:ACW655390 AMS655385:AMS655390 AWO655385:AWO655390 BGK655385:BGK655390 BQG655385:BQG655390 CAC655385:CAC655390 CJY655385:CJY655390 CTU655385:CTU655390 DDQ655385:DDQ655390 DNM655385:DNM655390 DXI655385:DXI655390 EHE655385:EHE655390 ERA655385:ERA655390 FAW655385:FAW655390 FKS655385:FKS655390 FUO655385:FUO655390 GEK655385:GEK655390 GOG655385:GOG655390 GYC655385:GYC655390 HHY655385:HHY655390 HRU655385:HRU655390 IBQ655385:IBQ655390 ILM655385:ILM655390 IVI655385:IVI655390 JFE655385:JFE655390 JPA655385:JPA655390 JYW655385:JYW655390 KIS655385:KIS655390 KSO655385:KSO655390 LCK655385:LCK655390 LMG655385:LMG655390 LWC655385:LWC655390 MFY655385:MFY655390 MPU655385:MPU655390 MZQ655385:MZQ655390 NJM655385:NJM655390 NTI655385:NTI655390 ODE655385:ODE655390 ONA655385:ONA655390 OWW655385:OWW655390 PGS655385:PGS655390 PQO655385:PQO655390 QAK655385:QAK655390 QKG655385:QKG655390 QUC655385:QUC655390 RDY655385:RDY655390 RNU655385:RNU655390 RXQ655385:RXQ655390 SHM655385:SHM655390 SRI655385:SRI655390 TBE655385:TBE655390 TLA655385:TLA655390 TUW655385:TUW655390 UES655385:UES655390 UOO655385:UOO655390 UYK655385:UYK655390 VIG655385:VIG655390 VSC655385:VSC655390 WBY655385:WBY655390 WLU655385:WLU655390 WVQ655385:WVQ655390 I720921:I720926 JE720921:JE720926 TA720921:TA720926 ACW720921:ACW720926 AMS720921:AMS720926 AWO720921:AWO720926 BGK720921:BGK720926 BQG720921:BQG720926 CAC720921:CAC720926 CJY720921:CJY720926 CTU720921:CTU720926 DDQ720921:DDQ720926 DNM720921:DNM720926 DXI720921:DXI720926 EHE720921:EHE720926 ERA720921:ERA720926 FAW720921:FAW720926 FKS720921:FKS720926 FUO720921:FUO720926 GEK720921:GEK720926 GOG720921:GOG720926 GYC720921:GYC720926 HHY720921:HHY720926 HRU720921:HRU720926 IBQ720921:IBQ720926 ILM720921:ILM720926 IVI720921:IVI720926 JFE720921:JFE720926 JPA720921:JPA720926 JYW720921:JYW720926 KIS720921:KIS720926 KSO720921:KSO720926 LCK720921:LCK720926 LMG720921:LMG720926 LWC720921:LWC720926 MFY720921:MFY720926 MPU720921:MPU720926 MZQ720921:MZQ720926 NJM720921:NJM720926 NTI720921:NTI720926 ODE720921:ODE720926 ONA720921:ONA720926 OWW720921:OWW720926 PGS720921:PGS720926 PQO720921:PQO720926 QAK720921:QAK720926 QKG720921:QKG720926 QUC720921:QUC720926 RDY720921:RDY720926 RNU720921:RNU720926 RXQ720921:RXQ720926 SHM720921:SHM720926 SRI720921:SRI720926 TBE720921:TBE720926 TLA720921:TLA720926 TUW720921:TUW720926 UES720921:UES720926 UOO720921:UOO720926 UYK720921:UYK720926 VIG720921:VIG720926 VSC720921:VSC720926 WBY720921:WBY720926 WLU720921:WLU720926 WVQ720921:WVQ720926 I786457:I786462 JE786457:JE786462 TA786457:TA786462 ACW786457:ACW786462 AMS786457:AMS786462 AWO786457:AWO786462 BGK786457:BGK786462 BQG786457:BQG786462 CAC786457:CAC786462 CJY786457:CJY786462 CTU786457:CTU786462 DDQ786457:DDQ786462 DNM786457:DNM786462 DXI786457:DXI786462 EHE786457:EHE786462 ERA786457:ERA786462 FAW786457:FAW786462 FKS786457:FKS786462 FUO786457:FUO786462 GEK786457:GEK786462 GOG786457:GOG786462 GYC786457:GYC786462 HHY786457:HHY786462 HRU786457:HRU786462 IBQ786457:IBQ786462 ILM786457:ILM786462 IVI786457:IVI786462 JFE786457:JFE786462 JPA786457:JPA786462 JYW786457:JYW786462 KIS786457:KIS786462 KSO786457:KSO786462 LCK786457:LCK786462 LMG786457:LMG786462 LWC786457:LWC786462 MFY786457:MFY786462 MPU786457:MPU786462 MZQ786457:MZQ786462 NJM786457:NJM786462 NTI786457:NTI786462 ODE786457:ODE786462 ONA786457:ONA786462 OWW786457:OWW786462 PGS786457:PGS786462 PQO786457:PQO786462 QAK786457:QAK786462 QKG786457:QKG786462 QUC786457:QUC786462 RDY786457:RDY786462 RNU786457:RNU786462 RXQ786457:RXQ786462 SHM786457:SHM786462 SRI786457:SRI786462 TBE786457:TBE786462 TLA786457:TLA786462 TUW786457:TUW786462 UES786457:UES786462 UOO786457:UOO786462 UYK786457:UYK786462 VIG786457:VIG786462 VSC786457:VSC786462 WBY786457:WBY786462 WLU786457:WLU786462 WVQ786457:WVQ786462 I851993:I851998 JE851993:JE851998 TA851993:TA851998 ACW851993:ACW851998 AMS851993:AMS851998 AWO851993:AWO851998 BGK851993:BGK851998 BQG851993:BQG851998 CAC851993:CAC851998 CJY851993:CJY851998 CTU851993:CTU851998 DDQ851993:DDQ851998 DNM851993:DNM851998 DXI851993:DXI851998 EHE851993:EHE851998 ERA851993:ERA851998 FAW851993:FAW851998 FKS851993:FKS851998 FUO851993:FUO851998 GEK851993:GEK851998 GOG851993:GOG851998 GYC851993:GYC851998 HHY851993:HHY851998 HRU851993:HRU851998 IBQ851993:IBQ851998 ILM851993:ILM851998 IVI851993:IVI851998 JFE851993:JFE851998 JPA851993:JPA851998 JYW851993:JYW851998 KIS851993:KIS851998 KSO851993:KSO851998 LCK851993:LCK851998 LMG851993:LMG851998 LWC851993:LWC851998 MFY851993:MFY851998 MPU851993:MPU851998 MZQ851993:MZQ851998 NJM851993:NJM851998 NTI851993:NTI851998 ODE851993:ODE851998 ONA851993:ONA851998 OWW851993:OWW851998 PGS851993:PGS851998 PQO851993:PQO851998 QAK851993:QAK851998 QKG851993:QKG851998 QUC851993:QUC851998 RDY851993:RDY851998 RNU851993:RNU851998 RXQ851993:RXQ851998 SHM851993:SHM851998 SRI851993:SRI851998 TBE851993:TBE851998 TLA851993:TLA851998 TUW851993:TUW851998 UES851993:UES851998 UOO851993:UOO851998 UYK851993:UYK851998 VIG851993:VIG851998 VSC851993:VSC851998 WBY851993:WBY851998 WLU851993:WLU851998 WVQ851993:WVQ851998 I917529:I917534 JE917529:JE917534 TA917529:TA917534 ACW917529:ACW917534 AMS917529:AMS917534 AWO917529:AWO917534 BGK917529:BGK917534 BQG917529:BQG917534 CAC917529:CAC917534 CJY917529:CJY917534 CTU917529:CTU917534 DDQ917529:DDQ917534 DNM917529:DNM917534 DXI917529:DXI917534 EHE917529:EHE917534 ERA917529:ERA917534 FAW917529:FAW917534 FKS917529:FKS917534 FUO917529:FUO917534 GEK917529:GEK917534 GOG917529:GOG917534 GYC917529:GYC917534 HHY917529:HHY917534 HRU917529:HRU917534 IBQ917529:IBQ917534 ILM917529:ILM917534 IVI917529:IVI917534 JFE917529:JFE917534 JPA917529:JPA917534 JYW917529:JYW917534 KIS917529:KIS917534 KSO917529:KSO917534 LCK917529:LCK917534 LMG917529:LMG917534 LWC917529:LWC917534 MFY917529:MFY917534 MPU917529:MPU917534 MZQ917529:MZQ917534 NJM917529:NJM917534 NTI917529:NTI917534 ODE917529:ODE917534 ONA917529:ONA917534 OWW917529:OWW917534 PGS917529:PGS917534 PQO917529:PQO917534 QAK917529:QAK917534 QKG917529:QKG917534 QUC917529:QUC917534 RDY917529:RDY917534 RNU917529:RNU917534 RXQ917529:RXQ917534 SHM917529:SHM917534 SRI917529:SRI917534 TBE917529:TBE917534 TLA917529:TLA917534 TUW917529:TUW917534 UES917529:UES917534 UOO917529:UOO917534 UYK917529:UYK917534 VIG917529:VIG917534 VSC917529:VSC917534 WBY917529:WBY917534 WLU917529:WLU917534 WVQ917529:WVQ917534 I983065:I983070 JE983065:JE983070 TA983065:TA983070 ACW983065:ACW983070 AMS983065:AMS983070 AWO983065:AWO983070 BGK983065:BGK983070 BQG983065:BQG983070 CAC983065:CAC983070 CJY983065:CJY983070 CTU983065:CTU983070 DDQ983065:DDQ983070 DNM983065:DNM983070 DXI983065:DXI983070 EHE983065:EHE983070 ERA983065:ERA983070 FAW983065:FAW983070 FKS983065:FKS983070 FUO983065:FUO983070 GEK983065:GEK983070 GOG983065:GOG983070 GYC983065:GYC983070 HHY983065:HHY983070 HRU983065:HRU983070 IBQ983065:IBQ983070 ILM983065:ILM983070 IVI983065:IVI983070 JFE983065:JFE983070 JPA983065:JPA983070 JYW983065:JYW983070 KIS983065:KIS983070 KSO983065:KSO983070 LCK983065:LCK983070 LMG983065:LMG983070 LWC983065:LWC983070 MFY983065:MFY983070 MPU983065:MPU983070 MZQ983065:MZQ983070 NJM983065:NJM983070 NTI983065:NTI983070 ODE983065:ODE983070 ONA983065:ONA983070 OWW983065:OWW983070 PGS983065:PGS983070 PQO983065:PQO983070 QAK983065:QAK983070 QKG983065:QKG983070 QUC983065:QUC983070 RDY983065:RDY983070 RNU983065:RNU983070 RXQ983065:RXQ983070 SHM983065:SHM983070 SRI983065:SRI983070 TBE983065:TBE983070 TLA983065:TLA983070 TUW983065:TUW983070 UES983065:UES983070 UOO983065:UOO983070 UYK983065:UYK983070 VIG983065:VIG983070 VSC983065:VSC983070 WBY983065:WBY983070 WLU983065:WLU983070 WVQ983065:WVQ983070 I9:I16 JE9:JE16 TA9:TA16 ACW9:ACW16 AMS9:AMS16 AWO9:AWO16 BGK9:BGK16 BQG9:BQG16 CAC9:CAC16 CJY9:CJY16 CTU9:CTU16 DDQ9:DDQ16 DNM9:DNM16 DXI9:DXI16 EHE9:EHE16 ERA9:ERA16 FAW9:FAW16 FKS9:FKS16 FUO9:FUO16 GEK9:GEK16 GOG9:GOG16 GYC9:GYC16 HHY9:HHY16 HRU9:HRU16 IBQ9:IBQ16 ILM9:ILM16 IVI9:IVI16 JFE9:JFE16 JPA9:JPA16 JYW9:JYW16 KIS9:KIS16 KSO9:KSO16 LCK9:LCK16 LMG9:LMG16 LWC9:LWC16 MFY9:MFY16 MPU9:MPU16 MZQ9:MZQ16 NJM9:NJM16 NTI9:NTI16 ODE9:ODE16 ONA9:ONA16 OWW9:OWW16 PGS9:PGS16 PQO9:PQO16 QAK9:QAK16 QKG9:QKG16 QUC9:QUC16 RDY9:RDY16 RNU9:RNU16 RXQ9:RXQ16 SHM9:SHM16 SRI9:SRI16 TBE9:TBE16 TLA9:TLA16 TUW9:TUW16 UES9:UES16 UOO9:UOO16 UYK9:UYK16 VIG9:VIG16 VSC9:VSC16 WBY9:WBY16 WLU9:WLU16 WVQ9:WVQ16 I65545:I65552 JE65545:JE65552 TA65545:TA65552 ACW65545:ACW65552 AMS65545:AMS65552 AWO65545:AWO65552 BGK65545:BGK65552 BQG65545:BQG65552 CAC65545:CAC65552 CJY65545:CJY65552 CTU65545:CTU65552 DDQ65545:DDQ65552 DNM65545:DNM65552 DXI65545:DXI65552 EHE65545:EHE65552 ERA65545:ERA65552 FAW65545:FAW65552 FKS65545:FKS65552 FUO65545:FUO65552 GEK65545:GEK65552 GOG65545:GOG65552 GYC65545:GYC65552 HHY65545:HHY65552 HRU65545:HRU65552 IBQ65545:IBQ65552 ILM65545:ILM65552 IVI65545:IVI65552 JFE65545:JFE65552 JPA65545:JPA65552 JYW65545:JYW65552 KIS65545:KIS65552 KSO65545:KSO65552 LCK65545:LCK65552 LMG65545:LMG65552 LWC65545:LWC65552 MFY65545:MFY65552 MPU65545:MPU65552 MZQ65545:MZQ65552 NJM65545:NJM65552 NTI65545:NTI65552 ODE65545:ODE65552 ONA65545:ONA65552 OWW65545:OWW65552 PGS65545:PGS65552 PQO65545:PQO65552 QAK65545:QAK65552 QKG65545:QKG65552 QUC65545:QUC65552 RDY65545:RDY65552 RNU65545:RNU65552 RXQ65545:RXQ65552 SHM65545:SHM65552 SRI65545:SRI65552 TBE65545:TBE65552 TLA65545:TLA65552 TUW65545:TUW65552 UES65545:UES65552 UOO65545:UOO65552 UYK65545:UYK65552 VIG65545:VIG65552 VSC65545:VSC65552 WBY65545:WBY65552 WLU65545:WLU65552 WVQ65545:WVQ65552 I131081:I131088 JE131081:JE131088 TA131081:TA131088 ACW131081:ACW131088 AMS131081:AMS131088 AWO131081:AWO131088 BGK131081:BGK131088 BQG131081:BQG131088 CAC131081:CAC131088 CJY131081:CJY131088 CTU131081:CTU131088 DDQ131081:DDQ131088 DNM131081:DNM131088 DXI131081:DXI131088 EHE131081:EHE131088 ERA131081:ERA131088 FAW131081:FAW131088 FKS131081:FKS131088 FUO131081:FUO131088 GEK131081:GEK131088 GOG131081:GOG131088 GYC131081:GYC131088 HHY131081:HHY131088 HRU131081:HRU131088 IBQ131081:IBQ131088 ILM131081:ILM131088 IVI131081:IVI131088 JFE131081:JFE131088 JPA131081:JPA131088 JYW131081:JYW131088 KIS131081:KIS131088 KSO131081:KSO131088 LCK131081:LCK131088 LMG131081:LMG131088 LWC131081:LWC131088 MFY131081:MFY131088 MPU131081:MPU131088 MZQ131081:MZQ131088 NJM131081:NJM131088 NTI131081:NTI131088 ODE131081:ODE131088 ONA131081:ONA131088 OWW131081:OWW131088 PGS131081:PGS131088 PQO131081:PQO131088 QAK131081:QAK131088 QKG131081:QKG131088 QUC131081:QUC131088 RDY131081:RDY131088 RNU131081:RNU131088 RXQ131081:RXQ131088 SHM131081:SHM131088 SRI131081:SRI131088 TBE131081:TBE131088 TLA131081:TLA131088 TUW131081:TUW131088 UES131081:UES131088 UOO131081:UOO131088 UYK131081:UYK131088 VIG131081:VIG131088 VSC131081:VSC131088 WBY131081:WBY131088 WLU131081:WLU131088 WVQ131081:WVQ131088 I196617:I196624 JE196617:JE196624 TA196617:TA196624 ACW196617:ACW196624 AMS196617:AMS196624 AWO196617:AWO196624 BGK196617:BGK196624 BQG196617:BQG196624 CAC196617:CAC196624 CJY196617:CJY196624 CTU196617:CTU196624 DDQ196617:DDQ196624 DNM196617:DNM196624 DXI196617:DXI196624 EHE196617:EHE196624 ERA196617:ERA196624 FAW196617:FAW196624 FKS196617:FKS196624 FUO196617:FUO196624 GEK196617:GEK196624 GOG196617:GOG196624 GYC196617:GYC196624 HHY196617:HHY196624 HRU196617:HRU196624 IBQ196617:IBQ196624 ILM196617:ILM196624 IVI196617:IVI196624 JFE196617:JFE196624 JPA196617:JPA196624 JYW196617:JYW196624 KIS196617:KIS196624 KSO196617:KSO196624 LCK196617:LCK196624 LMG196617:LMG196624 LWC196617:LWC196624 MFY196617:MFY196624 MPU196617:MPU196624 MZQ196617:MZQ196624 NJM196617:NJM196624 NTI196617:NTI196624 ODE196617:ODE196624 ONA196617:ONA196624 OWW196617:OWW196624 PGS196617:PGS196624 PQO196617:PQO196624 QAK196617:QAK196624 QKG196617:QKG196624 QUC196617:QUC196624 RDY196617:RDY196624 RNU196617:RNU196624 RXQ196617:RXQ196624 SHM196617:SHM196624 SRI196617:SRI196624 TBE196617:TBE196624 TLA196617:TLA196624 TUW196617:TUW196624 UES196617:UES196624 UOO196617:UOO196624 UYK196617:UYK196624 VIG196617:VIG196624 VSC196617:VSC196624 WBY196617:WBY196624 WLU196617:WLU196624 WVQ196617:WVQ196624 I262153:I262160 JE262153:JE262160 TA262153:TA262160 ACW262153:ACW262160 AMS262153:AMS262160 AWO262153:AWO262160 BGK262153:BGK262160 BQG262153:BQG262160 CAC262153:CAC262160 CJY262153:CJY262160 CTU262153:CTU262160 DDQ262153:DDQ262160 DNM262153:DNM262160 DXI262153:DXI262160 EHE262153:EHE262160 ERA262153:ERA262160 FAW262153:FAW262160 FKS262153:FKS262160 FUO262153:FUO262160 GEK262153:GEK262160 GOG262153:GOG262160 GYC262153:GYC262160 HHY262153:HHY262160 HRU262153:HRU262160 IBQ262153:IBQ262160 ILM262153:ILM262160 IVI262153:IVI262160 JFE262153:JFE262160 JPA262153:JPA262160 JYW262153:JYW262160 KIS262153:KIS262160 KSO262153:KSO262160 LCK262153:LCK262160 LMG262153:LMG262160 LWC262153:LWC262160 MFY262153:MFY262160 MPU262153:MPU262160 MZQ262153:MZQ262160 NJM262153:NJM262160 NTI262153:NTI262160 ODE262153:ODE262160 ONA262153:ONA262160 OWW262153:OWW262160 PGS262153:PGS262160 PQO262153:PQO262160 QAK262153:QAK262160 QKG262153:QKG262160 QUC262153:QUC262160 RDY262153:RDY262160 RNU262153:RNU262160 RXQ262153:RXQ262160 SHM262153:SHM262160 SRI262153:SRI262160 TBE262153:TBE262160 TLA262153:TLA262160 TUW262153:TUW262160 UES262153:UES262160 UOO262153:UOO262160 UYK262153:UYK262160 VIG262153:VIG262160 VSC262153:VSC262160 WBY262153:WBY262160 WLU262153:WLU262160 WVQ262153:WVQ262160 I327689:I327696 JE327689:JE327696 TA327689:TA327696 ACW327689:ACW327696 AMS327689:AMS327696 AWO327689:AWO327696 BGK327689:BGK327696 BQG327689:BQG327696 CAC327689:CAC327696 CJY327689:CJY327696 CTU327689:CTU327696 DDQ327689:DDQ327696 DNM327689:DNM327696 DXI327689:DXI327696 EHE327689:EHE327696 ERA327689:ERA327696 FAW327689:FAW327696 FKS327689:FKS327696 FUO327689:FUO327696 GEK327689:GEK327696 GOG327689:GOG327696 GYC327689:GYC327696 HHY327689:HHY327696 HRU327689:HRU327696 IBQ327689:IBQ327696 ILM327689:ILM327696 IVI327689:IVI327696 JFE327689:JFE327696 JPA327689:JPA327696 JYW327689:JYW327696 KIS327689:KIS327696 KSO327689:KSO327696 LCK327689:LCK327696 LMG327689:LMG327696 LWC327689:LWC327696 MFY327689:MFY327696 MPU327689:MPU327696 MZQ327689:MZQ327696 NJM327689:NJM327696 NTI327689:NTI327696 ODE327689:ODE327696 ONA327689:ONA327696 OWW327689:OWW327696 PGS327689:PGS327696 PQO327689:PQO327696 QAK327689:QAK327696 QKG327689:QKG327696 QUC327689:QUC327696 RDY327689:RDY327696 RNU327689:RNU327696 RXQ327689:RXQ327696 SHM327689:SHM327696 SRI327689:SRI327696 TBE327689:TBE327696 TLA327689:TLA327696 TUW327689:TUW327696 UES327689:UES327696 UOO327689:UOO327696 UYK327689:UYK327696 VIG327689:VIG327696 VSC327689:VSC327696 WBY327689:WBY327696 WLU327689:WLU327696 WVQ327689:WVQ327696 I393225:I393232 JE393225:JE393232 TA393225:TA393232 ACW393225:ACW393232 AMS393225:AMS393232 AWO393225:AWO393232 BGK393225:BGK393232 BQG393225:BQG393232 CAC393225:CAC393232 CJY393225:CJY393232 CTU393225:CTU393232 DDQ393225:DDQ393232 DNM393225:DNM393232 DXI393225:DXI393232 EHE393225:EHE393232 ERA393225:ERA393232 FAW393225:FAW393232 FKS393225:FKS393232 FUO393225:FUO393232 GEK393225:GEK393232 GOG393225:GOG393232 GYC393225:GYC393232 HHY393225:HHY393232 HRU393225:HRU393232 IBQ393225:IBQ393232 ILM393225:ILM393232 IVI393225:IVI393232 JFE393225:JFE393232 JPA393225:JPA393232 JYW393225:JYW393232 KIS393225:KIS393232 KSO393225:KSO393232 LCK393225:LCK393232 LMG393225:LMG393232 LWC393225:LWC393232 MFY393225:MFY393232 MPU393225:MPU393232 MZQ393225:MZQ393232 NJM393225:NJM393232 NTI393225:NTI393232 ODE393225:ODE393232 ONA393225:ONA393232 OWW393225:OWW393232 PGS393225:PGS393232 PQO393225:PQO393232 QAK393225:QAK393232 QKG393225:QKG393232 QUC393225:QUC393232 RDY393225:RDY393232 RNU393225:RNU393232 RXQ393225:RXQ393232 SHM393225:SHM393232 SRI393225:SRI393232 TBE393225:TBE393232 TLA393225:TLA393232 TUW393225:TUW393232 UES393225:UES393232 UOO393225:UOO393232 UYK393225:UYK393232 VIG393225:VIG393232 VSC393225:VSC393232 WBY393225:WBY393232 WLU393225:WLU393232 WVQ393225:WVQ393232 I458761:I458768 JE458761:JE458768 TA458761:TA458768 ACW458761:ACW458768 AMS458761:AMS458768 AWO458761:AWO458768 BGK458761:BGK458768 BQG458761:BQG458768 CAC458761:CAC458768 CJY458761:CJY458768 CTU458761:CTU458768 DDQ458761:DDQ458768 DNM458761:DNM458768 DXI458761:DXI458768 EHE458761:EHE458768 ERA458761:ERA458768 FAW458761:FAW458768 FKS458761:FKS458768 FUO458761:FUO458768 GEK458761:GEK458768 GOG458761:GOG458768 GYC458761:GYC458768 HHY458761:HHY458768 HRU458761:HRU458768 IBQ458761:IBQ458768 ILM458761:ILM458768 IVI458761:IVI458768 JFE458761:JFE458768 JPA458761:JPA458768 JYW458761:JYW458768 KIS458761:KIS458768 KSO458761:KSO458768 LCK458761:LCK458768 LMG458761:LMG458768 LWC458761:LWC458768 MFY458761:MFY458768 MPU458761:MPU458768 MZQ458761:MZQ458768 NJM458761:NJM458768 NTI458761:NTI458768 ODE458761:ODE458768 ONA458761:ONA458768 OWW458761:OWW458768 PGS458761:PGS458768 PQO458761:PQO458768 QAK458761:QAK458768 QKG458761:QKG458768 QUC458761:QUC458768 RDY458761:RDY458768 RNU458761:RNU458768 RXQ458761:RXQ458768 SHM458761:SHM458768 SRI458761:SRI458768 TBE458761:TBE458768 TLA458761:TLA458768 TUW458761:TUW458768 UES458761:UES458768 UOO458761:UOO458768 UYK458761:UYK458768 VIG458761:VIG458768 VSC458761:VSC458768 WBY458761:WBY458768 WLU458761:WLU458768 WVQ458761:WVQ458768 I524297:I524304 JE524297:JE524304 TA524297:TA524304 ACW524297:ACW524304 AMS524297:AMS524304 AWO524297:AWO524304 BGK524297:BGK524304 BQG524297:BQG524304 CAC524297:CAC524304 CJY524297:CJY524304 CTU524297:CTU524304 DDQ524297:DDQ524304 DNM524297:DNM524304 DXI524297:DXI524304 EHE524297:EHE524304 ERA524297:ERA524304 FAW524297:FAW524304 FKS524297:FKS524304 FUO524297:FUO524304 GEK524297:GEK524304 GOG524297:GOG524304 GYC524297:GYC524304 HHY524297:HHY524304 HRU524297:HRU524304 IBQ524297:IBQ524304 ILM524297:ILM524304 IVI524297:IVI524304 JFE524297:JFE524304 JPA524297:JPA524304 JYW524297:JYW524304 KIS524297:KIS524304 KSO524297:KSO524304 LCK524297:LCK524304 LMG524297:LMG524304 LWC524297:LWC524304 MFY524297:MFY524304 MPU524297:MPU524304 MZQ524297:MZQ524304 NJM524297:NJM524304 NTI524297:NTI524304 ODE524297:ODE524304 ONA524297:ONA524304 OWW524297:OWW524304 PGS524297:PGS524304 PQO524297:PQO524304 QAK524297:QAK524304 QKG524297:QKG524304 QUC524297:QUC524304 RDY524297:RDY524304 RNU524297:RNU524304 RXQ524297:RXQ524304 SHM524297:SHM524304 SRI524297:SRI524304 TBE524297:TBE524304 TLA524297:TLA524304 TUW524297:TUW524304 UES524297:UES524304 UOO524297:UOO524304 UYK524297:UYK524304 VIG524297:VIG524304 VSC524297:VSC524304 WBY524297:WBY524304 WLU524297:WLU524304 WVQ524297:WVQ524304 I589833:I589840 JE589833:JE589840 TA589833:TA589840 ACW589833:ACW589840 AMS589833:AMS589840 AWO589833:AWO589840 BGK589833:BGK589840 BQG589833:BQG589840 CAC589833:CAC589840 CJY589833:CJY589840 CTU589833:CTU589840 DDQ589833:DDQ589840 DNM589833:DNM589840 DXI589833:DXI589840 EHE589833:EHE589840 ERA589833:ERA589840 FAW589833:FAW589840 FKS589833:FKS589840 FUO589833:FUO589840 GEK589833:GEK589840 GOG589833:GOG589840 GYC589833:GYC589840 HHY589833:HHY589840 HRU589833:HRU589840 IBQ589833:IBQ589840 ILM589833:ILM589840 IVI589833:IVI589840 JFE589833:JFE589840 JPA589833:JPA589840 JYW589833:JYW589840 KIS589833:KIS589840 KSO589833:KSO589840 LCK589833:LCK589840 LMG589833:LMG589840 LWC589833:LWC589840 MFY589833:MFY589840 MPU589833:MPU589840 MZQ589833:MZQ589840 NJM589833:NJM589840 NTI589833:NTI589840 ODE589833:ODE589840 ONA589833:ONA589840 OWW589833:OWW589840 PGS589833:PGS589840 PQO589833:PQO589840 QAK589833:QAK589840 QKG589833:QKG589840 QUC589833:QUC589840 RDY589833:RDY589840 RNU589833:RNU589840 RXQ589833:RXQ589840 SHM589833:SHM589840 SRI589833:SRI589840 TBE589833:TBE589840 TLA589833:TLA589840 TUW589833:TUW589840 UES589833:UES589840 UOO589833:UOO589840 UYK589833:UYK589840 VIG589833:VIG589840 VSC589833:VSC589840 WBY589833:WBY589840 WLU589833:WLU589840 WVQ589833:WVQ589840 I655369:I655376 JE655369:JE655376 TA655369:TA655376 ACW655369:ACW655376 AMS655369:AMS655376 AWO655369:AWO655376 BGK655369:BGK655376 BQG655369:BQG655376 CAC655369:CAC655376 CJY655369:CJY655376 CTU655369:CTU655376 DDQ655369:DDQ655376 DNM655369:DNM655376 DXI655369:DXI655376 EHE655369:EHE655376 ERA655369:ERA655376 FAW655369:FAW655376 FKS655369:FKS655376 FUO655369:FUO655376 GEK655369:GEK655376 GOG655369:GOG655376 GYC655369:GYC655376 HHY655369:HHY655376 HRU655369:HRU655376 IBQ655369:IBQ655376 ILM655369:ILM655376 IVI655369:IVI655376 JFE655369:JFE655376 JPA655369:JPA655376 JYW655369:JYW655376 KIS655369:KIS655376 KSO655369:KSO655376 LCK655369:LCK655376 LMG655369:LMG655376 LWC655369:LWC655376 MFY655369:MFY655376 MPU655369:MPU655376 MZQ655369:MZQ655376 NJM655369:NJM655376 NTI655369:NTI655376 ODE655369:ODE655376 ONA655369:ONA655376 OWW655369:OWW655376 PGS655369:PGS655376 PQO655369:PQO655376 QAK655369:QAK655376 QKG655369:QKG655376 QUC655369:QUC655376 RDY655369:RDY655376 RNU655369:RNU655376 RXQ655369:RXQ655376 SHM655369:SHM655376 SRI655369:SRI655376 TBE655369:TBE655376 TLA655369:TLA655376 TUW655369:TUW655376 UES655369:UES655376 UOO655369:UOO655376 UYK655369:UYK655376 VIG655369:VIG655376 VSC655369:VSC655376 WBY655369:WBY655376 WLU655369:WLU655376 WVQ655369:WVQ655376 I720905:I720912 JE720905:JE720912 TA720905:TA720912 ACW720905:ACW720912 AMS720905:AMS720912 AWO720905:AWO720912 BGK720905:BGK720912 BQG720905:BQG720912 CAC720905:CAC720912 CJY720905:CJY720912 CTU720905:CTU720912 DDQ720905:DDQ720912 DNM720905:DNM720912 DXI720905:DXI720912 EHE720905:EHE720912 ERA720905:ERA720912 FAW720905:FAW720912 FKS720905:FKS720912 FUO720905:FUO720912 GEK720905:GEK720912 GOG720905:GOG720912 GYC720905:GYC720912 HHY720905:HHY720912 HRU720905:HRU720912 IBQ720905:IBQ720912 ILM720905:ILM720912 IVI720905:IVI720912 JFE720905:JFE720912 JPA720905:JPA720912 JYW720905:JYW720912 KIS720905:KIS720912 KSO720905:KSO720912 LCK720905:LCK720912 LMG720905:LMG720912 LWC720905:LWC720912 MFY720905:MFY720912 MPU720905:MPU720912 MZQ720905:MZQ720912 NJM720905:NJM720912 NTI720905:NTI720912 ODE720905:ODE720912 ONA720905:ONA720912 OWW720905:OWW720912 PGS720905:PGS720912 PQO720905:PQO720912 QAK720905:QAK720912 QKG720905:QKG720912 QUC720905:QUC720912 RDY720905:RDY720912 RNU720905:RNU720912 RXQ720905:RXQ720912 SHM720905:SHM720912 SRI720905:SRI720912 TBE720905:TBE720912 TLA720905:TLA720912 TUW720905:TUW720912 UES720905:UES720912 UOO720905:UOO720912 UYK720905:UYK720912 VIG720905:VIG720912 VSC720905:VSC720912 WBY720905:WBY720912 WLU720905:WLU720912 WVQ720905:WVQ720912 I786441:I786448 JE786441:JE786448 TA786441:TA786448 ACW786441:ACW786448 AMS786441:AMS786448 AWO786441:AWO786448 BGK786441:BGK786448 BQG786441:BQG786448 CAC786441:CAC786448 CJY786441:CJY786448 CTU786441:CTU786448 DDQ786441:DDQ786448 DNM786441:DNM786448 DXI786441:DXI786448 EHE786441:EHE786448 ERA786441:ERA786448 FAW786441:FAW786448 FKS786441:FKS786448 FUO786441:FUO786448 GEK786441:GEK786448 GOG786441:GOG786448 GYC786441:GYC786448 HHY786441:HHY786448 HRU786441:HRU786448 IBQ786441:IBQ786448 ILM786441:ILM786448 IVI786441:IVI786448 JFE786441:JFE786448 JPA786441:JPA786448 JYW786441:JYW786448 KIS786441:KIS786448 KSO786441:KSO786448 LCK786441:LCK786448 LMG786441:LMG786448 LWC786441:LWC786448 MFY786441:MFY786448 MPU786441:MPU786448 MZQ786441:MZQ786448 NJM786441:NJM786448 NTI786441:NTI786448 ODE786441:ODE786448 ONA786441:ONA786448 OWW786441:OWW786448 PGS786441:PGS786448 PQO786441:PQO786448 QAK786441:QAK786448 QKG786441:QKG786448 QUC786441:QUC786448 RDY786441:RDY786448 RNU786441:RNU786448 RXQ786441:RXQ786448 SHM786441:SHM786448 SRI786441:SRI786448 TBE786441:TBE786448 TLA786441:TLA786448 TUW786441:TUW786448 UES786441:UES786448 UOO786441:UOO786448 UYK786441:UYK786448 VIG786441:VIG786448 VSC786441:VSC786448 WBY786441:WBY786448 WLU786441:WLU786448 WVQ786441:WVQ786448 I851977:I851984 JE851977:JE851984 TA851977:TA851984 ACW851977:ACW851984 AMS851977:AMS851984 AWO851977:AWO851984 BGK851977:BGK851984 BQG851977:BQG851984 CAC851977:CAC851984 CJY851977:CJY851984 CTU851977:CTU851984 DDQ851977:DDQ851984 DNM851977:DNM851984 DXI851977:DXI851984 EHE851977:EHE851984 ERA851977:ERA851984 FAW851977:FAW851984 FKS851977:FKS851984 FUO851977:FUO851984 GEK851977:GEK851984 GOG851977:GOG851984 GYC851977:GYC851984 HHY851977:HHY851984 HRU851977:HRU851984 IBQ851977:IBQ851984 ILM851977:ILM851984 IVI851977:IVI851984 JFE851977:JFE851984 JPA851977:JPA851984 JYW851977:JYW851984 KIS851977:KIS851984 KSO851977:KSO851984 LCK851977:LCK851984 LMG851977:LMG851984 LWC851977:LWC851984 MFY851977:MFY851984 MPU851977:MPU851984 MZQ851977:MZQ851984 NJM851977:NJM851984 NTI851977:NTI851984 ODE851977:ODE851984 ONA851977:ONA851984 OWW851977:OWW851984 PGS851977:PGS851984 PQO851977:PQO851984 QAK851977:QAK851984 QKG851977:QKG851984 QUC851977:QUC851984 RDY851977:RDY851984 RNU851977:RNU851984 RXQ851977:RXQ851984 SHM851977:SHM851984 SRI851977:SRI851984 TBE851977:TBE851984 TLA851977:TLA851984 TUW851977:TUW851984 UES851977:UES851984 UOO851977:UOO851984 UYK851977:UYK851984 VIG851977:VIG851984 VSC851977:VSC851984 WBY851977:WBY851984 WLU851977:WLU851984 WVQ851977:WVQ851984 I917513:I917520 JE917513:JE917520 TA917513:TA917520 ACW917513:ACW917520 AMS917513:AMS917520 AWO917513:AWO917520 BGK917513:BGK917520 BQG917513:BQG917520 CAC917513:CAC917520 CJY917513:CJY917520 CTU917513:CTU917520 DDQ917513:DDQ917520 DNM917513:DNM917520 DXI917513:DXI917520 EHE917513:EHE917520 ERA917513:ERA917520 FAW917513:FAW917520 FKS917513:FKS917520 FUO917513:FUO917520 GEK917513:GEK917520 GOG917513:GOG917520 GYC917513:GYC917520 HHY917513:HHY917520 HRU917513:HRU917520 IBQ917513:IBQ917520 ILM917513:ILM917520 IVI917513:IVI917520 JFE917513:JFE917520 JPA917513:JPA917520 JYW917513:JYW917520 KIS917513:KIS917520 KSO917513:KSO917520 LCK917513:LCK917520 LMG917513:LMG917520 LWC917513:LWC917520 MFY917513:MFY917520 MPU917513:MPU917520 MZQ917513:MZQ917520 NJM917513:NJM917520 NTI917513:NTI917520 ODE917513:ODE917520 ONA917513:ONA917520 OWW917513:OWW917520 PGS917513:PGS917520 PQO917513:PQO917520 QAK917513:QAK917520 QKG917513:QKG917520 QUC917513:QUC917520 RDY917513:RDY917520 RNU917513:RNU917520 RXQ917513:RXQ917520 SHM917513:SHM917520 SRI917513:SRI917520 TBE917513:TBE917520 TLA917513:TLA917520 TUW917513:TUW917520 UES917513:UES917520 UOO917513:UOO917520 UYK917513:UYK917520 VIG917513:VIG917520 VSC917513:VSC917520 WBY917513:WBY917520 WLU917513:WLU917520 WVQ917513:WVQ917520 I983049:I983056 JE983049:JE983056 TA983049:TA983056 ACW983049:ACW983056 AMS983049:AMS983056 AWO983049:AWO983056 BGK983049:BGK983056 BQG983049:BQG983056 CAC983049:CAC983056 CJY983049:CJY983056 CTU983049:CTU983056 DDQ983049:DDQ983056 DNM983049:DNM983056 DXI983049:DXI983056 EHE983049:EHE983056 ERA983049:ERA983056 FAW983049:FAW983056 FKS983049:FKS983056 FUO983049:FUO983056 GEK983049:GEK983056 GOG983049:GOG983056 GYC983049:GYC983056 HHY983049:HHY983056 HRU983049:HRU983056 IBQ983049:IBQ983056 ILM983049:ILM983056 IVI983049:IVI983056 JFE983049:JFE983056 JPA983049:JPA983056 JYW983049:JYW983056 KIS983049:KIS983056 KSO983049:KSO983056 LCK983049:LCK983056 LMG983049:LMG983056 LWC983049:LWC983056 MFY983049:MFY983056 MPU983049:MPU983056 MZQ983049:MZQ983056 NJM983049:NJM983056 NTI983049:NTI983056 ODE983049:ODE983056 ONA983049:ONA983056 OWW983049:OWW983056 PGS983049:PGS983056 PQO983049:PQO983056 QAK983049:QAK983056 QKG983049:QKG983056 QUC983049:QUC983056 RDY983049:RDY983056 RNU983049:RNU983056 RXQ983049:RXQ983056 SHM983049:SHM983056 SRI983049:SRI983056 TBE983049:TBE983056 TLA983049:TLA983056 TUW983049:TUW983056 UES983049:UES983056 UOO983049:UOO983056 UYK983049:UYK983056 VIG983049:VIG983056 VSC983049:VSC983056 WBY983049:WBY983056 WLU983049:WLU983056 WVQ983049:WVQ983056 I18:I23 JE18:JE23 TA18:TA23 ACW18:ACW23 AMS18:AMS23 AWO18:AWO23 BGK18:BGK23 BQG18:BQG23 CAC18:CAC23 CJY18:CJY23 CTU18:CTU23 DDQ18:DDQ23 DNM18:DNM23 DXI18:DXI23 EHE18:EHE23 ERA18:ERA23 FAW18:FAW23 FKS18:FKS23 FUO18:FUO23 GEK18:GEK23 GOG18:GOG23 GYC18:GYC23 HHY18:HHY23 HRU18:HRU23 IBQ18:IBQ23 ILM18:ILM23 IVI18:IVI23 JFE18:JFE23 JPA18:JPA23 JYW18:JYW23 KIS18:KIS23 KSO18:KSO23 LCK18:LCK23 LMG18:LMG23 LWC18:LWC23 MFY18:MFY23 MPU18:MPU23 MZQ18:MZQ23 NJM18:NJM23 NTI18:NTI23 ODE18:ODE23 ONA18:ONA23 OWW18:OWW23 PGS18:PGS23 PQO18:PQO23 QAK18:QAK23 QKG18:QKG23 QUC18:QUC23 RDY18:RDY23 RNU18:RNU23 RXQ18:RXQ23 SHM18:SHM23 SRI18:SRI23 TBE18:TBE23 TLA18:TLA23 TUW18:TUW23 UES18:UES23 UOO18:UOO23 UYK18:UYK23 VIG18:VIG23 VSC18:VSC23 WBY18:WBY23 WLU18:WLU23 WVQ18:WVQ23 I65554:I65559 JE65554:JE65559 TA65554:TA65559 ACW65554:ACW65559 AMS65554:AMS65559 AWO65554:AWO65559 BGK65554:BGK65559 BQG65554:BQG65559 CAC65554:CAC65559 CJY65554:CJY65559 CTU65554:CTU65559 DDQ65554:DDQ65559 DNM65554:DNM65559 DXI65554:DXI65559 EHE65554:EHE65559 ERA65554:ERA65559 FAW65554:FAW65559 FKS65554:FKS65559 FUO65554:FUO65559 GEK65554:GEK65559 GOG65554:GOG65559 GYC65554:GYC65559 HHY65554:HHY65559 HRU65554:HRU65559 IBQ65554:IBQ65559 ILM65554:ILM65559 IVI65554:IVI65559 JFE65554:JFE65559 JPA65554:JPA65559 JYW65554:JYW65559 KIS65554:KIS65559 KSO65554:KSO65559 LCK65554:LCK65559 LMG65554:LMG65559 LWC65554:LWC65559 MFY65554:MFY65559 MPU65554:MPU65559 MZQ65554:MZQ65559 NJM65554:NJM65559 NTI65554:NTI65559 ODE65554:ODE65559 ONA65554:ONA65559 OWW65554:OWW65559 PGS65554:PGS65559 PQO65554:PQO65559 QAK65554:QAK65559 QKG65554:QKG65559 QUC65554:QUC65559 RDY65554:RDY65559 RNU65554:RNU65559 RXQ65554:RXQ65559 SHM65554:SHM65559 SRI65554:SRI65559 TBE65554:TBE65559 TLA65554:TLA65559 TUW65554:TUW65559 UES65554:UES65559 UOO65554:UOO65559 UYK65554:UYK65559 VIG65554:VIG65559 VSC65554:VSC65559 WBY65554:WBY65559 WLU65554:WLU65559 WVQ65554:WVQ65559 I131090:I131095 JE131090:JE131095 TA131090:TA131095 ACW131090:ACW131095 AMS131090:AMS131095 AWO131090:AWO131095 BGK131090:BGK131095 BQG131090:BQG131095 CAC131090:CAC131095 CJY131090:CJY131095 CTU131090:CTU131095 DDQ131090:DDQ131095 DNM131090:DNM131095 DXI131090:DXI131095 EHE131090:EHE131095 ERA131090:ERA131095 FAW131090:FAW131095 FKS131090:FKS131095 FUO131090:FUO131095 GEK131090:GEK131095 GOG131090:GOG131095 GYC131090:GYC131095 HHY131090:HHY131095 HRU131090:HRU131095 IBQ131090:IBQ131095 ILM131090:ILM131095 IVI131090:IVI131095 JFE131090:JFE131095 JPA131090:JPA131095 JYW131090:JYW131095 KIS131090:KIS131095 KSO131090:KSO131095 LCK131090:LCK131095 LMG131090:LMG131095 LWC131090:LWC131095 MFY131090:MFY131095 MPU131090:MPU131095 MZQ131090:MZQ131095 NJM131090:NJM131095 NTI131090:NTI131095 ODE131090:ODE131095 ONA131090:ONA131095 OWW131090:OWW131095 PGS131090:PGS131095 PQO131090:PQO131095 QAK131090:QAK131095 QKG131090:QKG131095 QUC131090:QUC131095 RDY131090:RDY131095 RNU131090:RNU131095 RXQ131090:RXQ131095 SHM131090:SHM131095 SRI131090:SRI131095 TBE131090:TBE131095 TLA131090:TLA131095 TUW131090:TUW131095 UES131090:UES131095 UOO131090:UOO131095 UYK131090:UYK131095 VIG131090:VIG131095 VSC131090:VSC131095 WBY131090:WBY131095 WLU131090:WLU131095 WVQ131090:WVQ131095 I196626:I196631 JE196626:JE196631 TA196626:TA196631 ACW196626:ACW196631 AMS196626:AMS196631 AWO196626:AWO196631 BGK196626:BGK196631 BQG196626:BQG196631 CAC196626:CAC196631 CJY196626:CJY196631 CTU196626:CTU196631 DDQ196626:DDQ196631 DNM196626:DNM196631 DXI196626:DXI196631 EHE196626:EHE196631 ERA196626:ERA196631 FAW196626:FAW196631 FKS196626:FKS196631 FUO196626:FUO196631 GEK196626:GEK196631 GOG196626:GOG196631 GYC196626:GYC196631 HHY196626:HHY196631 HRU196626:HRU196631 IBQ196626:IBQ196631 ILM196626:ILM196631 IVI196626:IVI196631 JFE196626:JFE196631 JPA196626:JPA196631 JYW196626:JYW196631 KIS196626:KIS196631 KSO196626:KSO196631 LCK196626:LCK196631 LMG196626:LMG196631 LWC196626:LWC196631 MFY196626:MFY196631 MPU196626:MPU196631 MZQ196626:MZQ196631 NJM196626:NJM196631 NTI196626:NTI196631 ODE196626:ODE196631 ONA196626:ONA196631 OWW196626:OWW196631 PGS196626:PGS196631 PQO196626:PQO196631 QAK196626:QAK196631 QKG196626:QKG196631 QUC196626:QUC196631 RDY196626:RDY196631 RNU196626:RNU196631 RXQ196626:RXQ196631 SHM196626:SHM196631 SRI196626:SRI196631 TBE196626:TBE196631 TLA196626:TLA196631 TUW196626:TUW196631 UES196626:UES196631 UOO196626:UOO196631 UYK196626:UYK196631 VIG196626:VIG196631 VSC196626:VSC196631 WBY196626:WBY196631 WLU196626:WLU196631 WVQ196626:WVQ196631 I262162:I262167 JE262162:JE262167 TA262162:TA262167 ACW262162:ACW262167 AMS262162:AMS262167 AWO262162:AWO262167 BGK262162:BGK262167 BQG262162:BQG262167 CAC262162:CAC262167 CJY262162:CJY262167 CTU262162:CTU262167 DDQ262162:DDQ262167 DNM262162:DNM262167 DXI262162:DXI262167 EHE262162:EHE262167 ERA262162:ERA262167 FAW262162:FAW262167 FKS262162:FKS262167 FUO262162:FUO262167 GEK262162:GEK262167 GOG262162:GOG262167 GYC262162:GYC262167 HHY262162:HHY262167 HRU262162:HRU262167 IBQ262162:IBQ262167 ILM262162:ILM262167 IVI262162:IVI262167 JFE262162:JFE262167 JPA262162:JPA262167 JYW262162:JYW262167 KIS262162:KIS262167 KSO262162:KSO262167 LCK262162:LCK262167 LMG262162:LMG262167 LWC262162:LWC262167 MFY262162:MFY262167 MPU262162:MPU262167 MZQ262162:MZQ262167 NJM262162:NJM262167 NTI262162:NTI262167 ODE262162:ODE262167 ONA262162:ONA262167 OWW262162:OWW262167 PGS262162:PGS262167 PQO262162:PQO262167 QAK262162:QAK262167 QKG262162:QKG262167 QUC262162:QUC262167 RDY262162:RDY262167 RNU262162:RNU262167 RXQ262162:RXQ262167 SHM262162:SHM262167 SRI262162:SRI262167 TBE262162:TBE262167 TLA262162:TLA262167 TUW262162:TUW262167 UES262162:UES262167 UOO262162:UOO262167 UYK262162:UYK262167 VIG262162:VIG262167 VSC262162:VSC262167 WBY262162:WBY262167 WLU262162:WLU262167 WVQ262162:WVQ262167 I327698:I327703 JE327698:JE327703 TA327698:TA327703 ACW327698:ACW327703 AMS327698:AMS327703 AWO327698:AWO327703 BGK327698:BGK327703 BQG327698:BQG327703 CAC327698:CAC327703 CJY327698:CJY327703 CTU327698:CTU327703 DDQ327698:DDQ327703 DNM327698:DNM327703 DXI327698:DXI327703 EHE327698:EHE327703 ERA327698:ERA327703 FAW327698:FAW327703 FKS327698:FKS327703 FUO327698:FUO327703 GEK327698:GEK327703 GOG327698:GOG327703 GYC327698:GYC327703 HHY327698:HHY327703 HRU327698:HRU327703 IBQ327698:IBQ327703 ILM327698:ILM327703 IVI327698:IVI327703 JFE327698:JFE327703 JPA327698:JPA327703 JYW327698:JYW327703 KIS327698:KIS327703 KSO327698:KSO327703 LCK327698:LCK327703 LMG327698:LMG327703 LWC327698:LWC327703 MFY327698:MFY327703 MPU327698:MPU327703 MZQ327698:MZQ327703 NJM327698:NJM327703 NTI327698:NTI327703 ODE327698:ODE327703 ONA327698:ONA327703 OWW327698:OWW327703 PGS327698:PGS327703 PQO327698:PQO327703 QAK327698:QAK327703 QKG327698:QKG327703 QUC327698:QUC327703 RDY327698:RDY327703 RNU327698:RNU327703 RXQ327698:RXQ327703 SHM327698:SHM327703 SRI327698:SRI327703 TBE327698:TBE327703 TLA327698:TLA327703 TUW327698:TUW327703 UES327698:UES327703 UOO327698:UOO327703 UYK327698:UYK327703 VIG327698:VIG327703 VSC327698:VSC327703 WBY327698:WBY327703 WLU327698:WLU327703 WVQ327698:WVQ327703 I393234:I393239 JE393234:JE393239 TA393234:TA393239 ACW393234:ACW393239 AMS393234:AMS393239 AWO393234:AWO393239 BGK393234:BGK393239 BQG393234:BQG393239 CAC393234:CAC393239 CJY393234:CJY393239 CTU393234:CTU393239 DDQ393234:DDQ393239 DNM393234:DNM393239 DXI393234:DXI393239 EHE393234:EHE393239 ERA393234:ERA393239 FAW393234:FAW393239 FKS393234:FKS393239 FUO393234:FUO393239 GEK393234:GEK393239 GOG393234:GOG393239 GYC393234:GYC393239 HHY393234:HHY393239 HRU393234:HRU393239 IBQ393234:IBQ393239 ILM393234:ILM393239 IVI393234:IVI393239 JFE393234:JFE393239 JPA393234:JPA393239 JYW393234:JYW393239 KIS393234:KIS393239 KSO393234:KSO393239 LCK393234:LCK393239 LMG393234:LMG393239 LWC393234:LWC393239 MFY393234:MFY393239 MPU393234:MPU393239 MZQ393234:MZQ393239 NJM393234:NJM393239 NTI393234:NTI393239 ODE393234:ODE393239 ONA393234:ONA393239 OWW393234:OWW393239 PGS393234:PGS393239 PQO393234:PQO393239 QAK393234:QAK393239 QKG393234:QKG393239 QUC393234:QUC393239 RDY393234:RDY393239 RNU393234:RNU393239 RXQ393234:RXQ393239 SHM393234:SHM393239 SRI393234:SRI393239 TBE393234:TBE393239 TLA393234:TLA393239 TUW393234:TUW393239 UES393234:UES393239 UOO393234:UOO393239 UYK393234:UYK393239 VIG393234:VIG393239 VSC393234:VSC393239 WBY393234:WBY393239 WLU393234:WLU393239 WVQ393234:WVQ393239 I458770:I458775 JE458770:JE458775 TA458770:TA458775 ACW458770:ACW458775 AMS458770:AMS458775 AWO458770:AWO458775 BGK458770:BGK458775 BQG458770:BQG458775 CAC458770:CAC458775 CJY458770:CJY458775 CTU458770:CTU458775 DDQ458770:DDQ458775 DNM458770:DNM458775 DXI458770:DXI458775 EHE458770:EHE458775 ERA458770:ERA458775 FAW458770:FAW458775 FKS458770:FKS458775 FUO458770:FUO458775 GEK458770:GEK458775 GOG458770:GOG458775 GYC458770:GYC458775 HHY458770:HHY458775 HRU458770:HRU458775 IBQ458770:IBQ458775 ILM458770:ILM458775 IVI458770:IVI458775 JFE458770:JFE458775 JPA458770:JPA458775 JYW458770:JYW458775 KIS458770:KIS458775 KSO458770:KSO458775 LCK458770:LCK458775 LMG458770:LMG458775 LWC458770:LWC458775 MFY458770:MFY458775 MPU458770:MPU458775 MZQ458770:MZQ458775 NJM458770:NJM458775 NTI458770:NTI458775 ODE458770:ODE458775 ONA458770:ONA458775 OWW458770:OWW458775 PGS458770:PGS458775 PQO458770:PQO458775 QAK458770:QAK458775 QKG458770:QKG458775 QUC458770:QUC458775 RDY458770:RDY458775 RNU458770:RNU458775 RXQ458770:RXQ458775 SHM458770:SHM458775 SRI458770:SRI458775 TBE458770:TBE458775 TLA458770:TLA458775 TUW458770:TUW458775 UES458770:UES458775 UOO458770:UOO458775 UYK458770:UYK458775 VIG458770:VIG458775 VSC458770:VSC458775 WBY458770:WBY458775 WLU458770:WLU458775 WVQ458770:WVQ458775 I524306:I524311 JE524306:JE524311 TA524306:TA524311 ACW524306:ACW524311 AMS524306:AMS524311 AWO524306:AWO524311 BGK524306:BGK524311 BQG524306:BQG524311 CAC524306:CAC524311 CJY524306:CJY524311 CTU524306:CTU524311 DDQ524306:DDQ524311 DNM524306:DNM524311 DXI524306:DXI524311 EHE524306:EHE524311 ERA524306:ERA524311 FAW524306:FAW524311 FKS524306:FKS524311 FUO524306:FUO524311 GEK524306:GEK524311 GOG524306:GOG524311 GYC524306:GYC524311 HHY524306:HHY524311 HRU524306:HRU524311 IBQ524306:IBQ524311 ILM524306:ILM524311 IVI524306:IVI524311 JFE524306:JFE524311 JPA524306:JPA524311 JYW524306:JYW524311 KIS524306:KIS524311 KSO524306:KSO524311 LCK524306:LCK524311 LMG524306:LMG524311 LWC524306:LWC524311 MFY524306:MFY524311 MPU524306:MPU524311 MZQ524306:MZQ524311 NJM524306:NJM524311 NTI524306:NTI524311 ODE524306:ODE524311 ONA524306:ONA524311 OWW524306:OWW524311 PGS524306:PGS524311 PQO524306:PQO524311 QAK524306:QAK524311 QKG524306:QKG524311 QUC524306:QUC524311 RDY524306:RDY524311 RNU524306:RNU524311 RXQ524306:RXQ524311 SHM524306:SHM524311 SRI524306:SRI524311 TBE524306:TBE524311 TLA524306:TLA524311 TUW524306:TUW524311 UES524306:UES524311 UOO524306:UOO524311 UYK524306:UYK524311 VIG524306:VIG524311 VSC524306:VSC524311 WBY524306:WBY524311 WLU524306:WLU524311 WVQ524306:WVQ524311 I589842:I589847 JE589842:JE589847 TA589842:TA589847 ACW589842:ACW589847 AMS589842:AMS589847 AWO589842:AWO589847 BGK589842:BGK589847 BQG589842:BQG589847 CAC589842:CAC589847 CJY589842:CJY589847 CTU589842:CTU589847 DDQ589842:DDQ589847 DNM589842:DNM589847 DXI589842:DXI589847 EHE589842:EHE589847 ERA589842:ERA589847 FAW589842:FAW589847 FKS589842:FKS589847 FUO589842:FUO589847 GEK589842:GEK589847 GOG589842:GOG589847 GYC589842:GYC589847 HHY589842:HHY589847 HRU589842:HRU589847 IBQ589842:IBQ589847 ILM589842:ILM589847 IVI589842:IVI589847 JFE589842:JFE589847 JPA589842:JPA589847 JYW589842:JYW589847 KIS589842:KIS589847 KSO589842:KSO589847 LCK589842:LCK589847 LMG589842:LMG589847 LWC589842:LWC589847 MFY589842:MFY589847 MPU589842:MPU589847 MZQ589842:MZQ589847 NJM589842:NJM589847 NTI589842:NTI589847 ODE589842:ODE589847 ONA589842:ONA589847 OWW589842:OWW589847 PGS589842:PGS589847 PQO589842:PQO589847 QAK589842:QAK589847 QKG589842:QKG589847 QUC589842:QUC589847 RDY589842:RDY589847 RNU589842:RNU589847 RXQ589842:RXQ589847 SHM589842:SHM589847 SRI589842:SRI589847 TBE589842:TBE589847 TLA589842:TLA589847 TUW589842:TUW589847 UES589842:UES589847 UOO589842:UOO589847 UYK589842:UYK589847 VIG589842:VIG589847 VSC589842:VSC589847 WBY589842:WBY589847 WLU589842:WLU589847 WVQ589842:WVQ589847 I655378:I655383 JE655378:JE655383 TA655378:TA655383 ACW655378:ACW655383 AMS655378:AMS655383 AWO655378:AWO655383 BGK655378:BGK655383 BQG655378:BQG655383 CAC655378:CAC655383 CJY655378:CJY655383 CTU655378:CTU655383 DDQ655378:DDQ655383 DNM655378:DNM655383 DXI655378:DXI655383 EHE655378:EHE655383 ERA655378:ERA655383 FAW655378:FAW655383 FKS655378:FKS655383 FUO655378:FUO655383 GEK655378:GEK655383 GOG655378:GOG655383 GYC655378:GYC655383 HHY655378:HHY655383 HRU655378:HRU655383 IBQ655378:IBQ655383 ILM655378:ILM655383 IVI655378:IVI655383 JFE655378:JFE655383 JPA655378:JPA655383 JYW655378:JYW655383 KIS655378:KIS655383 KSO655378:KSO655383 LCK655378:LCK655383 LMG655378:LMG655383 LWC655378:LWC655383 MFY655378:MFY655383 MPU655378:MPU655383 MZQ655378:MZQ655383 NJM655378:NJM655383 NTI655378:NTI655383 ODE655378:ODE655383 ONA655378:ONA655383 OWW655378:OWW655383 PGS655378:PGS655383 PQO655378:PQO655383 QAK655378:QAK655383 QKG655378:QKG655383 QUC655378:QUC655383 RDY655378:RDY655383 RNU655378:RNU655383 RXQ655378:RXQ655383 SHM655378:SHM655383 SRI655378:SRI655383 TBE655378:TBE655383 TLA655378:TLA655383 TUW655378:TUW655383 UES655378:UES655383 UOO655378:UOO655383 UYK655378:UYK655383 VIG655378:VIG655383 VSC655378:VSC655383 WBY655378:WBY655383 WLU655378:WLU655383 WVQ655378:WVQ655383 I720914:I720919 JE720914:JE720919 TA720914:TA720919 ACW720914:ACW720919 AMS720914:AMS720919 AWO720914:AWO720919 BGK720914:BGK720919 BQG720914:BQG720919 CAC720914:CAC720919 CJY720914:CJY720919 CTU720914:CTU720919 DDQ720914:DDQ720919 DNM720914:DNM720919 DXI720914:DXI720919 EHE720914:EHE720919 ERA720914:ERA720919 FAW720914:FAW720919 FKS720914:FKS720919 FUO720914:FUO720919 GEK720914:GEK720919 GOG720914:GOG720919 GYC720914:GYC720919 HHY720914:HHY720919 HRU720914:HRU720919 IBQ720914:IBQ720919 ILM720914:ILM720919 IVI720914:IVI720919 JFE720914:JFE720919 JPA720914:JPA720919 JYW720914:JYW720919 KIS720914:KIS720919 KSO720914:KSO720919 LCK720914:LCK720919 LMG720914:LMG720919 LWC720914:LWC720919 MFY720914:MFY720919 MPU720914:MPU720919 MZQ720914:MZQ720919 NJM720914:NJM720919 NTI720914:NTI720919 ODE720914:ODE720919 ONA720914:ONA720919 OWW720914:OWW720919 PGS720914:PGS720919 PQO720914:PQO720919 QAK720914:QAK720919 QKG720914:QKG720919 QUC720914:QUC720919 RDY720914:RDY720919 RNU720914:RNU720919 RXQ720914:RXQ720919 SHM720914:SHM720919 SRI720914:SRI720919 TBE720914:TBE720919 TLA720914:TLA720919 TUW720914:TUW720919 UES720914:UES720919 UOO720914:UOO720919 UYK720914:UYK720919 VIG720914:VIG720919 VSC720914:VSC720919 WBY720914:WBY720919 WLU720914:WLU720919 WVQ720914:WVQ720919 I786450:I786455 JE786450:JE786455 TA786450:TA786455 ACW786450:ACW786455 AMS786450:AMS786455 AWO786450:AWO786455 BGK786450:BGK786455 BQG786450:BQG786455 CAC786450:CAC786455 CJY786450:CJY786455 CTU786450:CTU786455 DDQ786450:DDQ786455 DNM786450:DNM786455 DXI786450:DXI786455 EHE786450:EHE786455 ERA786450:ERA786455 FAW786450:FAW786455 FKS786450:FKS786455 FUO786450:FUO786455 GEK786450:GEK786455 GOG786450:GOG786455 GYC786450:GYC786455 HHY786450:HHY786455 HRU786450:HRU786455 IBQ786450:IBQ786455 ILM786450:ILM786455 IVI786450:IVI786455 JFE786450:JFE786455 JPA786450:JPA786455 JYW786450:JYW786455 KIS786450:KIS786455 KSO786450:KSO786455 LCK786450:LCK786455 LMG786450:LMG786455 LWC786450:LWC786455 MFY786450:MFY786455 MPU786450:MPU786455 MZQ786450:MZQ786455 NJM786450:NJM786455 NTI786450:NTI786455 ODE786450:ODE786455 ONA786450:ONA786455 OWW786450:OWW786455 PGS786450:PGS786455 PQO786450:PQO786455 QAK786450:QAK786455 QKG786450:QKG786455 QUC786450:QUC786455 RDY786450:RDY786455 RNU786450:RNU786455 RXQ786450:RXQ786455 SHM786450:SHM786455 SRI786450:SRI786455 TBE786450:TBE786455 TLA786450:TLA786455 TUW786450:TUW786455 UES786450:UES786455 UOO786450:UOO786455 UYK786450:UYK786455 VIG786450:VIG786455 VSC786450:VSC786455 WBY786450:WBY786455 WLU786450:WLU786455 WVQ786450:WVQ786455 I851986:I851991 JE851986:JE851991 TA851986:TA851991 ACW851986:ACW851991 AMS851986:AMS851991 AWO851986:AWO851991 BGK851986:BGK851991 BQG851986:BQG851991 CAC851986:CAC851991 CJY851986:CJY851991 CTU851986:CTU851991 DDQ851986:DDQ851991 DNM851986:DNM851991 DXI851986:DXI851991 EHE851986:EHE851991 ERA851986:ERA851991 FAW851986:FAW851991 FKS851986:FKS851991 FUO851986:FUO851991 GEK851986:GEK851991 GOG851986:GOG851991 GYC851986:GYC851991 HHY851986:HHY851991 HRU851986:HRU851991 IBQ851986:IBQ851991 ILM851986:ILM851991 IVI851986:IVI851991 JFE851986:JFE851991 JPA851986:JPA851991 JYW851986:JYW851991 KIS851986:KIS851991 KSO851986:KSO851991 LCK851986:LCK851991 LMG851986:LMG851991 LWC851986:LWC851991 MFY851986:MFY851991 MPU851986:MPU851991 MZQ851986:MZQ851991 NJM851986:NJM851991 NTI851986:NTI851991 ODE851986:ODE851991 ONA851986:ONA851991 OWW851986:OWW851991 PGS851986:PGS851991 PQO851986:PQO851991 QAK851986:QAK851991 QKG851986:QKG851991 QUC851986:QUC851991 RDY851986:RDY851991 RNU851986:RNU851991 RXQ851986:RXQ851991 SHM851986:SHM851991 SRI851986:SRI851991 TBE851986:TBE851991 TLA851986:TLA851991 TUW851986:TUW851991 UES851986:UES851991 UOO851986:UOO851991 UYK851986:UYK851991 VIG851986:VIG851991 VSC851986:VSC851991 WBY851986:WBY851991 WLU851986:WLU851991 WVQ851986:WVQ851991 I917522:I917527 JE917522:JE917527 TA917522:TA917527 ACW917522:ACW917527 AMS917522:AMS917527 AWO917522:AWO917527 BGK917522:BGK917527 BQG917522:BQG917527 CAC917522:CAC917527 CJY917522:CJY917527 CTU917522:CTU917527 DDQ917522:DDQ917527 DNM917522:DNM917527 DXI917522:DXI917527 EHE917522:EHE917527 ERA917522:ERA917527 FAW917522:FAW917527 FKS917522:FKS917527 FUO917522:FUO917527 GEK917522:GEK917527 GOG917522:GOG917527 GYC917522:GYC917527 HHY917522:HHY917527 HRU917522:HRU917527 IBQ917522:IBQ917527 ILM917522:ILM917527 IVI917522:IVI917527 JFE917522:JFE917527 JPA917522:JPA917527 JYW917522:JYW917527 KIS917522:KIS917527 KSO917522:KSO917527 LCK917522:LCK917527 LMG917522:LMG917527 LWC917522:LWC917527 MFY917522:MFY917527 MPU917522:MPU917527 MZQ917522:MZQ917527 NJM917522:NJM917527 NTI917522:NTI917527 ODE917522:ODE917527 ONA917522:ONA917527 OWW917522:OWW917527 PGS917522:PGS917527 PQO917522:PQO917527 QAK917522:QAK917527 QKG917522:QKG917527 QUC917522:QUC917527 RDY917522:RDY917527 RNU917522:RNU917527 RXQ917522:RXQ917527 SHM917522:SHM917527 SRI917522:SRI917527 TBE917522:TBE917527 TLA917522:TLA917527 TUW917522:TUW917527 UES917522:UES917527 UOO917522:UOO917527 UYK917522:UYK917527 VIG917522:VIG917527 VSC917522:VSC917527 WBY917522:WBY917527 WLU917522:WLU917527 WVQ917522:WVQ917527 I983058:I983063 JE983058:JE983063 TA983058:TA983063 ACW983058:ACW983063 AMS983058:AMS983063 AWO983058:AWO983063 BGK983058:BGK983063 BQG983058:BQG983063 CAC983058:CAC983063 CJY983058:CJY983063 CTU983058:CTU983063 DDQ983058:DDQ983063 DNM983058:DNM983063 DXI983058:DXI983063 EHE983058:EHE983063 ERA983058:ERA983063 FAW983058:FAW983063 FKS983058:FKS983063 FUO983058:FUO983063 GEK983058:GEK983063 GOG983058:GOG983063 GYC983058:GYC983063 HHY983058:HHY983063 HRU983058:HRU983063 IBQ983058:IBQ983063 ILM983058:ILM983063 IVI983058:IVI983063 JFE983058:JFE983063 JPA983058:JPA983063 JYW983058:JYW983063 KIS983058:KIS983063 KSO983058:KSO983063 LCK983058:LCK983063 LMG983058:LMG983063 LWC983058:LWC983063 MFY983058:MFY983063 MPU983058:MPU983063 MZQ983058:MZQ983063 NJM983058:NJM983063 NTI983058:NTI983063 ODE983058:ODE983063 ONA983058:ONA983063 OWW983058:OWW983063 PGS983058:PGS983063 PQO983058:PQO983063 QAK983058:QAK983063 QKG983058:QKG983063 QUC983058:QUC983063 RDY983058:RDY983063 RNU983058:RNU983063 RXQ983058:RXQ983063 SHM983058:SHM983063 SRI983058:SRI983063 TBE983058:TBE983063 TLA983058:TLA983063 TUW983058:TUW983063 UES983058:UES983063 UOO983058:UOO983063 UYK983058:UYK983063 VIG983058:VIG983063 VSC983058:VSC983063 WBY983058:WBY983063 WLU983058:WLU983063 WVQ983058:WVQ983063">
      <formula1>($X$37:$X$1107)</formula1>
    </dataValidation>
  </dataValidations>
  <pageMargins left="0.7" right="0.7" top="0.75" bottom="0.75" header="0.3" footer="0.3"/>
  <pageSetup paperSize="9" scale="57"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A85"/>
  <sheetViews>
    <sheetView zoomScale="75" zoomScaleNormal="75" workbookViewId="0">
      <selection activeCell="I9" sqref="I9:I66"/>
    </sheetView>
  </sheetViews>
  <sheetFormatPr defaultRowHeight="12.75" x14ac:dyDescent="0.2"/>
  <cols>
    <col min="1" max="1" width="9.375" style="128" customWidth="1"/>
    <col min="2" max="2" width="6.75" style="128" customWidth="1"/>
    <col min="3" max="3" width="2" style="128" customWidth="1"/>
    <col min="4" max="4" width="6.75" style="128" hidden="1" customWidth="1"/>
    <col min="5" max="5" width="4.875" style="128" hidden="1" customWidth="1"/>
    <col min="6" max="6" width="24.25" style="128" customWidth="1"/>
    <col min="7" max="7" width="6.75" style="128" customWidth="1"/>
    <col min="8" max="8" width="2.25" style="128" customWidth="1"/>
    <col min="9" max="9" width="8.25" style="128" customWidth="1"/>
    <col min="10" max="10" width="2.375" style="128" customWidth="1"/>
    <col min="11" max="15" width="21.625" style="128" customWidth="1"/>
    <col min="16" max="16" width="2.375" style="128" customWidth="1"/>
    <col min="17" max="17" width="6.5" style="128" hidden="1" customWidth="1"/>
    <col min="18" max="18" width="10.625" style="128" hidden="1" customWidth="1"/>
    <col min="19" max="19" width="6.75" style="128" customWidth="1"/>
    <col min="20" max="20" width="2.375" style="128" customWidth="1"/>
    <col min="21" max="21" width="21.625" style="128" customWidth="1"/>
    <col min="22" max="23" width="9" style="128"/>
    <col min="24" max="24" width="8" style="128" customWidth="1"/>
    <col min="25" max="256" width="9" style="128"/>
    <col min="257" max="257" width="9.375" style="128" customWidth="1"/>
    <col min="258" max="258" width="6.75" style="128" customWidth="1"/>
    <col min="259" max="259" width="2" style="128" customWidth="1"/>
    <col min="260" max="261" width="0" style="128" hidden="1" customWidth="1"/>
    <col min="262" max="262" width="24.25" style="128" customWidth="1"/>
    <col min="263" max="263" width="6.75" style="128" customWidth="1"/>
    <col min="264" max="264" width="2.25" style="128" customWidth="1"/>
    <col min="265" max="265" width="8.25" style="128" customWidth="1"/>
    <col min="266" max="266" width="2.375" style="128" customWidth="1"/>
    <col min="267" max="271" width="21.625" style="128" customWidth="1"/>
    <col min="272" max="272" width="2.375" style="128" customWidth="1"/>
    <col min="273" max="274" width="0" style="128" hidden="1" customWidth="1"/>
    <col min="275" max="275" width="6.75" style="128" customWidth="1"/>
    <col min="276" max="276" width="2.375" style="128" customWidth="1"/>
    <col min="277" max="277" width="21.625" style="128" customWidth="1"/>
    <col min="278" max="279" width="9" style="128"/>
    <col min="280" max="280" width="8" style="128" customWidth="1"/>
    <col min="281" max="512" width="9" style="128"/>
    <col min="513" max="513" width="9.375" style="128" customWidth="1"/>
    <col min="514" max="514" width="6.75" style="128" customWidth="1"/>
    <col min="515" max="515" width="2" style="128" customWidth="1"/>
    <col min="516" max="517" width="0" style="128" hidden="1" customWidth="1"/>
    <col min="518" max="518" width="24.25" style="128" customWidth="1"/>
    <col min="519" max="519" width="6.75" style="128" customWidth="1"/>
    <col min="520" max="520" width="2.25" style="128" customWidth="1"/>
    <col min="521" max="521" width="8.25" style="128" customWidth="1"/>
    <col min="522" max="522" width="2.375" style="128" customWidth="1"/>
    <col min="523" max="527" width="21.625" style="128" customWidth="1"/>
    <col min="528" max="528" width="2.375" style="128" customWidth="1"/>
    <col min="529" max="530" width="0" style="128" hidden="1" customWidth="1"/>
    <col min="531" max="531" width="6.75" style="128" customWidth="1"/>
    <col min="532" max="532" width="2.375" style="128" customWidth="1"/>
    <col min="533" max="533" width="21.625" style="128" customWidth="1"/>
    <col min="534" max="535" width="9" style="128"/>
    <col min="536" max="536" width="8" style="128" customWidth="1"/>
    <col min="537" max="768" width="9" style="128"/>
    <col min="769" max="769" width="9.375" style="128" customWidth="1"/>
    <col min="770" max="770" width="6.75" style="128" customWidth="1"/>
    <col min="771" max="771" width="2" style="128" customWidth="1"/>
    <col min="772" max="773" width="0" style="128" hidden="1" customWidth="1"/>
    <col min="774" max="774" width="24.25" style="128" customWidth="1"/>
    <col min="775" max="775" width="6.75" style="128" customWidth="1"/>
    <col min="776" max="776" width="2.25" style="128" customWidth="1"/>
    <col min="777" max="777" width="8.25" style="128" customWidth="1"/>
    <col min="778" max="778" width="2.375" style="128" customWidth="1"/>
    <col min="779" max="783" width="21.625" style="128" customWidth="1"/>
    <col min="784" max="784" width="2.375" style="128" customWidth="1"/>
    <col min="785" max="786" width="0" style="128" hidden="1" customWidth="1"/>
    <col min="787" max="787" width="6.75" style="128" customWidth="1"/>
    <col min="788" max="788" width="2.375" style="128" customWidth="1"/>
    <col min="789" max="789" width="21.625" style="128" customWidth="1"/>
    <col min="790" max="791" width="9" style="128"/>
    <col min="792" max="792" width="8" style="128" customWidth="1"/>
    <col min="793" max="1024" width="9" style="128"/>
    <col min="1025" max="1025" width="9.375" style="128" customWidth="1"/>
    <col min="1026" max="1026" width="6.75" style="128" customWidth="1"/>
    <col min="1027" max="1027" width="2" style="128" customWidth="1"/>
    <col min="1028" max="1029" width="0" style="128" hidden="1" customWidth="1"/>
    <col min="1030" max="1030" width="24.25" style="128" customWidth="1"/>
    <col min="1031" max="1031" width="6.75" style="128" customWidth="1"/>
    <col min="1032" max="1032" width="2.25" style="128" customWidth="1"/>
    <col min="1033" max="1033" width="8.25" style="128" customWidth="1"/>
    <col min="1034" max="1034" width="2.375" style="128" customWidth="1"/>
    <col min="1035" max="1039" width="21.625" style="128" customWidth="1"/>
    <col min="1040" max="1040" width="2.375" style="128" customWidth="1"/>
    <col min="1041" max="1042" width="0" style="128" hidden="1" customWidth="1"/>
    <col min="1043" max="1043" width="6.75" style="128" customWidth="1"/>
    <col min="1044" max="1044" width="2.375" style="128" customWidth="1"/>
    <col min="1045" max="1045" width="21.625" style="128" customWidth="1"/>
    <col min="1046" max="1047" width="9" style="128"/>
    <col min="1048" max="1048" width="8" style="128" customWidth="1"/>
    <col min="1049" max="1280" width="9" style="128"/>
    <col min="1281" max="1281" width="9.375" style="128" customWidth="1"/>
    <col min="1282" max="1282" width="6.75" style="128" customWidth="1"/>
    <col min="1283" max="1283" width="2" style="128" customWidth="1"/>
    <col min="1284" max="1285" width="0" style="128" hidden="1" customWidth="1"/>
    <col min="1286" max="1286" width="24.25" style="128" customWidth="1"/>
    <col min="1287" max="1287" width="6.75" style="128" customWidth="1"/>
    <col min="1288" max="1288" width="2.25" style="128" customWidth="1"/>
    <col min="1289" max="1289" width="8.25" style="128" customWidth="1"/>
    <col min="1290" max="1290" width="2.375" style="128" customWidth="1"/>
    <col min="1291" max="1295" width="21.625" style="128" customWidth="1"/>
    <col min="1296" max="1296" width="2.375" style="128" customWidth="1"/>
    <col min="1297" max="1298" width="0" style="128" hidden="1" customWidth="1"/>
    <col min="1299" max="1299" width="6.75" style="128" customWidth="1"/>
    <col min="1300" max="1300" width="2.375" style="128" customWidth="1"/>
    <col min="1301" max="1301" width="21.625" style="128" customWidth="1"/>
    <col min="1302" max="1303" width="9" style="128"/>
    <col min="1304" max="1304" width="8" style="128" customWidth="1"/>
    <col min="1305" max="1536" width="9" style="128"/>
    <col min="1537" max="1537" width="9.375" style="128" customWidth="1"/>
    <col min="1538" max="1538" width="6.75" style="128" customWidth="1"/>
    <col min="1539" max="1539" width="2" style="128" customWidth="1"/>
    <col min="1540" max="1541" width="0" style="128" hidden="1" customWidth="1"/>
    <col min="1542" max="1542" width="24.25" style="128" customWidth="1"/>
    <col min="1543" max="1543" width="6.75" style="128" customWidth="1"/>
    <col min="1544" max="1544" width="2.25" style="128" customWidth="1"/>
    <col min="1545" max="1545" width="8.25" style="128" customWidth="1"/>
    <col min="1546" max="1546" width="2.375" style="128" customWidth="1"/>
    <col min="1547" max="1551" width="21.625" style="128" customWidth="1"/>
    <col min="1552" max="1552" width="2.375" style="128" customWidth="1"/>
    <col min="1553" max="1554" width="0" style="128" hidden="1" customWidth="1"/>
    <col min="1555" max="1555" width="6.75" style="128" customWidth="1"/>
    <col min="1556" max="1556" width="2.375" style="128" customWidth="1"/>
    <col min="1557" max="1557" width="21.625" style="128" customWidth="1"/>
    <col min="1558" max="1559" width="9" style="128"/>
    <col min="1560" max="1560" width="8" style="128" customWidth="1"/>
    <col min="1561" max="1792" width="9" style="128"/>
    <col min="1793" max="1793" width="9.375" style="128" customWidth="1"/>
    <col min="1794" max="1794" width="6.75" style="128" customWidth="1"/>
    <col min="1795" max="1795" width="2" style="128" customWidth="1"/>
    <col min="1796" max="1797" width="0" style="128" hidden="1" customWidth="1"/>
    <col min="1798" max="1798" width="24.25" style="128" customWidth="1"/>
    <col min="1799" max="1799" width="6.75" style="128" customWidth="1"/>
    <col min="1800" max="1800" width="2.25" style="128" customWidth="1"/>
    <col min="1801" max="1801" width="8.25" style="128" customWidth="1"/>
    <col min="1802" max="1802" width="2.375" style="128" customWidth="1"/>
    <col min="1803" max="1807" width="21.625" style="128" customWidth="1"/>
    <col min="1808" max="1808" width="2.375" style="128" customWidth="1"/>
    <col min="1809" max="1810" width="0" style="128" hidden="1" customWidth="1"/>
    <col min="1811" max="1811" width="6.75" style="128" customWidth="1"/>
    <col min="1812" max="1812" width="2.375" style="128" customWidth="1"/>
    <col min="1813" max="1813" width="21.625" style="128" customWidth="1"/>
    <col min="1814" max="1815" width="9" style="128"/>
    <col min="1816" max="1816" width="8" style="128" customWidth="1"/>
    <col min="1817" max="2048" width="9" style="128"/>
    <col min="2049" max="2049" width="9.375" style="128" customWidth="1"/>
    <col min="2050" max="2050" width="6.75" style="128" customWidth="1"/>
    <col min="2051" max="2051" width="2" style="128" customWidth="1"/>
    <col min="2052" max="2053" width="0" style="128" hidden="1" customWidth="1"/>
    <col min="2054" max="2054" width="24.25" style="128" customWidth="1"/>
    <col min="2055" max="2055" width="6.75" style="128" customWidth="1"/>
    <col min="2056" max="2056" width="2.25" style="128" customWidth="1"/>
    <col min="2057" max="2057" width="8.25" style="128" customWidth="1"/>
    <col min="2058" max="2058" width="2.375" style="128" customWidth="1"/>
    <col min="2059" max="2063" width="21.625" style="128" customWidth="1"/>
    <col min="2064" max="2064" width="2.375" style="128" customWidth="1"/>
    <col min="2065" max="2066" width="0" style="128" hidden="1" customWidth="1"/>
    <col min="2067" max="2067" width="6.75" style="128" customWidth="1"/>
    <col min="2068" max="2068" width="2.375" style="128" customWidth="1"/>
    <col min="2069" max="2069" width="21.625" style="128" customWidth="1"/>
    <col min="2070" max="2071" width="9" style="128"/>
    <col min="2072" max="2072" width="8" style="128" customWidth="1"/>
    <col min="2073" max="2304" width="9" style="128"/>
    <col min="2305" max="2305" width="9.375" style="128" customWidth="1"/>
    <col min="2306" max="2306" width="6.75" style="128" customWidth="1"/>
    <col min="2307" max="2307" width="2" style="128" customWidth="1"/>
    <col min="2308" max="2309" width="0" style="128" hidden="1" customWidth="1"/>
    <col min="2310" max="2310" width="24.25" style="128" customWidth="1"/>
    <col min="2311" max="2311" width="6.75" style="128" customWidth="1"/>
    <col min="2312" max="2312" width="2.25" style="128" customWidth="1"/>
    <col min="2313" max="2313" width="8.25" style="128" customWidth="1"/>
    <col min="2314" max="2314" width="2.375" style="128" customWidth="1"/>
    <col min="2315" max="2319" width="21.625" style="128" customWidth="1"/>
    <col min="2320" max="2320" width="2.375" style="128" customWidth="1"/>
    <col min="2321" max="2322" width="0" style="128" hidden="1" customWidth="1"/>
    <col min="2323" max="2323" width="6.75" style="128" customWidth="1"/>
    <col min="2324" max="2324" width="2.375" style="128" customWidth="1"/>
    <col min="2325" max="2325" width="21.625" style="128" customWidth="1"/>
    <col min="2326" max="2327" width="9" style="128"/>
    <col min="2328" max="2328" width="8" style="128" customWidth="1"/>
    <col min="2329" max="2560" width="9" style="128"/>
    <col min="2561" max="2561" width="9.375" style="128" customWidth="1"/>
    <col min="2562" max="2562" width="6.75" style="128" customWidth="1"/>
    <col min="2563" max="2563" width="2" style="128" customWidth="1"/>
    <col min="2564" max="2565" width="0" style="128" hidden="1" customWidth="1"/>
    <col min="2566" max="2566" width="24.25" style="128" customWidth="1"/>
    <col min="2567" max="2567" width="6.75" style="128" customWidth="1"/>
    <col min="2568" max="2568" width="2.25" style="128" customWidth="1"/>
    <col min="2569" max="2569" width="8.25" style="128" customWidth="1"/>
    <col min="2570" max="2570" width="2.375" style="128" customWidth="1"/>
    <col min="2571" max="2575" width="21.625" style="128" customWidth="1"/>
    <col min="2576" max="2576" width="2.375" style="128" customWidth="1"/>
    <col min="2577" max="2578" width="0" style="128" hidden="1" customWidth="1"/>
    <col min="2579" max="2579" width="6.75" style="128" customWidth="1"/>
    <col min="2580" max="2580" width="2.375" style="128" customWidth="1"/>
    <col min="2581" max="2581" width="21.625" style="128" customWidth="1"/>
    <col min="2582" max="2583" width="9" style="128"/>
    <col min="2584" max="2584" width="8" style="128" customWidth="1"/>
    <col min="2585" max="2816" width="9" style="128"/>
    <col min="2817" max="2817" width="9.375" style="128" customWidth="1"/>
    <col min="2818" max="2818" width="6.75" style="128" customWidth="1"/>
    <col min="2819" max="2819" width="2" style="128" customWidth="1"/>
    <col min="2820" max="2821" width="0" style="128" hidden="1" customWidth="1"/>
    <col min="2822" max="2822" width="24.25" style="128" customWidth="1"/>
    <col min="2823" max="2823" width="6.75" style="128" customWidth="1"/>
    <col min="2824" max="2824" width="2.25" style="128" customWidth="1"/>
    <col min="2825" max="2825" width="8.25" style="128" customWidth="1"/>
    <col min="2826" max="2826" width="2.375" style="128" customWidth="1"/>
    <col min="2827" max="2831" width="21.625" style="128" customWidth="1"/>
    <col min="2832" max="2832" width="2.375" style="128" customWidth="1"/>
    <col min="2833" max="2834" width="0" style="128" hidden="1" customWidth="1"/>
    <col min="2835" max="2835" width="6.75" style="128" customWidth="1"/>
    <col min="2836" max="2836" width="2.375" style="128" customWidth="1"/>
    <col min="2837" max="2837" width="21.625" style="128" customWidth="1"/>
    <col min="2838" max="2839" width="9" style="128"/>
    <col min="2840" max="2840" width="8" style="128" customWidth="1"/>
    <col min="2841" max="3072" width="9" style="128"/>
    <col min="3073" max="3073" width="9.375" style="128" customWidth="1"/>
    <col min="3074" max="3074" width="6.75" style="128" customWidth="1"/>
    <col min="3075" max="3075" width="2" style="128" customWidth="1"/>
    <col min="3076" max="3077" width="0" style="128" hidden="1" customWidth="1"/>
    <col min="3078" max="3078" width="24.25" style="128" customWidth="1"/>
    <col min="3079" max="3079" width="6.75" style="128" customWidth="1"/>
    <col min="3080" max="3080" width="2.25" style="128" customWidth="1"/>
    <col min="3081" max="3081" width="8.25" style="128" customWidth="1"/>
    <col min="3082" max="3082" width="2.375" style="128" customWidth="1"/>
    <col min="3083" max="3087" width="21.625" style="128" customWidth="1"/>
    <col min="3088" max="3088" width="2.375" style="128" customWidth="1"/>
    <col min="3089" max="3090" width="0" style="128" hidden="1" customWidth="1"/>
    <col min="3091" max="3091" width="6.75" style="128" customWidth="1"/>
    <col min="3092" max="3092" width="2.375" style="128" customWidth="1"/>
    <col min="3093" max="3093" width="21.625" style="128" customWidth="1"/>
    <col min="3094" max="3095" width="9" style="128"/>
    <col min="3096" max="3096" width="8" style="128" customWidth="1"/>
    <col min="3097" max="3328" width="9" style="128"/>
    <col min="3329" max="3329" width="9.375" style="128" customWidth="1"/>
    <col min="3330" max="3330" width="6.75" style="128" customWidth="1"/>
    <col min="3331" max="3331" width="2" style="128" customWidth="1"/>
    <col min="3332" max="3333" width="0" style="128" hidden="1" customWidth="1"/>
    <col min="3334" max="3334" width="24.25" style="128" customWidth="1"/>
    <col min="3335" max="3335" width="6.75" style="128" customWidth="1"/>
    <col min="3336" max="3336" width="2.25" style="128" customWidth="1"/>
    <col min="3337" max="3337" width="8.25" style="128" customWidth="1"/>
    <col min="3338" max="3338" width="2.375" style="128" customWidth="1"/>
    <col min="3339" max="3343" width="21.625" style="128" customWidth="1"/>
    <col min="3344" max="3344" width="2.375" style="128" customWidth="1"/>
    <col min="3345" max="3346" width="0" style="128" hidden="1" customWidth="1"/>
    <col min="3347" max="3347" width="6.75" style="128" customWidth="1"/>
    <col min="3348" max="3348" width="2.375" style="128" customWidth="1"/>
    <col min="3349" max="3349" width="21.625" style="128" customWidth="1"/>
    <col min="3350" max="3351" width="9" style="128"/>
    <col min="3352" max="3352" width="8" style="128" customWidth="1"/>
    <col min="3353" max="3584" width="9" style="128"/>
    <col min="3585" max="3585" width="9.375" style="128" customWidth="1"/>
    <col min="3586" max="3586" width="6.75" style="128" customWidth="1"/>
    <col min="3587" max="3587" width="2" style="128" customWidth="1"/>
    <col min="3588" max="3589" width="0" style="128" hidden="1" customWidth="1"/>
    <col min="3590" max="3590" width="24.25" style="128" customWidth="1"/>
    <col min="3591" max="3591" width="6.75" style="128" customWidth="1"/>
    <col min="3592" max="3592" width="2.25" style="128" customWidth="1"/>
    <col min="3593" max="3593" width="8.25" style="128" customWidth="1"/>
    <col min="3594" max="3594" width="2.375" style="128" customWidth="1"/>
    <col min="3595" max="3599" width="21.625" style="128" customWidth="1"/>
    <col min="3600" max="3600" width="2.375" style="128" customWidth="1"/>
    <col min="3601" max="3602" width="0" style="128" hidden="1" customWidth="1"/>
    <col min="3603" max="3603" width="6.75" style="128" customWidth="1"/>
    <col min="3604" max="3604" width="2.375" style="128" customWidth="1"/>
    <col min="3605" max="3605" width="21.625" style="128" customWidth="1"/>
    <col min="3606" max="3607" width="9" style="128"/>
    <col min="3608" max="3608" width="8" style="128" customWidth="1"/>
    <col min="3609" max="3840" width="9" style="128"/>
    <col min="3841" max="3841" width="9.375" style="128" customWidth="1"/>
    <col min="3842" max="3842" width="6.75" style="128" customWidth="1"/>
    <col min="3843" max="3843" width="2" style="128" customWidth="1"/>
    <col min="3844" max="3845" width="0" style="128" hidden="1" customWidth="1"/>
    <col min="3846" max="3846" width="24.25" style="128" customWidth="1"/>
    <col min="3847" max="3847" width="6.75" style="128" customWidth="1"/>
    <col min="3848" max="3848" width="2.25" style="128" customWidth="1"/>
    <col min="3849" max="3849" width="8.25" style="128" customWidth="1"/>
    <col min="3850" max="3850" width="2.375" style="128" customWidth="1"/>
    <col min="3851" max="3855" width="21.625" style="128" customWidth="1"/>
    <col min="3856" max="3856" width="2.375" style="128" customWidth="1"/>
    <col min="3857" max="3858" width="0" style="128" hidden="1" customWidth="1"/>
    <col min="3859" max="3859" width="6.75" style="128" customWidth="1"/>
    <col min="3860" max="3860" width="2.375" style="128" customWidth="1"/>
    <col min="3861" max="3861" width="21.625" style="128" customWidth="1"/>
    <col min="3862" max="3863" width="9" style="128"/>
    <col min="3864" max="3864" width="8" style="128" customWidth="1"/>
    <col min="3865" max="4096" width="9" style="128"/>
    <col min="4097" max="4097" width="9.375" style="128" customWidth="1"/>
    <col min="4098" max="4098" width="6.75" style="128" customWidth="1"/>
    <col min="4099" max="4099" width="2" style="128" customWidth="1"/>
    <col min="4100" max="4101" width="0" style="128" hidden="1" customWidth="1"/>
    <col min="4102" max="4102" width="24.25" style="128" customWidth="1"/>
    <col min="4103" max="4103" width="6.75" style="128" customWidth="1"/>
    <col min="4104" max="4104" width="2.25" style="128" customWidth="1"/>
    <col min="4105" max="4105" width="8.25" style="128" customWidth="1"/>
    <col min="4106" max="4106" width="2.375" style="128" customWidth="1"/>
    <col min="4107" max="4111" width="21.625" style="128" customWidth="1"/>
    <col min="4112" max="4112" width="2.375" style="128" customWidth="1"/>
    <col min="4113" max="4114" width="0" style="128" hidden="1" customWidth="1"/>
    <col min="4115" max="4115" width="6.75" style="128" customWidth="1"/>
    <col min="4116" max="4116" width="2.375" style="128" customWidth="1"/>
    <col min="4117" max="4117" width="21.625" style="128" customWidth="1"/>
    <col min="4118" max="4119" width="9" style="128"/>
    <col min="4120" max="4120" width="8" style="128" customWidth="1"/>
    <col min="4121" max="4352" width="9" style="128"/>
    <col min="4353" max="4353" width="9.375" style="128" customWidth="1"/>
    <col min="4354" max="4354" width="6.75" style="128" customWidth="1"/>
    <col min="4355" max="4355" width="2" style="128" customWidth="1"/>
    <col min="4356" max="4357" width="0" style="128" hidden="1" customWidth="1"/>
    <col min="4358" max="4358" width="24.25" style="128" customWidth="1"/>
    <col min="4359" max="4359" width="6.75" style="128" customWidth="1"/>
    <col min="4360" max="4360" width="2.25" style="128" customWidth="1"/>
    <col min="4361" max="4361" width="8.25" style="128" customWidth="1"/>
    <col min="4362" max="4362" width="2.375" style="128" customWidth="1"/>
    <col min="4363" max="4367" width="21.625" style="128" customWidth="1"/>
    <col min="4368" max="4368" width="2.375" style="128" customWidth="1"/>
    <col min="4369" max="4370" width="0" style="128" hidden="1" customWidth="1"/>
    <col min="4371" max="4371" width="6.75" style="128" customWidth="1"/>
    <col min="4372" max="4372" width="2.375" style="128" customWidth="1"/>
    <col min="4373" max="4373" width="21.625" style="128" customWidth="1"/>
    <col min="4374" max="4375" width="9" style="128"/>
    <col min="4376" max="4376" width="8" style="128" customWidth="1"/>
    <col min="4377" max="4608" width="9" style="128"/>
    <col min="4609" max="4609" width="9.375" style="128" customWidth="1"/>
    <col min="4610" max="4610" width="6.75" style="128" customWidth="1"/>
    <col min="4611" max="4611" width="2" style="128" customWidth="1"/>
    <col min="4612" max="4613" width="0" style="128" hidden="1" customWidth="1"/>
    <col min="4614" max="4614" width="24.25" style="128" customWidth="1"/>
    <col min="4615" max="4615" width="6.75" style="128" customWidth="1"/>
    <col min="4616" max="4616" width="2.25" style="128" customWidth="1"/>
    <col min="4617" max="4617" width="8.25" style="128" customWidth="1"/>
    <col min="4618" max="4618" width="2.375" style="128" customWidth="1"/>
    <col min="4619" max="4623" width="21.625" style="128" customWidth="1"/>
    <col min="4624" max="4624" width="2.375" style="128" customWidth="1"/>
    <col min="4625" max="4626" width="0" style="128" hidden="1" customWidth="1"/>
    <col min="4627" max="4627" width="6.75" style="128" customWidth="1"/>
    <col min="4628" max="4628" width="2.375" style="128" customWidth="1"/>
    <col min="4629" max="4629" width="21.625" style="128" customWidth="1"/>
    <col min="4630" max="4631" width="9" style="128"/>
    <col min="4632" max="4632" width="8" style="128" customWidth="1"/>
    <col min="4633" max="4864" width="9" style="128"/>
    <col min="4865" max="4865" width="9.375" style="128" customWidth="1"/>
    <col min="4866" max="4866" width="6.75" style="128" customWidth="1"/>
    <col min="4867" max="4867" width="2" style="128" customWidth="1"/>
    <col min="4868" max="4869" width="0" style="128" hidden="1" customWidth="1"/>
    <col min="4870" max="4870" width="24.25" style="128" customWidth="1"/>
    <col min="4871" max="4871" width="6.75" style="128" customWidth="1"/>
    <col min="4872" max="4872" width="2.25" style="128" customWidth="1"/>
    <col min="4873" max="4873" width="8.25" style="128" customWidth="1"/>
    <col min="4874" max="4874" width="2.375" style="128" customWidth="1"/>
    <col min="4875" max="4879" width="21.625" style="128" customWidth="1"/>
    <col min="4880" max="4880" width="2.375" style="128" customWidth="1"/>
    <col min="4881" max="4882" width="0" style="128" hidden="1" customWidth="1"/>
    <col min="4883" max="4883" width="6.75" style="128" customWidth="1"/>
    <col min="4884" max="4884" width="2.375" style="128" customWidth="1"/>
    <col min="4885" max="4885" width="21.625" style="128" customWidth="1"/>
    <col min="4886" max="4887" width="9" style="128"/>
    <col min="4888" max="4888" width="8" style="128" customWidth="1"/>
    <col min="4889" max="5120" width="9" style="128"/>
    <col min="5121" max="5121" width="9.375" style="128" customWidth="1"/>
    <col min="5122" max="5122" width="6.75" style="128" customWidth="1"/>
    <col min="5123" max="5123" width="2" style="128" customWidth="1"/>
    <col min="5124" max="5125" width="0" style="128" hidden="1" customWidth="1"/>
    <col min="5126" max="5126" width="24.25" style="128" customWidth="1"/>
    <col min="5127" max="5127" width="6.75" style="128" customWidth="1"/>
    <col min="5128" max="5128" width="2.25" style="128" customWidth="1"/>
    <col min="5129" max="5129" width="8.25" style="128" customWidth="1"/>
    <col min="5130" max="5130" width="2.375" style="128" customWidth="1"/>
    <col min="5131" max="5135" width="21.625" style="128" customWidth="1"/>
    <col min="5136" max="5136" width="2.375" style="128" customWidth="1"/>
    <col min="5137" max="5138" width="0" style="128" hidden="1" customWidth="1"/>
    <col min="5139" max="5139" width="6.75" style="128" customWidth="1"/>
    <col min="5140" max="5140" width="2.375" style="128" customWidth="1"/>
    <col min="5141" max="5141" width="21.625" style="128" customWidth="1"/>
    <col min="5142" max="5143" width="9" style="128"/>
    <col min="5144" max="5144" width="8" style="128" customWidth="1"/>
    <col min="5145" max="5376" width="9" style="128"/>
    <col min="5377" max="5377" width="9.375" style="128" customWidth="1"/>
    <col min="5378" max="5378" width="6.75" style="128" customWidth="1"/>
    <col min="5379" max="5379" width="2" style="128" customWidth="1"/>
    <col min="5380" max="5381" width="0" style="128" hidden="1" customWidth="1"/>
    <col min="5382" max="5382" width="24.25" style="128" customWidth="1"/>
    <col min="5383" max="5383" width="6.75" style="128" customWidth="1"/>
    <col min="5384" max="5384" width="2.25" style="128" customWidth="1"/>
    <col min="5385" max="5385" width="8.25" style="128" customWidth="1"/>
    <col min="5386" max="5386" width="2.375" style="128" customWidth="1"/>
    <col min="5387" max="5391" width="21.625" style="128" customWidth="1"/>
    <col min="5392" max="5392" width="2.375" style="128" customWidth="1"/>
    <col min="5393" max="5394" width="0" style="128" hidden="1" customWidth="1"/>
    <col min="5395" max="5395" width="6.75" style="128" customWidth="1"/>
    <col min="5396" max="5396" width="2.375" style="128" customWidth="1"/>
    <col min="5397" max="5397" width="21.625" style="128" customWidth="1"/>
    <col min="5398" max="5399" width="9" style="128"/>
    <col min="5400" max="5400" width="8" style="128" customWidth="1"/>
    <col min="5401" max="5632" width="9" style="128"/>
    <col min="5633" max="5633" width="9.375" style="128" customWidth="1"/>
    <col min="5634" max="5634" width="6.75" style="128" customWidth="1"/>
    <col min="5635" max="5635" width="2" style="128" customWidth="1"/>
    <col min="5636" max="5637" width="0" style="128" hidden="1" customWidth="1"/>
    <col min="5638" max="5638" width="24.25" style="128" customWidth="1"/>
    <col min="5639" max="5639" width="6.75" style="128" customWidth="1"/>
    <col min="5640" max="5640" width="2.25" style="128" customWidth="1"/>
    <col min="5641" max="5641" width="8.25" style="128" customWidth="1"/>
    <col min="5642" max="5642" width="2.375" style="128" customWidth="1"/>
    <col min="5643" max="5647" width="21.625" style="128" customWidth="1"/>
    <col min="5648" max="5648" width="2.375" style="128" customWidth="1"/>
    <col min="5649" max="5650" width="0" style="128" hidden="1" customWidth="1"/>
    <col min="5651" max="5651" width="6.75" style="128" customWidth="1"/>
    <col min="5652" max="5652" width="2.375" style="128" customWidth="1"/>
    <col min="5653" max="5653" width="21.625" style="128" customWidth="1"/>
    <col min="5654" max="5655" width="9" style="128"/>
    <col min="5656" max="5656" width="8" style="128" customWidth="1"/>
    <col min="5657" max="5888" width="9" style="128"/>
    <col min="5889" max="5889" width="9.375" style="128" customWidth="1"/>
    <col min="5890" max="5890" width="6.75" style="128" customWidth="1"/>
    <col min="5891" max="5891" width="2" style="128" customWidth="1"/>
    <col min="5892" max="5893" width="0" style="128" hidden="1" customWidth="1"/>
    <col min="5894" max="5894" width="24.25" style="128" customWidth="1"/>
    <col min="5895" max="5895" width="6.75" style="128" customWidth="1"/>
    <col min="5896" max="5896" width="2.25" style="128" customWidth="1"/>
    <col min="5897" max="5897" width="8.25" style="128" customWidth="1"/>
    <col min="5898" max="5898" width="2.375" style="128" customWidth="1"/>
    <col min="5899" max="5903" width="21.625" style="128" customWidth="1"/>
    <col min="5904" max="5904" width="2.375" style="128" customWidth="1"/>
    <col min="5905" max="5906" width="0" style="128" hidden="1" customWidth="1"/>
    <col min="5907" max="5907" width="6.75" style="128" customWidth="1"/>
    <col min="5908" max="5908" width="2.375" style="128" customWidth="1"/>
    <col min="5909" max="5909" width="21.625" style="128" customWidth="1"/>
    <col min="5910" max="5911" width="9" style="128"/>
    <col min="5912" max="5912" width="8" style="128" customWidth="1"/>
    <col min="5913" max="6144" width="9" style="128"/>
    <col min="6145" max="6145" width="9.375" style="128" customWidth="1"/>
    <col min="6146" max="6146" width="6.75" style="128" customWidth="1"/>
    <col min="6147" max="6147" width="2" style="128" customWidth="1"/>
    <col min="6148" max="6149" width="0" style="128" hidden="1" customWidth="1"/>
    <col min="6150" max="6150" width="24.25" style="128" customWidth="1"/>
    <col min="6151" max="6151" width="6.75" style="128" customWidth="1"/>
    <col min="6152" max="6152" width="2.25" style="128" customWidth="1"/>
    <col min="6153" max="6153" width="8.25" style="128" customWidth="1"/>
    <col min="6154" max="6154" width="2.375" style="128" customWidth="1"/>
    <col min="6155" max="6159" width="21.625" style="128" customWidth="1"/>
    <col min="6160" max="6160" width="2.375" style="128" customWidth="1"/>
    <col min="6161" max="6162" width="0" style="128" hidden="1" customWidth="1"/>
    <col min="6163" max="6163" width="6.75" style="128" customWidth="1"/>
    <col min="6164" max="6164" width="2.375" style="128" customWidth="1"/>
    <col min="6165" max="6165" width="21.625" style="128" customWidth="1"/>
    <col min="6166" max="6167" width="9" style="128"/>
    <col min="6168" max="6168" width="8" style="128" customWidth="1"/>
    <col min="6169" max="6400" width="9" style="128"/>
    <col min="6401" max="6401" width="9.375" style="128" customWidth="1"/>
    <col min="6402" max="6402" width="6.75" style="128" customWidth="1"/>
    <col min="6403" max="6403" width="2" style="128" customWidth="1"/>
    <col min="6404" max="6405" width="0" style="128" hidden="1" customWidth="1"/>
    <col min="6406" max="6406" width="24.25" style="128" customWidth="1"/>
    <col min="6407" max="6407" width="6.75" style="128" customWidth="1"/>
    <col min="6408" max="6408" width="2.25" style="128" customWidth="1"/>
    <col min="6409" max="6409" width="8.25" style="128" customWidth="1"/>
    <col min="6410" max="6410" width="2.375" style="128" customWidth="1"/>
    <col min="6411" max="6415" width="21.625" style="128" customWidth="1"/>
    <col min="6416" max="6416" width="2.375" style="128" customWidth="1"/>
    <col min="6417" max="6418" width="0" style="128" hidden="1" customWidth="1"/>
    <col min="6419" max="6419" width="6.75" style="128" customWidth="1"/>
    <col min="6420" max="6420" width="2.375" style="128" customWidth="1"/>
    <col min="6421" max="6421" width="21.625" style="128" customWidth="1"/>
    <col min="6422" max="6423" width="9" style="128"/>
    <col min="6424" max="6424" width="8" style="128" customWidth="1"/>
    <col min="6425" max="6656" width="9" style="128"/>
    <col min="6657" max="6657" width="9.375" style="128" customWidth="1"/>
    <col min="6658" max="6658" width="6.75" style="128" customWidth="1"/>
    <col min="6659" max="6659" width="2" style="128" customWidth="1"/>
    <col min="6660" max="6661" width="0" style="128" hidden="1" customWidth="1"/>
    <col min="6662" max="6662" width="24.25" style="128" customWidth="1"/>
    <col min="6663" max="6663" width="6.75" style="128" customWidth="1"/>
    <col min="6664" max="6664" width="2.25" style="128" customWidth="1"/>
    <col min="6665" max="6665" width="8.25" style="128" customWidth="1"/>
    <col min="6666" max="6666" width="2.375" style="128" customWidth="1"/>
    <col min="6667" max="6671" width="21.625" style="128" customWidth="1"/>
    <col min="6672" max="6672" width="2.375" style="128" customWidth="1"/>
    <col min="6673" max="6674" width="0" style="128" hidden="1" customWidth="1"/>
    <col min="6675" max="6675" width="6.75" style="128" customWidth="1"/>
    <col min="6676" max="6676" width="2.375" style="128" customWidth="1"/>
    <col min="6677" max="6677" width="21.625" style="128" customWidth="1"/>
    <col min="6678" max="6679" width="9" style="128"/>
    <col min="6680" max="6680" width="8" style="128" customWidth="1"/>
    <col min="6681" max="6912" width="9" style="128"/>
    <col min="6913" max="6913" width="9.375" style="128" customWidth="1"/>
    <col min="6914" max="6914" width="6.75" style="128" customWidth="1"/>
    <col min="6915" max="6915" width="2" style="128" customWidth="1"/>
    <col min="6916" max="6917" width="0" style="128" hidden="1" customWidth="1"/>
    <col min="6918" max="6918" width="24.25" style="128" customWidth="1"/>
    <col min="6919" max="6919" width="6.75" style="128" customWidth="1"/>
    <col min="6920" max="6920" width="2.25" style="128" customWidth="1"/>
    <col min="6921" max="6921" width="8.25" style="128" customWidth="1"/>
    <col min="6922" max="6922" width="2.375" style="128" customWidth="1"/>
    <col min="6923" max="6927" width="21.625" style="128" customWidth="1"/>
    <col min="6928" max="6928" width="2.375" style="128" customWidth="1"/>
    <col min="6929" max="6930" width="0" style="128" hidden="1" customWidth="1"/>
    <col min="6931" max="6931" width="6.75" style="128" customWidth="1"/>
    <col min="6932" max="6932" width="2.375" style="128" customWidth="1"/>
    <col min="6933" max="6933" width="21.625" style="128" customWidth="1"/>
    <col min="6934" max="6935" width="9" style="128"/>
    <col min="6936" max="6936" width="8" style="128" customWidth="1"/>
    <col min="6937" max="7168" width="9" style="128"/>
    <col min="7169" max="7169" width="9.375" style="128" customWidth="1"/>
    <col min="7170" max="7170" width="6.75" style="128" customWidth="1"/>
    <col min="7171" max="7171" width="2" style="128" customWidth="1"/>
    <col min="7172" max="7173" width="0" style="128" hidden="1" customWidth="1"/>
    <col min="7174" max="7174" width="24.25" style="128" customWidth="1"/>
    <col min="7175" max="7175" width="6.75" style="128" customWidth="1"/>
    <col min="7176" max="7176" width="2.25" style="128" customWidth="1"/>
    <col min="7177" max="7177" width="8.25" style="128" customWidth="1"/>
    <col min="7178" max="7178" width="2.375" style="128" customWidth="1"/>
    <col min="7179" max="7183" width="21.625" style="128" customWidth="1"/>
    <col min="7184" max="7184" width="2.375" style="128" customWidth="1"/>
    <col min="7185" max="7186" width="0" style="128" hidden="1" customWidth="1"/>
    <col min="7187" max="7187" width="6.75" style="128" customWidth="1"/>
    <col min="7188" max="7188" width="2.375" style="128" customWidth="1"/>
    <col min="7189" max="7189" width="21.625" style="128" customWidth="1"/>
    <col min="7190" max="7191" width="9" style="128"/>
    <col min="7192" max="7192" width="8" style="128" customWidth="1"/>
    <col min="7193" max="7424" width="9" style="128"/>
    <col min="7425" max="7425" width="9.375" style="128" customWidth="1"/>
    <col min="7426" max="7426" width="6.75" style="128" customWidth="1"/>
    <col min="7427" max="7427" width="2" style="128" customWidth="1"/>
    <col min="7428" max="7429" width="0" style="128" hidden="1" customWidth="1"/>
    <col min="7430" max="7430" width="24.25" style="128" customWidth="1"/>
    <col min="7431" max="7431" width="6.75" style="128" customWidth="1"/>
    <col min="7432" max="7432" width="2.25" style="128" customWidth="1"/>
    <col min="7433" max="7433" width="8.25" style="128" customWidth="1"/>
    <col min="7434" max="7434" width="2.375" style="128" customWidth="1"/>
    <col min="7435" max="7439" width="21.625" style="128" customWidth="1"/>
    <col min="7440" max="7440" width="2.375" style="128" customWidth="1"/>
    <col min="7441" max="7442" width="0" style="128" hidden="1" customWidth="1"/>
    <col min="7443" max="7443" width="6.75" style="128" customWidth="1"/>
    <col min="7444" max="7444" width="2.375" style="128" customWidth="1"/>
    <col min="7445" max="7445" width="21.625" style="128" customWidth="1"/>
    <col min="7446" max="7447" width="9" style="128"/>
    <col min="7448" max="7448" width="8" style="128" customWidth="1"/>
    <col min="7449" max="7680" width="9" style="128"/>
    <col min="7681" max="7681" width="9.375" style="128" customWidth="1"/>
    <col min="7682" max="7682" width="6.75" style="128" customWidth="1"/>
    <col min="7683" max="7683" width="2" style="128" customWidth="1"/>
    <col min="7684" max="7685" width="0" style="128" hidden="1" customWidth="1"/>
    <col min="7686" max="7686" width="24.25" style="128" customWidth="1"/>
    <col min="7687" max="7687" width="6.75" style="128" customWidth="1"/>
    <col min="7688" max="7688" width="2.25" style="128" customWidth="1"/>
    <col min="7689" max="7689" width="8.25" style="128" customWidth="1"/>
    <col min="7690" max="7690" width="2.375" style="128" customWidth="1"/>
    <col min="7691" max="7695" width="21.625" style="128" customWidth="1"/>
    <col min="7696" max="7696" width="2.375" style="128" customWidth="1"/>
    <col min="7697" max="7698" width="0" style="128" hidden="1" customWidth="1"/>
    <col min="7699" max="7699" width="6.75" style="128" customWidth="1"/>
    <col min="7700" max="7700" width="2.375" style="128" customWidth="1"/>
    <col min="7701" max="7701" width="21.625" style="128" customWidth="1"/>
    <col min="7702" max="7703" width="9" style="128"/>
    <col min="7704" max="7704" width="8" style="128" customWidth="1"/>
    <col min="7705" max="7936" width="9" style="128"/>
    <col min="7937" max="7937" width="9.375" style="128" customWidth="1"/>
    <col min="7938" max="7938" width="6.75" style="128" customWidth="1"/>
    <col min="7939" max="7939" width="2" style="128" customWidth="1"/>
    <col min="7940" max="7941" width="0" style="128" hidden="1" customWidth="1"/>
    <col min="7942" max="7942" width="24.25" style="128" customWidth="1"/>
    <col min="7943" max="7943" width="6.75" style="128" customWidth="1"/>
    <col min="7944" max="7944" width="2.25" style="128" customWidth="1"/>
    <col min="7945" max="7945" width="8.25" style="128" customWidth="1"/>
    <col min="7946" max="7946" width="2.375" style="128" customWidth="1"/>
    <col min="7947" max="7951" width="21.625" style="128" customWidth="1"/>
    <col min="7952" max="7952" width="2.375" style="128" customWidth="1"/>
    <col min="7953" max="7954" width="0" style="128" hidden="1" customWidth="1"/>
    <col min="7955" max="7955" width="6.75" style="128" customWidth="1"/>
    <col min="7956" max="7956" width="2.375" style="128" customWidth="1"/>
    <col min="7957" max="7957" width="21.625" style="128" customWidth="1"/>
    <col min="7958" max="7959" width="9" style="128"/>
    <col min="7960" max="7960" width="8" style="128" customWidth="1"/>
    <col min="7961" max="8192" width="9" style="128"/>
    <col min="8193" max="8193" width="9.375" style="128" customWidth="1"/>
    <col min="8194" max="8194" width="6.75" style="128" customWidth="1"/>
    <col min="8195" max="8195" width="2" style="128" customWidth="1"/>
    <col min="8196" max="8197" width="0" style="128" hidden="1" customWidth="1"/>
    <col min="8198" max="8198" width="24.25" style="128" customWidth="1"/>
    <col min="8199" max="8199" width="6.75" style="128" customWidth="1"/>
    <col min="8200" max="8200" width="2.25" style="128" customWidth="1"/>
    <col min="8201" max="8201" width="8.25" style="128" customWidth="1"/>
    <col min="8202" max="8202" width="2.375" style="128" customWidth="1"/>
    <col min="8203" max="8207" width="21.625" style="128" customWidth="1"/>
    <col min="8208" max="8208" width="2.375" style="128" customWidth="1"/>
    <col min="8209" max="8210" width="0" style="128" hidden="1" customWidth="1"/>
    <col min="8211" max="8211" width="6.75" style="128" customWidth="1"/>
    <col min="8212" max="8212" width="2.375" style="128" customWidth="1"/>
    <col min="8213" max="8213" width="21.625" style="128" customWidth="1"/>
    <col min="8214" max="8215" width="9" style="128"/>
    <col min="8216" max="8216" width="8" style="128" customWidth="1"/>
    <col min="8217" max="8448" width="9" style="128"/>
    <col min="8449" max="8449" width="9.375" style="128" customWidth="1"/>
    <col min="8450" max="8450" width="6.75" style="128" customWidth="1"/>
    <col min="8451" max="8451" width="2" style="128" customWidth="1"/>
    <col min="8452" max="8453" width="0" style="128" hidden="1" customWidth="1"/>
    <col min="8454" max="8454" width="24.25" style="128" customWidth="1"/>
    <col min="8455" max="8455" width="6.75" style="128" customWidth="1"/>
    <col min="8456" max="8456" width="2.25" style="128" customWidth="1"/>
    <col min="8457" max="8457" width="8.25" style="128" customWidth="1"/>
    <col min="8458" max="8458" width="2.375" style="128" customWidth="1"/>
    <col min="8459" max="8463" width="21.625" style="128" customWidth="1"/>
    <col min="8464" max="8464" width="2.375" style="128" customWidth="1"/>
    <col min="8465" max="8466" width="0" style="128" hidden="1" customWidth="1"/>
    <col min="8467" max="8467" width="6.75" style="128" customWidth="1"/>
    <col min="8468" max="8468" width="2.375" style="128" customWidth="1"/>
    <col min="8469" max="8469" width="21.625" style="128" customWidth="1"/>
    <col min="8470" max="8471" width="9" style="128"/>
    <col min="8472" max="8472" width="8" style="128" customWidth="1"/>
    <col min="8473" max="8704" width="9" style="128"/>
    <col min="8705" max="8705" width="9.375" style="128" customWidth="1"/>
    <col min="8706" max="8706" width="6.75" style="128" customWidth="1"/>
    <col min="8707" max="8707" width="2" style="128" customWidth="1"/>
    <col min="8708" max="8709" width="0" style="128" hidden="1" customWidth="1"/>
    <col min="8710" max="8710" width="24.25" style="128" customWidth="1"/>
    <col min="8711" max="8711" width="6.75" style="128" customWidth="1"/>
    <col min="8712" max="8712" width="2.25" style="128" customWidth="1"/>
    <col min="8713" max="8713" width="8.25" style="128" customWidth="1"/>
    <col min="8714" max="8714" width="2.375" style="128" customWidth="1"/>
    <col min="8715" max="8719" width="21.625" style="128" customWidth="1"/>
    <col min="8720" max="8720" width="2.375" style="128" customWidth="1"/>
    <col min="8721" max="8722" width="0" style="128" hidden="1" customWidth="1"/>
    <col min="8723" max="8723" width="6.75" style="128" customWidth="1"/>
    <col min="8724" max="8724" width="2.375" style="128" customWidth="1"/>
    <col min="8725" max="8725" width="21.625" style="128" customWidth="1"/>
    <col min="8726" max="8727" width="9" style="128"/>
    <col min="8728" max="8728" width="8" style="128" customWidth="1"/>
    <col min="8729" max="8960" width="9" style="128"/>
    <col min="8961" max="8961" width="9.375" style="128" customWidth="1"/>
    <col min="8962" max="8962" width="6.75" style="128" customWidth="1"/>
    <col min="8963" max="8963" width="2" style="128" customWidth="1"/>
    <col min="8964" max="8965" width="0" style="128" hidden="1" customWidth="1"/>
    <col min="8966" max="8966" width="24.25" style="128" customWidth="1"/>
    <col min="8967" max="8967" width="6.75" style="128" customWidth="1"/>
    <col min="8968" max="8968" width="2.25" style="128" customWidth="1"/>
    <col min="8969" max="8969" width="8.25" style="128" customWidth="1"/>
    <col min="8970" max="8970" width="2.375" style="128" customWidth="1"/>
    <col min="8971" max="8975" width="21.625" style="128" customWidth="1"/>
    <col min="8976" max="8976" width="2.375" style="128" customWidth="1"/>
    <col min="8977" max="8978" width="0" style="128" hidden="1" customWidth="1"/>
    <col min="8979" max="8979" width="6.75" style="128" customWidth="1"/>
    <col min="8980" max="8980" width="2.375" style="128" customWidth="1"/>
    <col min="8981" max="8981" width="21.625" style="128" customWidth="1"/>
    <col min="8982" max="8983" width="9" style="128"/>
    <col min="8984" max="8984" width="8" style="128" customWidth="1"/>
    <col min="8985" max="9216" width="9" style="128"/>
    <col min="9217" max="9217" width="9.375" style="128" customWidth="1"/>
    <col min="9218" max="9218" width="6.75" style="128" customWidth="1"/>
    <col min="9219" max="9219" width="2" style="128" customWidth="1"/>
    <col min="9220" max="9221" width="0" style="128" hidden="1" customWidth="1"/>
    <col min="9222" max="9222" width="24.25" style="128" customWidth="1"/>
    <col min="9223" max="9223" width="6.75" style="128" customWidth="1"/>
    <col min="9224" max="9224" width="2.25" style="128" customWidth="1"/>
    <col min="9225" max="9225" width="8.25" style="128" customWidth="1"/>
    <col min="9226" max="9226" width="2.375" style="128" customWidth="1"/>
    <col min="9227" max="9231" width="21.625" style="128" customWidth="1"/>
    <col min="9232" max="9232" width="2.375" style="128" customWidth="1"/>
    <col min="9233" max="9234" width="0" style="128" hidden="1" customWidth="1"/>
    <col min="9235" max="9235" width="6.75" style="128" customWidth="1"/>
    <col min="9236" max="9236" width="2.375" style="128" customWidth="1"/>
    <col min="9237" max="9237" width="21.625" style="128" customWidth="1"/>
    <col min="9238" max="9239" width="9" style="128"/>
    <col min="9240" max="9240" width="8" style="128" customWidth="1"/>
    <col min="9241" max="9472" width="9" style="128"/>
    <col min="9473" max="9473" width="9.375" style="128" customWidth="1"/>
    <col min="9474" max="9474" width="6.75" style="128" customWidth="1"/>
    <col min="9475" max="9475" width="2" style="128" customWidth="1"/>
    <col min="9476" max="9477" width="0" style="128" hidden="1" customWidth="1"/>
    <col min="9478" max="9478" width="24.25" style="128" customWidth="1"/>
    <col min="9479" max="9479" width="6.75" style="128" customWidth="1"/>
    <col min="9480" max="9480" width="2.25" style="128" customWidth="1"/>
    <col min="9481" max="9481" width="8.25" style="128" customWidth="1"/>
    <col min="9482" max="9482" width="2.375" style="128" customWidth="1"/>
    <col min="9483" max="9487" width="21.625" style="128" customWidth="1"/>
    <col min="9488" max="9488" width="2.375" style="128" customWidth="1"/>
    <col min="9489" max="9490" width="0" style="128" hidden="1" customWidth="1"/>
    <col min="9491" max="9491" width="6.75" style="128" customWidth="1"/>
    <col min="9492" max="9492" width="2.375" style="128" customWidth="1"/>
    <col min="9493" max="9493" width="21.625" style="128" customWidth="1"/>
    <col min="9494" max="9495" width="9" style="128"/>
    <col min="9496" max="9496" width="8" style="128" customWidth="1"/>
    <col min="9497" max="9728" width="9" style="128"/>
    <col min="9729" max="9729" width="9.375" style="128" customWidth="1"/>
    <col min="9730" max="9730" width="6.75" style="128" customWidth="1"/>
    <col min="9731" max="9731" width="2" style="128" customWidth="1"/>
    <col min="9732" max="9733" width="0" style="128" hidden="1" customWidth="1"/>
    <col min="9734" max="9734" width="24.25" style="128" customWidth="1"/>
    <col min="9735" max="9735" width="6.75" style="128" customWidth="1"/>
    <col min="9736" max="9736" width="2.25" style="128" customWidth="1"/>
    <col min="9737" max="9737" width="8.25" style="128" customWidth="1"/>
    <col min="9738" max="9738" width="2.375" style="128" customWidth="1"/>
    <col min="9739" max="9743" width="21.625" style="128" customWidth="1"/>
    <col min="9744" max="9744" width="2.375" style="128" customWidth="1"/>
    <col min="9745" max="9746" width="0" style="128" hidden="1" customWidth="1"/>
    <col min="9747" max="9747" width="6.75" style="128" customWidth="1"/>
    <col min="9748" max="9748" width="2.375" style="128" customWidth="1"/>
    <col min="9749" max="9749" width="21.625" style="128" customWidth="1"/>
    <col min="9750" max="9751" width="9" style="128"/>
    <col min="9752" max="9752" width="8" style="128" customWidth="1"/>
    <col min="9753" max="9984" width="9" style="128"/>
    <col min="9985" max="9985" width="9.375" style="128" customWidth="1"/>
    <col min="9986" max="9986" width="6.75" style="128" customWidth="1"/>
    <col min="9987" max="9987" width="2" style="128" customWidth="1"/>
    <col min="9988" max="9989" width="0" style="128" hidden="1" customWidth="1"/>
    <col min="9990" max="9990" width="24.25" style="128" customWidth="1"/>
    <col min="9991" max="9991" width="6.75" style="128" customWidth="1"/>
    <col min="9992" max="9992" width="2.25" style="128" customWidth="1"/>
    <col min="9993" max="9993" width="8.25" style="128" customWidth="1"/>
    <col min="9994" max="9994" width="2.375" style="128" customWidth="1"/>
    <col min="9995" max="9999" width="21.625" style="128" customWidth="1"/>
    <col min="10000" max="10000" width="2.375" style="128" customWidth="1"/>
    <col min="10001" max="10002" width="0" style="128" hidden="1" customWidth="1"/>
    <col min="10003" max="10003" width="6.75" style="128" customWidth="1"/>
    <col min="10004" max="10004" width="2.375" style="128" customWidth="1"/>
    <col min="10005" max="10005" width="21.625" style="128" customWidth="1"/>
    <col min="10006" max="10007" width="9" style="128"/>
    <col min="10008" max="10008" width="8" style="128" customWidth="1"/>
    <col min="10009" max="10240" width="9" style="128"/>
    <col min="10241" max="10241" width="9.375" style="128" customWidth="1"/>
    <col min="10242" max="10242" width="6.75" style="128" customWidth="1"/>
    <col min="10243" max="10243" width="2" style="128" customWidth="1"/>
    <col min="10244" max="10245" width="0" style="128" hidden="1" customWidth="1"/>
    <col min="10246" max="10246" width="24.25" style="128" customWidth="1"/>
    <col min="10247" max="10247" width="6.75" style="128" customWidth="1"/>
    <col min="10248" max="10248" width="2.25" style="128" customWidth="1"/>
    <col min="10249" max="10249" width="8.25" style="128" customWidth="1"/>
    <col min="10250" max="10250" width="2.375" style="128" customWidth="1"/>
    <col min="10251" max="10255" width="21.625" style="128" customWidth="1"/>
    <col min="10256" max="10256" width="2.375" style="128" customWidth="1"/>
    <col min="10257" max="10258" width="0" style="128" hidden="1" customWidth="1"/>
    <col min="10259" max="10259" width="6.75" style="128" customWidth="1"/>
    <col min="10260" max="10260" width="2.375" style="128" customWidth="1"/>
    <col min="10261" max="10261" width="21.625" style="128" customWidth="1"/>
    <col min="10262" max="10263" width="9" style="128"/>
    <col min="10264" max="10264" width="8" style="128" customWidth="1"/>
    <col min="10265" max="10496" width="9" style="128"/>
    <col min="10497" max="10497" width="9.375" style="128" customWidth="1"/>
    <col min="10498" max="10498" width="6.75" style="128" customWidth="1"/>
    <col min="10499" max="10499" width="2" style="128" customWidth="1"/>
    <col min="10500" max="10501" width="0" style="128" hidden="1" customWidth="1"/>
    <col min="10502" max="10502" width="24.25" style="128" customWidth="1"/>
    <col min="10503" max="10503" width="6.75" style="128" customWidth="1"/>
    <col min="10504" max="10504" width="2.25" style="128" customWidth="1"/>
    <col min="10505" max="10505" width="8.25" style="128" customWidth="1"/>
    <col min="10506" max="10506" width="2.375" style="128" customWidth="1"/>
    <col min="10507" max="10511" width="21.625" style="128" customWidth="1"/>
    <col min="10512" max="10512" width="2.375" style="128" customWidth="1"/>
    <col min="10513" max="10514" width="0" style="128" hidden="1" customWidth="1"/>
    <col min="10515" max="10515" width="6.75" style="128" customWidth="1"/>
    <col min="10516" max="10516" width="2.375" style="128" customWidth="1"/>
    <col min="10517" max="10517" width="21.625" style="128" customWidth="1"/>
    <col min="10518" max="10519" width="9" style="128"/>
    <col min="10520" max="10520" width="8" style="128" customWidth="1"/>
    <col min="10521" max="10752" width="9" style="128"/>
    <col min="10753" max="10753" width="9.375" style="128" customWidth="1"/>
    <col min="10754" max="10754" width="6.75" style="128" customWidth="1"/>
    <col min="10755" max="10755" width="2" style="128" customWidth="1"/>
    <col min="10756" max="10757" width="0" style="128" hidden="1" customWidth="1"/>
    <col min="10758" max="10758" width="24.25" style="128" customWidth="1"/>
    <col min="10759" max="10759" width="6.75" style="128" customWidth="1"/>
    <col min="10760" max="10760" width="2.25" style="128" customWidth="1"/>
    <col min="10761" max="10761" width="8.25" style="128" customWidth="1"/>
    <col min="10762" max="10762" width="2.375" style="128" customWidth="1"/>
    <col min="10763" max="10767" width="21.625" style="128" customWidth="1"/>
    <col min="10768" max="10768" width="2.375" style="128" customWidth="1"/>
    <col min="10769" max="10770" width="0" style="128" hidden="1" customWidth="1"/>
    <col min="10771" max="10771" width="6.75" style="128" customWidth="1"/>
    <col min="10772" max="10772" width="2.375" style="128" customWidth="1"/>
    <col min="10773" max="10773" width="21.625" style="128" customWidth="1"/>
    <col min="10774" max="10775" width="9" style="128"/>
    <col min="10776" max="10776" width="8" style="128" customWidth="1"/>
    <col min="10777" max="11008" width="9" style="128"/>
    <col min="11009" max="11009" width="9.375" style="128" customWidth="1"/>
    <col min="11010" max="11010" width="6.75" style="128" customWidth="1"/>
    <col min="11011" max="11011" width="2" style="128" customWidth="1"/>
    <col min="11012" max="11013" width="0" style="128" hidden="1" customWidth="1"/>
    <col min="11014" max="11014" width="24.25" style="128" customWidth="1"/>
    <col min="11015" max="11015" width="6.75" style="128" customWidth="1"/>
    <col min="11016" max="11016" width="2.25" style="128" customWidth="1"/>
    <col min="11017" max="11017" width="8.25" style="128" customWidth="1"/>
    <col min="11018" max="11018" width="2.375" style="128" customWidth="1"/>
    <col min="11019" max="11023" width="21.625" style="128" customWidth="1"/>
    <col min="11024" max="11024" width="2.375" style="128" customWidth="1"/>
    <col min="11025" max="11026" width="0" style="128" hidden="1" customWidth="1"/>
    <col min="11027" max="11027" width="6.75" style="128" customWidth="1"/>
    <col min="11028" max="11028" width="2.375" style="128" customWidth="1"/>
    <col min="11029" max="11029" width="21.625" style="128" customWidth="1"/>
    <col min="11030" max="11031" width="9" style="128"/>
    <col min="11032" max="11032" width="8" style="128" customWidth="1"/>
    <col min="11033" max="11264" width="9" style="128"/>
    <col min="11265" max="11265" width="9.375" style="128" customWidth="1"/>
    <col min="11266" max="11266" width="6.75" style="128" customWidth="1"/>
    <col min="11267" max="11267" width="2" style="128" customWidth="1"/>
    <col min="11268" max="11269" width="0" style="128" hidden="1" customWidth="1"/>
    <col min="11270" max="11270" width="24.25" style="128" customWidth="1"/>
    <col min="11271" max="11271" width="6.75" style="128" customWidth="1"/>
    <col min="11272" max="11272" width="2.25" style="128" customWidth="1"/>
    <col min="11273" max="11273" width="8.25" style="128" customWidth="1"/>
    <col min="11274" max="11274" width="2.375" style="128" customWidth="1"/>
    <col min="11275" max="11279" width="21.625" style="128" customWidth="1"/>
    <col min="11280" max="11280" width="2.375" style="128" customWidth="1"/>
    <col min="11281" max="11282" width="0" style="128" hidden="1" customWidth="1"/>
    <col min="11283" max="11283" width="6.75" style="128" customWidth="1"/>
    <col min="11284" max="11284" width="2.375" style="128" customWidth="1"/>
    <col min="11285" max="11285" width="21.625" style="128" customWidth="1"/>
    <col min="11286" max="11287" width="9" style="128"/>
    <col min="11288" max="11288" width="8" style="128" customWidth="1"/>
    <col min="11289" max="11520" width="9" style="128"/>
    <col min="11521" max="11521" width="9.375" style="128" customWidth="1"/>
    <col min="11522" max="11522" width="6.75" style="128" customWidth="1"/>
    <col min="11523" max="11523" width="2" style="128" customWidth="1"/>
    <col min="11524" max="11525" width="0" style="128" hidden="1" customWidth="1"/>
    <col min="11526" max="11526" width="24.25" style="128" customWidth="1"/>
    <col min="11527" max="11527" width="6.75" style="128" customWidth="1"/>
    <col min="11528" max="11528" width="2.25" style="128" customWidth="1"/>
    <col min="11529" max="11529" width="8.25" style="128" customWidth="1"/>
    <col min="11530" max="11530" width="2.375" style="128" customWidth="1"/>
    <col min="11531" max="11535" width="21.625" style="128" customWidth="1"/>
    <col min="11536" max="11536" width="2.375" style="128" customWidth="1"/>
    <col min="11537" max="11538" width="0" style="128" hidden="1" customWidth="1"/>
    <col min="11539" max="11539" width="6.75" style="128" customWidth="1"/>
    <col min="11540" max="11540" width="2.375" style="128" customWidth="1"/>
    <col min="11541" max="11541" width="21.625" style="128" customWidth="1"/>
    <col min="11542" max="11543" width="9" style="128"/>
    <col min="11544" max="11544" width="8" style="128" customWidth="1"/>
    <col min="11545" max="11776" width="9" style="128"/>
    <col min="11777" max="11777" width="9.375" style="128" customWidth="1"/>
    <col min="11778" max="11778" width="6.75" style="128" customWidth="1"/>
    <col min="11779" max="11779" width="2" style="128" customWidth="1"/>
    <col min="11780" max="11781" width="0" style="128" hidden="1" customWidth="1"/>
    <col min="11782" max="11782" width="24.25" style="128" customWidth="1"/>
    <col min="11783" max="11783" width="6.75" style="128" customWidth="1"/>
    <col min="11784" max="11784" width="2.25" style="128" customWidth="1"/>
    <col min="11785" max="11785" width="8.25" style="128" customWidth="1"/>
    <col min="11786" max="11786" width="2.375" style="128" customWidth="1"/>
    <col min="11787" max="11791" width="21.625" style="128" customWidth="1"/>
    <col min="11792" max="11792" width="2.375" style="128" customWidth="1"/>
    <col min="11793" max="11794" width="0" style="128" hidden="1" customWidth="1"/>
    <col min="11795" max="11795" width="6.75" style="128" customWidth="1"/>
    <col min="11796" max="11796" width="2.375" style="128" customWidth="1"/>
    <col min="11797" max="11797" width="21.625" style="128" customWidth="1"/>
    <col min="11798" max="11799" width="9" style="128"/>
    <col min="11800" max="11800" width="8" style="128" customWidth="1"/>
    <col min="11801" max="12032" width="9" style="128"/>
    <col min="12033" max="12033" width="9.375" style="128" customWidth="1"/>
    <col min="12034" max="12034" width="6.75" style="128" customWidth="1"/>
    <col min="12035" max="12035" width="2" style="128" customWidth="1"/>
    <col min="12036" max="12037" width="0" style="128" hidden="1" customWidth="1"/>
    <col min="12038" max="12038" width="24.25" style="128" customWidth="1"/>
    <col min="12039" max="12039" width="6.75" style="128" customWidth="1"/>
    <col min="12040" max="12040" width="2.25" style="128" customWidth="1"/>
    <col min="12041" max="12041" width="8.25" style="128" customWidth="1"/>
    <col min="12042" max="12042" width="2.375" style="128" customWidth="1"/>
    <col min="12043" max="12047" width="21.625" style="128" customWidth="1"/>
    <col min="12048" max="12048" width="2.375" style="128" customWidth="1"/>
    <col min="12049" max="12050" width="0" style="128" hidden="1" customWidth="1"/>
    <col min="12051" max="12051" width="6.75" style="128" customWidth="1"/>
    <col min="12052" max="12052" width="2.375" style="128" customWidth="1"/>
    <col min="12053" max="12053" width="21.625" style="128" customWidth="1"/>
    <col min="12054" max="12055" width="9" style="128"/>
    <col min="12056" max="12056" width="8" style="128" customWidth="1"/>
    <col min="12057" max="12288" width="9" style="128"/>
    <col min="12289" max="12289" width="9.375" style="128" customWidth="1"/>
    <col min="12290" max="12290" width="6.75" style="128" customWidth="1"/>
    <col min="12291" max="12291" width="2" style="128" customWidth="1"/>
    <col min="12292" max="12293" width="0" style="128" hidden="1" customWidth="1"/>
    <col min="12294" max="12294" width="24.25" style="128" customWidth="1"/>
    <col min="12295" max="12295" width="6.75" style="128" customWidth="1"/>
    <col min="12296" max="12296" width="2.25" style="128" customWidth="1"/>
    <col min="12297" max="12297" width="8.25" style="128" customWidth="1"/>
    <col min="12298" max="12298" width="2.375" style="128" customWidth="1"/>
    <col min="12299" max="12303" width="21.625" style="128" customWidth="1"/>
    <col min="12304" max="12304" width="2.375" style="128" customWidth="1"/>
    <col min="12305" max="12306" width="0" style="128" hidden="1" customWidth="1"/>
    <col min="12307" max="12307" width="6.75" style="128" customWidth="1"/>
    <col min="12308" max="12308" width="2.375" style="128" customWidth="1"/>
    <col min="12309" max="12309" width="21.625" style="128" customWidth="1"/>
    <col min="12310" max="12311" width="9" style="128"/>
    <col min="12312" max="12312" width="8" style="128" customWidth="1"/>
    <col min="12313" max="12544" width="9" style="128"/>
    <col min="12545" max="12545" width="9.375" style="128" customWidth="1"/>
    <col min="12546" max="12546" width="6.75" style="128" customWidth="1"/>
    <col min="12547" max="12547" width="2" style="128" customWidth="1"/>
    <col min="12548" max="12549" width="0" style="128" hidden="1" customWidth="1"/>
    <col min="12550" max="12550" width="24.25" style="128" customWidth="1"/>
    <col min="12551" max="12551" width="6.75" style="128" customWidth="1"/>
    <col min="12552" max="12552" width="2.25" style="128" customWidth="1"/>
    <col min="12553" max="12553" width="8.25" style="128" customWidth="1"/>
    <col min="12554" max="12554" width="2.375" style="128" customWidth="1"/>
    <col min="12555" max="12559" width="21.625" style="128" customWidth="1"/>
    <col min="12560" max="12560" width="2.375" style="128" customWidth="1"/>
    <col min="12561" max="12562" width="0" style="128" hidden="1" customWidth="1"/>
    <col min="12563" max="12563" width="6.75" style="128" customWidth="1"/>
    <col min="12564" max="12564" width="2.375" style="128" customWidth="1"/>
    <col min="12565" max="12565" width="21.625" style="128" customWidth="1"/>
    <col min="12566" max="12567" width="9" style="128"/>
    <col min="12568" max="12568" width="8" style="128" customWidth="1"/>
    <col min="12569" max="12800" width="9" style="128"/>
    <col min="12801" max="12801" width="9.375" style="128" customWidth="1"/>
    <col min="12802" max="12802" width="6.75" style="128" customWidth="1"/>
    <col min="12803" max="12803" width="2" style="128" customWidth="1"/>
    <col min="12804" max="12805" width="0" style="128" hidden="1" customWidth="1"/>
    <col min="12806" max="12806" width="24.25" style="128" customWidth="1"/>
    <col min="12807" max="12807" width="6.75" style="128" customWidth="1"/>
    <col min="12808" max="12808" width="2.25" style="128" customWidth="1"/>
    <col min="12809" max="12809" width="8.25" style="128" customWidth="1"/>
    <col min="12810" max="12810" width="2.375" style="128" customWidth="1"/>
    <col min="12811" max="12815" width="21.625" style="128" customWidth="1"/>
    <col min="12816" max="12816" width="2.375" style="128" customWidth="1"/>
    <col min="12817" max="12818" width="0" style="128" hidden="1" customWidth="1"/>
    <col min="12819" max="12819" width="6.75" style="128" customWidth="1"/>
    <col min="12820" max="12820" width="2.375" style="128" customWidth="1"/>
    <col min="12821" max="12821" width="21.625" style="128" customWidth="1"/>
    <col min="12822" max="12823" width="9" style="128"/>
    <col min="12824" max="12824" width="8" style="128" customWidth="1"/>
    <col min="12825" max="13056" width="9" style="128"/>
    <col min="13057" max="13057" width="9.375" style="128" customWidth="1"/>
    <col min="13058" max="13058" width="6.75" style="128" customWidth="1"/>
    <col min="13059" max="13059" width="2" style="128" customWidth="1"/>
    <col min="13060" max="13061" width="0" style="128" hidden="1" customWidth="1"/>
    <col min="13062" max="13062" width="24.25" style="128" customWidth="1"/>
    <col min="13063" max="13063" width="6.75" style="128" customWidth="1"/>
    <col min="13064" max="13064" width="2.25" style="128" customWidth="1"/>
    <col min="13065" max="13065" width="8.25" style="128" customWidth="1"/>
    <col min="13066" max="13066" width="2.375" style="128" customWidth="1"/>
    <col min="13067" max="13071" width="21.625" style="128" customWidth="1"/>
    <col min="13072" max="13072" width="2.375" style="128" customWidth="1"/>
    <col min="13073" max="13074" width="0" style="128" hidden="1" customWidth="1"/>
    <col min="13075" max="13075" width="6.75" style="128" customWidth="1"/>
    <col min="13076" max="13076" width="2.375" style="128" customWidth="1"/>
    <col min="13077" max="13077" width="21.625" style="128" customWidth="1"/>
    <col min="13078" max="13079" width="9" style="128"/>
    <col min="13080" max="13080" width="8" style="128" customWidth="1"/>
    <col min="13081" max="13312" width="9" style="128"/>
    <col min="13313" max="13313" width="9.375" style="128" customWidth="1"/>
    <col min="13314" max="13314" width="6.75" style="128" customWidth="1"/>
    <col min="13315" max="13315" width="2" style="128" customWidth="1"/>
    <col min="13316" max="13317" width="0" style="128" hidden="1" customWidth="1"/>
    <col min="13318" max="13318" width="24.25" style="128" customWidth="1"/>
    <col min="13319" max="13319" width="6.75" style="128" customWidth="1"/>
    <col min="13320" max="13320" width="2.25" style="128" customWidth="1"/>
    <col min="13321" max="13321" width="8.25" style="128" customWidth="1"/>
    <col min="13322" max="13322" width="2.375" style="128" customWidth="1"/>
    <col min="13323" max="13327" width="21.625" style="128" customWidth="1"/>
    <col min="13328" max="13328" width="2.375" style="128" customWidth="1"/>
    <col min="13329" max="13330" width="0" style="128" hidden="1" customWidth="1"/>
    <col min="13331" max="13331" width="6.75" style="128" customWidth="1"/>
    <col min="13332" max="13332" width="2.375" style="128" customWidth="1"/>
    <col min="13333" max="13333" width="21.625" style="128" customWidth="1"/>
    <col min="13334" max="13335" width="9" style="128"/>
    <col min="13336" max="13336" width="8" style="128" customWidth="1"/>
    <col min="13337" max="13568" width="9" style="128"/>
    <col min="13569" max="13569" width="9.375" style="128" customWidth="1"/>
    <col min="13570" max="13570" width="6.75" style="128" customWidth="1"/>
    <col min="13571" max="13571" width="2" style="128" customWidth="1"/>
    <col min="13572" max="13573" width="0" style="128" hidden="1" customWidth="1"/>
    <col min="13574" max="13574" width="24.25" style="128" customWidth="1"/>
    <col min="13575" max="13575" width="6.75" style="128" customWidth="1"/>
    <col min="13576" max="13576" width="2.25" style="128" customWidth="1"/>
    <col min="13577" max="13577" width="8.25" style="128" customWidth="1"/>
    <col min="13578" max="13578" width="2.375" style="128" customWidth="1"/>
    <col min="13579" max="13583" width="21.625" style="128" customWidth="1"/>
    <col min="13584" max="13584" width="2.375" style="128" customWidth="1"/>
    <col min="13585" max="13586" width="0" style="128" hidden="1" customWidth="1"/>
    <col min="13587" max="13587" width="6.75" style="128" customWidth="1"/>
    <col min="13588" max="13588" width="2.375" style="128" customWidth="1"/>
    <col min="13589" max="13589" width="21.625" style="128" customWidth="1"/>
    <col min="13590" max="13591" width="9" style="128"/>
    <col min="13592" max="13592" width="8" style="128" customWidth="1"/>
    <col min="13593" max="13824" width="9" style="128"/>
    <col min="13825" max="13825" width="9.375" style="128" customWidth="1"/>
    <col min="13826" max="13826" width="6.75" style="128" customWidth="1"/>
    <col min="13827" max="13827" width="2" style="128" customWidth="1"/>
    <col min="13828" max="13829" width="0" style="128" hidden="1" customWidth="1"/>
    <col min="13830" max="13830" width="24.25" style="128" customWidth="1"/>
    <col min="13831" max="13831" width="6.75" style="128" customWidth="1"/>
    <col min="13832" max="13832" width="2.25" style="128" customWidth="1"/>
    <col min="13833" max="13833" width="8.25" style="128" customWidth="1"/>
    <col min="13834" max="13834" width="2.375" style="128" customWidth="1"/>
    <col min="13835" max="13839" width="21.625" style="128" customWidth="1"/>
    <col min="13840" max="13840" width="2.375" style="128" customWidth="1"/>
    <col min="13841" max="13842" width="0" style="128" hidden="1" customWidth="1"/>
    <col min="13843" max="13843" width="6.75" style="128" customWidth="1"/>
    <col min="13844" max="13844" width="2.375" style="128" customWidth="1"/>
    <col min="13845" max="13845" width="21.625" style="128" customWidth="1"/>
    <col min="13846" max="13847" width="9" style="128"/>
    <col min="13848" max="13848" width="8" style="128" customWidth="1"/>
    <col min="13849" max="14080" width="9" style="128"/>
    <col min="14081" max="14081" width="9.375" style="128" customWidth="1"/>
    <col min="14082" max="14082" width="6.75" style="128" customWidth="1"/>
    <col min="14083" max="14083" width="2" style="128" customWidth="1"/>
    <col min="14084" max="14085" width="0" style="128" hidden="1" customWidth="1"/>
    <col min="14086" max="14086" width="24.25" style="128" customWidth="1"/>
    <col min="14087" max="14087" width="6.75" style="128" customWidth="1"/>
    <col min="14088" max="14088" width="2.25" style="128" customWidth="1"/>
    <col min="14089" max="14089" width="8.25" style="128" customWidth="1"/>
    <col min="14090" max="14090" width="2.375" style="128" customWidth="1"/>
    <col min="14091" max="14095" width="21.625" style="128" customWidth="1"/>
    <col min="14096" max="14096" width="2.375" style="128" customWidth="1"/>
    <col min="14097" max="14098" width="0" style="128" hidden="1" customWidth="1"/>
    <col min="14099" max="14099" width="6.75" style="128" customWidth="1"/>
    <col min="14100" max="14100" width="2.375" style="128" customWidth="1"/>
    <col min="14101" max="14101" width="21.625" style="128" customWidth="1"/>
    <col min="14102" max="14103" width="9" style="128"/>
    <col min="14104" max="14104" width="8" style="128" customWidth="1"/>
    <col min="14105" max="14336" width="9" style="128"/>
    <col min="14337" max="14337" width="9.375" style="128" customWidth="1"/>
    <col min="14338" max="14338" width="6.75" style="128" customWidth="1"/>
    <col min="14339" max="14339" width="2" style="128" customWidth="1"/>
    <col min="14340" max="14341" width="0" style="128" hidden="1" customWidth="1"/>
    <col min="14342" max="14342" width="24.25" style="128" customWidth="1"/>
    <col min="14343" max="14343" width="6.75" style="128" customWidth="1"/>
    <col min="14344" max="14344" width="2.25" style="128" customWidth="1"/>
    <col min="14345" max="14345" width="8.25" style="128" customWidth="1"/>
    <col min="14346" max="14346" width="2.375" style="128" customWidth="1"/>
    <col min="14347" max="14351" width="21.625" style="128" customWidth="1"/>
    <col min="14352" max="14352" width="2.375" style="128" customWidth="1"/>
    <col min="14353" max="14354" width="0" style="128" hidden="1" customWidth="1"/>
    <col min="14355" max="14355" width="6.75" style="128" customWidth="1"/>
    <col min="14356" max="14356" width="2.375" style="128" customWidth="1"/>
    <col min="14357" max="14357" width="21.625" style="128" customWidth="1"/>
    <col min="14358" max="14359" width="9" style="128"/>
    <col min="14360" max="14360" width="8" style="128" customWidth="1"/>
    <col min="14361" max="14592" width="9" style="128"/>
    <col min="14593" max="14593" width="9.375" style="128" customWidth="1"/>
    <col min="14594" max="14594" width="6.75" style="128" customWidth="1"/>
    <col min="14595" max="14595" width="2" style="128" customWidth="1"/>
    <col min="14596" max="14597" width="0" style="128" hidden="1" customWidth="1"/>
    <col min="14598" max="14598" width="24.25" style="128" customWidth="1"/>
    <col min="14599" max="14599" width="6.75" style="128" customWidth="1"/>
    <col min="14600" max="14600" width="2.25" style="128" customWidth="1"/>
    <col min="14601" max="14601" width="8.25" style="128" customWidth="1"/>
    <col min="14602" max="14602" width="2.375" style="128" customWidth="1"/>
    <col min="14603" max="14607" width="21.625" style="128" customWidth="1"/>
    <col min="14608" max="14608" width="2.375" style="128" customWidth="1"/>
    <col min="14609" max="14610" width="0" style="128" hidden="1" customWidth="1"/>
    <col min="14611" max="14611" width="6.75" style="128" customWidth="1"/>
    <col min="14612" max="14612" width="2.375" style="128" customWidth="1"/>
    <col min="14613" max="14613" width="21.625" style="128" customWidth="1"/>
    <col min="14614" max="14615" width="9" style="128"/>
    <col min="14616" max="14616" width="8" style="128" customWidth="1"/>
    <col min="14617" max="14848" width="9" style="128"/>
    <col min="14849" max="14849" width="9.375" style="128" customWidth="1"/>
    <col min="14850" max="14850" width="6.75" style="128" customWidth="1"/>
    <col min="14851" max="14851" width="2" style="128" customWidth="1"/>
    <col min="14852" max="14853" width="0" style="128" hidden="1" customWidth="1"/>
    <col min="14854" max="14854" width="24.25" style="128" customWidth="1"/>
    <col min="14855" max="14855" width="6.75" style="128" customWidth="1"/>
    <col min="14856" max="14856" width="2.25" style="128" customWidth="1"/>
    <col min="14857" max="14857" width="8.25" style="128" customWidth="1"/>
    <col min="14858" max="14858" width="2.375" style="128" customWidth="1"/>
    <col min="14859" max="14863" width="21.625" style="128" customWidth="1"/>
    <col min="14864" max="14864" width="2.375" style="128" customWidth="1"/>
    <col min="14865" max="14866" width="0" style="128" hidden="1" customWidth="1"/>
    <col min="14867" max="14867" width="6.75" style="128" customWidth="1"/>
    <col min="14868" max="14868" width="2.375" style="128" customWidth="1"/>
    <col min="14869" max="14869" width="21.625" style="128" customWidth="1"/>
    <col min="14870" max="14871" width="9" style="128"/>
    <col min="14872" max="14872" width="8" style="128" customWidth="1"/>
    <col min="14873" max="15104" width="9" style="128"/>
    <col min="15105" max="15105" width="9.375" style="128" customWidth="1"/>
    <col min="15106" max="15106" width="6.75" style="128" customWidth="1"/>
    <col min="15107" max="15107" width="2" style="128" customWidth="1"/>
    <col min="15108" max="15109" width="0" style="128" hidden="1" customWidth="1"/>
    <col min="15110" max="15110" width="24.25" style="128" customWidth="1"/>
    <col min="15111" max="15111" width="6.75" style="128" customWidth="1"/>
    <col min="15112" max="15112" width="2.25" style="128" customWidth="1"/>
    <col min="15113" max="15113" width="8.25" style="128" customWidth="1"/>
    <col min="15114" max="15114" width="2.375" style="128" customWidth="1"/>
    <col min="15115" max="15119" width="21.625" style="128" customWidth="1"/>
    <col min="15120" max="15120" width="2.375" style="128" customWidth="1"/>
    <col min="15121" max="15122" width="0" style="128" hidden="1" customWidth="1"/>
    <col min="15123" max="15123" width="6.75" style="128" customWidth="1"/>
    <col min="15124" max="15124" width="2.375" style="128" customWidth="1"/>
    <col min="15125" max="15125" width="21.625" style="128" customWidth="1"/>
    <col min="15126" max="15127" width="9" style="128"/>
    <col min="15128" max="15128" width="8" style="128" customWidth="1"/>
    <col min="15129" max="15360" width="9" style="128"/>
    <col min="15361" max="15361" width="9.375" style="128" customWidth="1"/>
    <col min="15362" max="15362" width="6.75" style="128" customWidth="1"/>
    <col min="15363" max="15363" width="2" style="128" customWidth="1"/>
    <col min="15364" max="15365" width="0" style="128" hidden="1" customWidth="1"/>
    <col min="15366" max="15366" width="24.25" style="128" customWidth="1"/>
    <col min="15367" max="15367" width="6.75" style="128" customWidth="1"/>
    <col min="15368" max="15368" width="2.25" style="128" customWidth="1"/>
    <col min="15369" max="15369" width="8.25" style="128" customWidth="1"/>
    <col min="15370" max="15370" width="2.375" style="128" customWidth="1"/>
    <col min="15371" max="15375" width="21.625" style="128" customWidth="1"/>
    <col min="15376" max="15376" width="2.375" style="128" customWidth="1"/>
    <col min="15377" max="15378" width="0" style="128" hidden="1" customWidth="1"/>
    <col min="15379" max="15379" width="6.75" style="128" customWidth="1"/>
    <col min="15380" max="15380" width="2.375" style="128" customWidth="1"/>
    <col min="15381" max="15381" width="21.625" style="128" customWidth="1"/>
    <col min="15382" max="15383" width="9" style="128"/>
    <col min="15384" max="15384" width="8" style="128" customWidth="1"/>
    <col min="15385" max="15616" width="9" style="128"/>
    <col min="15617" max="15617" width="9.375" style="128" customWidth="1"/>
    <col min="15618" max="15618" width="6.75" style="128" customWidth="1"/>
    <col min="15619" max="15619" width="2" style="128" customWidth="1"/>
    <col min="15620" max="15621" width="0" style="128" hidden="1" customWidth="1"/>
    <col min="15622" max="15622" width="24.25" style="128" customWidth="1"/>
    <col min="15623" max="15623" width="6.75" style="128" customWidth="1"/>
    <col min="15624" max="15624" width="2.25" style="128" customWidth="1"/>
    <col min="15625" max="15625" width="8.25" style="128" customWidth="1"/>
    <col min="15626" max="15626" width="2.375" style="128" customWidth="1"/>
    <col min="15627" max="15631" width="21.625" style="128" customWidth="1"/>
    <col min="15632" max="15632" width="2.375" style="128" customWidth="1"/>
    <col min="15633" max="15634" width="0" style="128" hidden="1" customWidth="1"/>
    <col min="15635" max="15635" width="6.75" style="128" customWidth="1"/>
    <col min="15636" max="15636" width="2.375" style="128" customWidth="1"/>
    <col min="15637" max="15637" width="21.625" style="128" customWidth="1"/>
    <col min="15638" max="15639" width="9" style="128"/>
    <col min="15640" max="15640" width="8" style="128" customWidth="1"/>
    <col min="15641" max="15872" width="9" style="128"/>
    <col min="15873" max="15873" width="9.375" style="128" customWidth="1"/>
    <col min="15874" max="15874" width="6.75" style="128" customWidth="1"/>
    <col min="15875" max="15875" width="2" style="128" customWidth="1"/>
    <col min="15876" max="15877" width="0" style="128" hidden="1" customWidth="1"/>
    <col min="15878" max="15878" width="24.25" style="128" customWidth="1"/>
    <col min="15879" max="15879" width="6.75" style="128" customWidth="1"/>
    <col min="15880" max="15880" width="2.25" style="128" customWidth="1"/>
    <col min="15881" max="15881" width="8.25" style="128" customWidth="1"/>
    <col min="15882" max="15882" width="2.375" style="128" customWidth="1"/>
    <col min="15883" max="15887" width="21.625" style="128" customWidth="1"/>
    <col min="15888" max="15888" width="2.375" style="128" customWidth="1"/>
    <col min="15889" max="15890" width="0" style="128" hidden="1" customWidth="1"/>
    <col min="15891" max="15891" width="6.75" style="128" customWidth="1"/>
    <col min="15892" max="15892" width="2.375" style="128" customWidth="1"/>
    <col min="15893" max="15893" width="21.625" style="128" customWidth="1"/>
    <col min="15894" max="15895" width="9" style="128"/>
    <col min="15896" max="15896" width="8" style="128" customWidth="1"/>
    <col min="15897" max="16128" width="9" style="128"/>
    <col min="16129" max="16129" width="9.375" style="128" customWidth="1"/>
    <col min="16130" max="16130" width="6.75" style="128" customWidth="1"/>
    <col min="16131" max="16131" width="2" style="128" customWidth="1"/>
    <col min="16132" max="16133" width="0" style="128" hidden="1" customWidth="1"/>
    <col min="16134" max="16134" width="24.25" style="128" customWidth="1"/>
    <col min="16135" max="16135" width="6.75" style="128" customWidth="1"/>
    <col min="16136" max="16136" width="2.25" style="128" customWidth="1"/>
    <col min="16137" max="16137" width="8.25" style="128" customWidth="1"/>
    <col min="16138" max="16138" width="2.375" style="128" customWidth="1"/>
    <col min="16139" max="16143" width="21.625" style="128" customWidth="1"/>
    <col min="16144" max="16144" width="2.375" style="128" customWidth="1"/>
    <col min="16145" max="16146" width="0" style="128" hidden="1" customWidth="1"/>
    <col min="16147" max="16147" width="6.75" style="128" customWidth="1"/>
    <col min="16148" max="16148" width="2.375" style="128" customWidth="1"/>
    <col min="16149" max="16149" width="21.625" style="128" customWidth="1"/>
    <col min="16150" max="16151" width="9" style="128"/>
    <col min="16152" max="16152" width="8" style="128" customWidth="1"/>
    <col min="16153" max="16384" width="9" style="128"/>
  </cols>
  <sheetData>
    <row r="1" spans="1:27" ht="29.25" customHeight="1" thickBot="1" x14ac:dyDescent="0.25">
      <c r="A1" s="128" t="s">
        <v>74</v>
      </c>
    </row>
    <row r="2" spans="1:27" ht="33" customHeight="1" thickBot="1" x14ac:dyDescent="0.25">
      <c r="A2" s="331" t="s">
        <v>75</v>
      </c>
      <c r="B2" s="332"/>
      <c r="C2" s="332"/>
      <c r="D2" s="332"/>
      <c r="E2" s="332"/>
      <c r="F2" s="332"/>
      <c r="G2" s="332"/>
      <c r="H2" s="332"/>
      <c r="I2" s="332"/>
      <c r="J2" s="332"/>
      <c r="K2" s="332"/>
      <c r="L2" s="332"/>
      <c r="M2" s="332"/>
      <c r="N2" s="332"/>
      <c r="O2" s="333"/>
      <c r="P2" s="129"/>
      <c r="Q2" s="130"/>
      <c r="R2" s="334" t="s">
        <v>12</v>
      </c>
      <c r="S2" s="335"/>
      <c r="T2" s="336"/>
      <c r="U2" s="337"/>
    </row>
    <row r="3" spans="1:27" ht="13.5" customHeight="1" x14ac:dyDescent="0.2">
      <c r="A3" s="131"/>
      <c r="B3" s="131"/>
      <c r="C3" s="131"/>
      <c r="D3" s="131"/>
      <c r="E3" s="131"/>
      <c r="F3" s="131"/>
      <c r="G3" s="131"/>
      <c r="H3" s="131"/>
      <c r="I3" s="131"/>
      <c r="J3" s="131"/>
      <c r="M3" s="132"/>
      <c r="R3" s="133">
        <f>ROUND(SUM(R9:R71),0)</f>
        <v>0</v>
      </c>
      <c r="S3" s="338">
        <f>IF(SUM(E9:E71)=0,"ernstig aub",ROUND(SUM(R9:R71),0)/100)</f>
        <v>0</v>
      </c>
      <c r="T3" s="339"/>
      <c r="U3" s="340"/>
    </row>
    <row r="4" spans="1:27" ht="27" customHeight="1" x14ac:dyDescent="0.35">
      <c r="A4" s="347" t="s">
        <v>317</v>
      </c>
      <c r="B4" s="348"/>
      <c r="C4" s="134"/>
      <c r="D4" s="134"/>
      <c r="E4" s="135"/>
      <c r="F4" s="349" t="s">
        <v>258</v>
      </c>
      <c r="G4" s="348"/>
      <c r="H4" s="348"/>
      <c r="I4" s="348"/>
      <c r="J4" s="348"/>
      <c r="K4" s="348"/>
      <c r="L4" s="348"/>
      <c r="M4" s="348"/>
      <c r="N4" s="378"/>
      <c r="O4" s="184"/>
      <c r="P4" s="137"/>
      <c r="Q4" s="138"/>
      <c r="R4" s="139"/>
      <c r="S4" s="341"/>
      <c r="T4" s="342"/>
      <c r="U4" s="343"/>
    </row>
    <row r="5" spans="1:27" ht="24.95" customHeight="1" x14ac:dyDescent="0.35">
      <c r="A5" s="350"/>
      <c r="B5" s="351"/>
      <c r="C5" s="140"/>
      <c r="D5" s="140"/>
      <c r="E5" s="141"/>
      <c r="F5" s="352"/>
      <c r="G5" s="351"/>
      <c r="H5" s="351"/>
      <c r="I5" s="351"/>
      <c r="J5" s="351"/>
      <c r="K5" s="351"/>
      <c r="L5" s="351"/>
      <c r="M5" s="351"/>
      <c r="N5" s="379"/>
      <c r="O5" s="185" t="s">
        <v>76</v>
      </c>
      <c r="P5" s="137"/>
      <c r="Q5" s="138"/>
      <c r="R5" s="139"/>
      <c r="S5" s="341"/>
      <c r="T5" s="342"/>
      <c r="U5" s="343"/>
      <c r="W5" s="143"/>
      <c r="X5" s="143"/>
    </row>
    <row r="6" spans="1:27" ht="29.25" customHeight="1" thickBot="1" x14ac:dyDescent="0.4">
      <c r="A6" s="350"/>
      <c r="B6" s="353"/>
      <c r="C6" s="144"/>
      <c r="D6" s="144"/>
      <c r="E6" s="141"/>
      <c r="F6" s="354" t="s">
        <v>263</v>
      </c>
      <c r="G6" s="355"/>
      <c r="H6" s="355"/>
      <c r="I6" s="355"/>
      <c r="J6" s="355"/>
      <c r="K6" s="355"/>
      <c r="L6" s="355"/>
      <c r="M6" s="355"/>
      <c r="N6" s="389"/>
      <c r="O6" s="186"/>
      <c r="P6" s="137"/>
      <c r="Q6" s="138"/>
      <c r="R6" s="146"/>
      <c r="S6" s="344"/>
      <c r="T6" s="345"/>
      <c r="U6" s="346"/>
      <c r="W6" s="147"/>
    </row>
    <row r="7" spans="1:27" ht="11.25" customHeight="1" x14ac:dyDescent="0.35">
      <c r="A7" s="356"/>
      <c r="B7" s="357"/>
      <c r="C7" s="148"/>
      <c r="D7" s="148"/>
      <c r="E7" s="149"/>
      <c r="F7" s="358"/>
      <c r="G7" s="359"/>
      <c r="H7" s="359"/>
      <c r="I7" s="359"/>
      <c r="J7" s="359"/>
      <c r="K7" s="359"/>
      <c r="L7" s="359"/>
      <c r="M7" s="359"/>
      <c r="N7" s="380"/>
      <c r="O7" s="187"/>
      <c r="P7" s="151"/>
    </row>
    <row r="8" spans="1:27" ht="26.25" thickBot="1" x14ac:dyDescent="0.25">
      <c r="A8" s="152" t="s">
        <v>13</v>
      </c>
      <c r="B8" s="152" t="s">
        <v>14</v>
      </c>
      <c r="C8" s="152"/>
      <c r="D8" s="152"/>
      <c r="E8" s="152"/>
      <c r="F8" s="152" t="s">
        <v>15</v>
      </c>
      <c r="G8" s="152" t="s">
        <v>14</v>
      </c>
      <c r="H8" s="152"/>
      <c r="I8" s="153" t="s">
        <v>16</v>
      </c>
      <c r="J8" s="152"/>
      <c r="K8" s="154" t="s">
        <v>17</v>
      </c>
      <c r="L8" s="155" t="s">
        <v>18</v>
      </c>
      <c r="M8" s="156" t="s">
        <v>19</v>
      </c>
      <c r="N8" s="157" t="s">
        <v>20</v>
      </c>
      <c r="O8" s="158" t="s">
        <v>21</v>
      </c>
      <c r="P8" s="159"/>
      <c r="R8" s="152" t="s">
        <v>22</v>
      </c>
      <c r="S8" s="152" t="s">
        <v>22</v>
      </c>
      <c r="T8" s="152"/>
      <c r="U8" s="153" t="s">
        <v>23</v>
      </c>
      <c r="AA8" s="147"/>
    </row>
    <row r="9" spans="1:27" ht="44.25" customHeight="1" x14ac:dyDescent="0.2">
      <c r="A9" s="360" t="s">
        <v>77</v>
      </c>
      <c r="B9" s="363">
        <f>30*100*D9/SUM($E$9:$E$71)</f>
        <v>9.67741935483871</v>
      </c>
      <c r="C9" s="160"/>
      <c r="D9" s="131">
        <f>SUM(G9:G20)</f>
        <v>10</v>
      </c>
      <c r="E9" s="131">
        <f>30*D9</f>
        <v>300</v>
      </c>
      <c r="F9" s="161" t="s">
        <v>78</v>
      </c>
      <c r="G9" s="366">
        <f>15*(I9&lt;&gt;"nvt")</f>
        <v>0</v>
      </c>
      <c r="H9" s="162"/>
      <c r="I9" s="283" t="s">
        <v>55</v>
      </c>
      <c r="J9" s="188"/>
      <c r="K9" s="383" t="s">
        <v>79</v>
      </c>
      <c r="L9" s="367"/>
      <c r="M9" s="367" t="s">
        <v>80</v>
      </c>
      <c r="N9" s="367"/>
      <c r="O9" s="367" t="s">
        <v>81</v>
      </c>
      <c r="P9" s="171"/>
      <c r="Q9" s="369">
        <f>IF(G9=0,0,10*G9*(10*($I9="++")+7.5*($I9="+")+5*($I9="+/-")+2.5*($I9="-"))/SUM($G$9:$G$20))</f>
        <v>0</v>
      </c>
      <c r="R9" s="370">
        <f>SUM(Q9:Q20)*B9/100</f>
        <v>0</v>
      </c>
      <c r="S9" s="385">
        <f>SUM(Q9:Q20)/100</f>
        <v>0</v>
      </c>
      <c r="T9" s="189"/>
      <c r="U9" s="376"/>
      <c r="W9" s="147"/>
      <c r="Y9" s="147"/>
    </row>
    <row r="10" spans="1:27" ht="13.5" customHeight="1" x14ac:dyDescent="0.2">
      <c r="A10" s="381"/>
      <c r="B10" s="364"/>
      <c r="C10" s="160"/>
      <c r="D10" s="165"/>
      <c r="E10" s="131"/>
      <c r="F10" s="166" t="s">
        <v>82</v>
      </c>
      <c r="G10" s="366"/>
      <c r="H10" s="162"/>
      <c r="I10" s="284"/>
      <c r="J10" s="190"/>
      <c r="K10" s="384"/>
      <c r="L10" s="368"/>
      <c r="M10" s="368"/>
      <c r="N10" s="368"/>
      <c r="O10" s="368"/>
      <c r="P10" s="171"/>
      <c r="Q10" s="369"/>
      <c r="R10" s="371"/>
      <c r="S10" s="386"/>
      <c r="T10" s="189"/>
      <c r="U10" s="376"/>
    </row>
    <row r="11" spans="1:27" ht="86.25" customHeight="1" x14ac:dyDescent="0.2">
      <c r="A11" s="381"/>
      <c r="B11" s="364"/>
      <c r="C11" s="160"/>
      <c r="D11" s="165"/>
      <c r="E11" s="131"/>
      <c r="F11" s="161" t="s">
        <v>83</v>
      </c>
      <c r="G11" s="366">
        <f>10*(I11&lt;&gt;"nvt")</f>
        <v>0</v>
      </c>
      <c r="H11" s="162"/>
      <c r="I11" s="283" t="s">
        <v>55</v>
      </c>
      <c r="J11" s="188"/>
      <c r="K11" s="383" t="s">
        <v>84</v>
      </c>
      <c r="L11" s="367"/>
      <c r="M11" s="367" t="s">
        <v>85</v>
      </c>
      <c r="N11" s="367"/>
      <c r="O11" s="367" t="s">
        <v>86</v>
      </c>
      <c r="P11" s="171"/>
      <c r="Q11" s="369">
        <f>IF(G11=0,0,10*G11*(10*($I11="++")+7.5*($I11="+")+5*($I11="+/-")+2.5*($I11="-"))/SUM($G$9:$G$20))</f>
        <v>0</v>
      </c>
      <c r="R11" s="371"/>
      <c r="S11" s="386"/>
      <c r="T11" s="189"/>
      <c r="U11" s="376"/>
      <c r="X11" s="143"/>
    </row>
    <row r="12" spans="1:27" ht="12.75" customHeight="1" x14ac:dyDescent="0.2">
      <c r="A12" s="381"/>
      <c r="B12" s="364"/>
      <c r="C12" s="160"/>
      <c r="D12" s="165"/>
      <c r="E12" s="131"/>
      <c r="F12" s="166" t="s">
        <v>87</v>
      </c>
      <c r="G12" s="366"/>
      <c r="H12" s="162"/>
      <c r="I12" s="284"/>
      <c r="J12" s="190"/>
      <c r="K12" s="384"/>
      <c r="L12" s="368"/>
      <c r="M12" s="368"/>
      <c r="N12" s="368"/>
      <c r="O12" s="368"/>
      <c r="P12" s="171"/>
      <c r="Q12" s="369"/>
      <c r="R12" s="371"/>
      <c r="S12" s="386"/>
      <c r="T12" s="189"/>
      <c r="U12" s="376"/>
    </row>
    <row r="13" spans="1:27" ht="57.75" customHeight="1" x14ac:dyDescent="0.2">
      <c r="A13" s="381"/>
      <c r="B13" s="364"/>
      <c r="C13" s="160"/>
      <c r="D13" s="165"/>
      <c r="E13" s="131"/>
      <c r="F13" s="161" t="s">
        <v>88</v>
      </c>
      <c r="G13" s="366">
        <v>10</v>
      </c>
      <c r="H13" s="162"/>
      <c r="I13" s="283" t="s">
        <v>55</v>
      </c>
      <c r="J13" s="188"/>
      <c r="K13" s="367" t="s">
        <v>89</v>
      </c>
      <c r="L13" s="367"/>
      <c r="M13" s="367"/>
      <c r="N13" s="367"/>
      <c r="O13" s="367" t="s">
        <v>90</v>
      </c>
      <c r="P13" s="171"/>
      <c r="Q13" s="369">
        <f>IF(G13=0,0,10*G13*(10*($I13="++")+7.5*($I13="+")+5*($I13="+/-")+2.5*($I13="-"))/SUM($G$9:$G$20))</f>
        <v>0</v>
      </c>
      <c r="R13" s="371"/>
      <c r="S13" s="386"/>
      <c r="T13" s="189"/>
      <c r="U13" s="376"/>
    </row>
    <row r="14" spans="1:27" ht="13.5" customHeight="1" x14ac:dyDescent="0.2">
      <c r="A14" s="381"/>
      <c r="B14" s="364"/>
      <c r="C14" s="160"/>
      <c r="D14" s="165"/>
      <c r="E14" s="131"/>
      <c r="F14" s="166" t="s">
        <v>91</v>
      </c>
      <c r="G14" s="366"/>
      <c r="H14" s="162"/>
      <c r="I14" s="284"/>
      <c r="J14" s="190"/>
      <c r="K14" s="368"/>
      <c r="L14" s="368"/>
      <c r="M14" s="368"/>
      <c r="N14" s="368"/>
      <c r="O14" s="368"/>
      <c r="P14" s="171"/>
      <c r="Q14" s="369"/>
      <c r="R14" s="371"/>
      <c r="S14" s="386"/>
      <c r="T14" s="189"/>
      <c r="U14" s="376"/>
    </row>
    <row r="15" spans="1:27" ht="73.5" customHeight="1" x14ac:dyDescent="0.2">
      <c r="A15" s="381"/>
      <c r="B15" s="364"/>
      <c r="C15" s="160"/>
      <c r="D15" s="165"/>
      <c r="F15" s="191" t="s">
        <v>92</v>
      </c>
      <c r="G15" s="366">
        <f>50*(I15&lt;&gt;"nvt")</f>
        <v>0</v>
      </c>
      <c r="H15" s="162"/>
      <c r="I15" s="283" t="s">
        <v>55</v>
      </c>
      <c r="J15" s="192"/>
      <c r="K15" s="367" t="s">
        <v>93</v>
      </c>
      <c r="L15" s="367"/>
      <c r="M15" s="367" t="s">
        <v>94</v>
      </c>
      <c r="N15" s="367"/>
      <c r="O15" s="367" t="s">
        <v>95</v>
      </c>
      <c r="P15" s="171"/>
      <c r="Q15" s="369">
        <f>IF(G15=0,0,10*G15*(10*($I15="++")+7.5*($I15="+")+5*($I15="+/-")+2.5*($I15="-"))/SUM($G$9:$G$20))</f>
        <v>0</v>
      </c>
      <c r="R15" s="371"/>
      <c r="S15" s="386"/>
      <c r="T15" s="189"/>
      <c r="U15" s="376"/>
    </row>
    <row r="16" spans="1:27" ht="13.5" customHeight="1" x14ac:dyDescent="0.2">
      <c r="A16" s="381"/>
      <c r="B16" s="364"/>
      <c r="C16" s="160"/>
      <c r="D16" s="165"/>
      <c r="F16" s="166" t="s">
        <v>96</v>
      </c>
      <c r="G16" s="366"/>
      <c r="H16" s="162"/>
      <c r="I16" s="284"/>
      <c r="J16" s="190"/>
      <c r="K16" s="368"/>
      <c r="L16" s="368"/>
      <c r="M16" s="368"/>
      <c r="N16" s="368"/>
      <c r="O16" s="368"/>
      <c r="P16" s="171"/>
      <c r="Q16" s="369"/>
      <c r="R16" s="371"/>
      <c r="S16" s="386"/>
      <c r="T16" s="189"/>
      <c r="U16" s="376"/>
    </row>
    <row r="17" spans="1:21" ht="86.25" customHeight="1" x14ac:dyDescent="0.2">
      <c r="A17" s="381"/>
      <c r="B17" s="364"/>
      <c r="C17" s="160"/>
      <c r="D17" s="165"/>
      <c r="E17" s="172"/>
      <c r="F17" s="161" t="s">
        <v>97</v>
      </c>
      <c r="G17" s="366">
        <f>10*(I17&lt;&gt;"nvt")</f>
        <v>0</v>
      </c>
      <c r="H17" s="162"/>
      <c r="I17" s="283" t="s">
        <v>55</v>
      </c>
      <c r="J17" s="188"/>
      <c r="K17" s="367" t="s">
        <v>98</v>
      </c>
      <c r="L17" s="367"/>
      <c r="M17" s="367" t="s">
        <v>99</v>
      </c>
      <c r="N17" s="367"/>
      <c r="O17" s="367" t="s">
        <v>100</v>
      </c>
      <c r="P17" s="171"/>
      <c r="Q17" s="369">
        <f>IF(G17=0,0,10*G17*(10*($I17="++")+7.5*($I17="+")+5*($I17="+/-")+2.5*($I17="-"))/SUM($G$9:$G$20))</f>
        <v>0</v>
      </c>
      <c r="R17" s="371"/>
      <c r="S17" s="386"/>
      <c r="T17" s="189"/>
      <c r="U17" s="376"/>
    </row>
    <row r="18" spans="1:21" s="194" customFormat="1" ht="15.75" customHeight="1" x14ac:dyDescent="0.2">
      <c r="A18" s="381"/>
      <c r="B18" s="364"/>
      <c r="C18" s="160"/>
      <c r="D18" s="165"/>
      <c r="E18" s="193"/>
      <c r="F18" s="166" t="s">
        <v>101</v>
      </c>
      <c r="G18" s="366"/>
      <c r="H18" s="162"/>
      <c r="I18" s="284"/>
      <c r="J18" s="190"/>
      <c r="K18" s="368"/>
      <c r="L18" s="368"/>
      <c r="M18" s="368"/>
      <c r="N18" s="368"/>
      <c r="O18" s="368"/>
      <c r="P18" s="171"/>
      <c r="Q18" s="369"/>
      <c r="R18" s="371"/>
      <c r="S18" s="386"/>
      <c r="T18" s="189"/>
      <c r="U18" s="376"/>
    </row>
    <row r="19" spans="1:21" ht="50.25" customHeight="1" x14ac:dyDescent="0.2">
      <c r="A19" s="381"/>
      <c r="B19" s="364"/>
      <c r="C19" s="160"/>
      <c r="D19" s="165"/>
      <c r="F19" s="191" t="s">
        <v>102</v>
      </c>
      <c r="G19" s="366">
        <f>5*(I19&lt;&gt;"nvt")</f>
        <v>0</v>
      </c>
      <c r="H19" s="162"/>
      <c r="I19" s="283" t="s">
        <v>55</v>
      </c>
      <c r="J19" s="192"/>
      <c r="K19" s="367" t="s">
        <v>103</v>
      </c>
      <c r="L19" s="367"/>
      <c r="M19" s="367" t="s">
        <v>104</v>
      </c>
      <c r="N19" s="367"/>
      <c r="O19" s="367" t="s">
        <v>105</v>
      </c>
      <c r="P19" s="171"/>
      <c r="Q19" s="369">
        <f>IF(G19=0,0,10*G19*(10*($I19="++")+7.5*($I19="+")+5*($I19="+/-")+2.5*($I19="-"))/SUM($G$9:$G$20))</f>
        <v>0</v>
      </c>
      <c r="R19" s="371"/>
      <c r="S19" s="386"/>
      <c r="T19" s="189"/>
      <c r="U19" s="376"/>
    </row>
    <row r="20" spans="1:21" ht="12.75" customHeight="1" thickBot="1" x14ac:dyDescent="0.25">
      <c r="A20" s="382"/>
      <c r="B20" s="365"/>
      <c r="C20" s="160"/>
      <c r="D20" s="165"/>
      <c r="F20" s="166" t="s">
        <v>106</v>
      </c>
      <c r="G20" s="366"/>
      <c r="H20" s="162"/>
      <c r="I20" s="284"/>
      <c r="J20" s="190"/>
      <c r="K20" s="368"/>
      <c r="L20" s="368"/>
      <c r="M20" s="368"/>
      <c r="N20" s="368"/>
      <c r="O20" s="368"/>
      <c r="P20" s="171"/>
      <c r="Q20" s="369"/>
      <c r="R20" s="372"/>
      <c r="S20" s="387"/>
      <c r="T20" s="189"/>
      <c r="U20" s="376"/>
    </row>
    <row r="21" spans="1:21" ht="13.5" thickBot="1" x14ac:dyDescent="0.25">
      <c r="I21" s="90"/>
      <c r="U21" s="176"/>
    </row>
    <row r="22" spans="1:21" ht="51" customHeight="1" x14ac:dyDescent="0.2">
      <c r="A22" s="360" t="s">
        <v>107</v>
      </c>
      <c r="B22" s="363">
        <f>40*100*D22/SUM($E$9:$E$71)</f>
        <v>12.903225806451612</v>
      </c>
      <c r="C22" s="160"/>
      <c r="D22" s="131">
        <f>SUM(G22:G55)</f>
        <v>10</v>
      </c>
      <c r="E22" s="131">
        <f>40*D22</f>
        <v>400</v>
      </c>
      <c r="F22" s="191" t="s">
        <v>108</v>
      </c>
      <c r="G22" s="366">
        <f>10*(I22&lt;&gt;"nvt")</f>
        <v>0</v>
      </c>
      <c r="H22" s="138"/>
      <c r="I22" s="283" t="s">
        <v>55</v>
      </c>
      <c r="K22" s="367" t="s">
        <v>109</v>
      </c>
      <c r="L22" s="367"/>
      <c r="M22" s="367" t="s">
        <v>110</v>
      </c>
      <c r="N22" s="367"/>
      <c r="O22" s="367" t="s">
        <v>111</v>
      </c>
      <c r="P22" s="171"/>
      <c r="Q22" s="369">
        <f>IF(G22=0,0,10*G22*(10*($I22="++")+7.5*($I22="+")+5*($I22="+/-")+2.5*($I22="-"))/SUM($G$22:$G$55))</f>
        <v>0</v>
      </c>
      <c r="R22" s="370">
        <f>SUM(Q22:Q55)*B22/100</f>
        <v>0</v>
      </c>
      <c r="S22" s="373">
        <f>SUM(Q22:Q55)/100</f>
        <v>0</v>
      </c>
      <c r="T22" s="138"/>
      <c r="U22" s="376"/>
    </row>
    <row r="23" spans="1:21" ht="14.25" customHeight="1" x14ac:dyDescent="0.2">
      <c r="A23" s="361"/>
      <c r="B23" s="364"/>
      <c r="C23" s="160"/>
      <c r="D23" s="165"/>
      <c r="F23" s="173" t="s">
        <v>112</v>
      </c>
      <c r="G23" s="366"/>
      <c r="H23" s="138"/>
      <c r="I23" s="284"/>
      <c r="K23" s="368"/>
      <c r="L23" s="368"/>
      <c r="M23" s="368"/>
      <c r="N23" s="368"/>
      <c r="O23" s="368"/>
      <c r="P23" s="171"/>
      <c r="Q23" s="369"/>
      <c r="R23" s="371"/>
      <c r="S23" s="374"/>
      <c r="T23" s="138"/>
      <c r="U23" s="376"/>
    </row>
    <row r="24" spans="1:21" ht="38.25" customHeight="1" x14ac:dyDescent="0.2">
      <c r="A24" s="361"/>
      <c r="B24" s="364"/>
      <c r="C24" s="160"/>
      <c r="D24" s="165"/>
      <c r="F24" s="191" t="s">
        <v>113</v>
      </c>
      <c r="G24" s="366">
        <f>5*(I24&lt;&gt;"nvt")</f>
        <v>0</v>
      </c>
      <c r="H24" s="138"/>
      <c r="I24" s="283" t="s">
        <v>55</v>
      </c>
      <c r="K24" s="367" t="s">
        <v>114</v>
      </c>
      <c r="L24" s="367"/>
      <c r="M24" s="367" t="s">
        <v>115</v>
      </c>
      <c r="N24" s="367"/>
      <c r="O24" s="367" t="s">
        <v>116</v>
      </c>
      <c r="P24" s="171"/>
      <c r="Q24" s="369">
        <f>IF(G24=0,0,10*G24*(10*($I24="++")+7.5*($I24="+")+5*($I24="+/-")+2.5*($I24="-"))/SUM($G$22:$G$55))</f>
        <v>0</v>
      </c>
      <c r="R24" s="371"/>
      <c r="S24" s="374"/>
      <c r="T24" s="138"/>
      <c r="U24" s="376"/>
    </row>
    <row r="25" spans="1:21" ht="23.25" customHeight="1" x14ac:dyDescent="0.2">
      <c r="A25" s="361"/>
      <c r="B25" s="364"/>
      <c r="C25" s="160"/>
      <c r="D25" s="165"/>
      <c r="F25" s="173" t="s">
        <v>117</v>
      </c>
      <c r="G25" s="366"/>
      <c r="H25" s="138"/>
      <c r="I25" s="284"/>
      <c r="K25" s="368"/>
      <c r="L25" s="368"/>
      <c r="M25" s="368"/>
      <c r="N25" s="368"/>
      <c r="O25" s="368"/>
      <c r="P25" s="171"/>
      <c r="Q25" s="369"/>
      <c r="R25" s="371"/>
      <c r="S25" s="374"/>
      <c r="T25" s="138"/>
      <c r="U25" s="376"/>
    </row>
    <row r="26" spans="1:21" ht="30" customHeight="1" x14ac:dyDescent="0.2">
      <c r="A26" s="361"/>
      <c r="B26" s="364"/>
      <c r="C26" s="160"/>
      <c r="D26" s="165"/>
      <c r="F26" s="191" t="s">
        <v>118</v>
      </c>
      <c r="G26" s="366">
        <f>5*(I26&lt;&gt;"nvt")</f>
        <v>0</v>
      </c>
      <c r="H26" s="138"/>
      <c r="I26" s="283" t="s">
        <v>55</v>
      </c>
      <c r="K26" s="367" t="s">
        <v>119</v>
      </c>
      <c r="L26" s="367"/>
      <c r="M26" s="367" t="s">
        <v>120</v>
      </c>
      <c r="N26" s="367"/>
      <c r="O26" s="367" t="s">
        <v>121</v>
      </c>
      <c r="P26" s="171"/>
      <c r="Q26" s="369">
        <f>IF(G26=0,0,10*G26*(10*($I26="++")+7.5*($I26="+")+5*($I26="+/-")+2.5*($I26="-"))/SUM($G$22:$G$55))</f>
        <v>0</v>
      </c>
      <c r="R26" s="371"/>
      <c r="S26" s="374"/>
      <c r="T26" s="138"/>
      <c r="U26" s="376"/>
    </row>
    <row r="27" spans="1:21" ht="39" customHeight="1" x14ac:dyDescent="0.2">
      <c r="A27" s="361"/>
      <c r="B27" s="364"/>
      <c r="C27" s="160"/>
      <c r="D27" s="165"/>
      <c r="F27" s="173" t="s">
        <v>112</v>
      </c>
      <c r="G27" s="366"/>
      <c r="H27" s="138"/>
      <c r="I27" s="284"/>
      <c r="K27" s="368"/>
      <c r="L27" s="368"/>
      <c r="M27" s="368"/>
      <c r="N27" s="368"/>
      <c r="O27" s="368"/>
      <c r="P27" s="171"/>
      <c r="Q27" s="369"/>
      <c r="R27" s="371"/>
      <c r="S27" s="374"/>
      <c r="T27" s="138"/>
      <c r="U27" s="376"/>
    </row>
    <row r="28" spans="1:21" ht="72.75" customHeight="1" x14ac:dyDescent="0.2">
      <c r="A28" s="361"/>
      <c r="B28" s="364"/>
      <c r="C28" s="160"/>
      <c r="D28" s="165"/>
      <c r="F28" s="191" t="s">
        <v>122</v>
      </c>
      <c r="G28" s="366">
        <f>5*(I28&lt;&gt;"nvt")</f>
        <v>0</v>
      </c>
      <c r="H28" s="138"/>
      <c r="I28" s="283" t="s">
        <v>55</v>
      </c>
      <c r="K28" s="367" t="s">
        <v>123</v>
      </c>
      <c r="L28" s="367"/>
      <c r="M28" s="367" t="s">
        <v>124</v>
      </c>
      <c r="N28" s="367"/>
      <c r="O28" s="367" t="s">
        <v>125</v>
      </c>
      <c r="P28" s="171"/>
      <c r="Q28" s="369">
        <f>IF(G28=0,0,10*G28*(10*($I28="++")+7.5*($I28="+")+5*($I28="+/-")+2.5*($I28="-"))/SUM($G$22:$G$55))</f>
        <v>0</v>
      </c>
      <c r="R28" s="371"/>
      <c r="S28" s="374"/>
      <c r="T28" s="138"/>
      <c r="U28" s="376"/>
    </row>
    <row r="29" spans="1:21" ht="13.5" customHeight="1" x14ac:dyDescent="0.2">
      <c r="A29" s="361"/>
      <c r="B29" s="364"/>
      <c r="C29" s="160"/>
      <c r="D29" s="165"/>
      <c r="F29" s="173" t="s">
        <v>112</v>
      </c>
      <c r="G29" s="366"/>
      <c r="H29" s="138"/>
      <c r="I29" s="284"/>
      <c r="K29" s="368"/>
      <c r="L29" s="368"/>
      <c r="M29" s="368"/>
      <c r="N29" s="368"/>
      <c r="O29" s="368"/>
      <c r="P29" s="171"/>
      <c r="Q29" s="369"/>
      <c r="R29" s="371"/>
      <c r="S29" s="374"/>
      <c r="T29" s="138"/>
      <c r="U29" s="376"/>
    </row>
    <row r="30" spans="1:21" ht="57.75" customHeight="1" x14ac:dyDescent="0.2">
      <c r="A30" s="361"/>
      <c r="B30" s="364"/>
      <c r="C30" s="160"/>
      <c r="D30" s="165"/>
      <c r="F30" s="191" t="s">
        <v>126</v>
      </c>
      <c r="G30" s="366">
        <f>5*(I30&lt;&gt;"nvt")</f>
        <v>0</v>
      </c>
      <c r="H30" s="138"/>
      <c r="I30" s="283" t="s">
        <v>55</v>
      </c>
      <c r="K30" s="367" t="s">
        <v>127</v>
      </c>
      <c r="L30" s="367"/>
      <c r="M30" s="367" t="s">
        <v>128</v>
      </c>
      <c r="N30" s="367"/>
      <c r="O30" s="367" t="s">
        <v>129</v>
      </c>
      <c r="P30" s="171"/>
      <c r="Q30" s="369">
        <f>IF(G30=0,0,10*G30*(10*($I30="++")+7.5*($I30="+")+5*($I30="+/-")+2.5*($I30="-"))/SUM($G$22:$G$55))</f>
        <v>0</v>
      </c>
      <c r="R30" s="371"/>
      <c r="S30" s="374"/>
      <c r="T30" s="138"/>
      <c r="U30" s="376"/>
    </row>
    <row r="31" spans="1:21" ht="18.75" customHeight="1" x14ac:dyDescent="0.2">
      <c r="A31" s="361"/>
      <c r="B31" s="364"/>
      <c r="C31" s="160"/>
      <c r="D31" s="165"/>
      <c r="F31" s="173" t="s">
        <v>112</v>
      </c>
      <c r="G31" s="366"/>
      <c r="H31" s="138"/>
      <c r="I31" s="284"/>
      <c r="K31" s="368"/>
      <c r="L31" s="368"/>
      <c r="M31" s="368"/>
      <c r="N31" s="368"/>
      <c r="O31" s="368"/>
      <c r="P31" s="171"/>
      <c r="Q31" s="369"/>
      <c r="R31" s="371"/>
      <c r="S31" s="374"/>
      <c r="T31" s="138"/>
      <c r="U31" s="376"/>
    </row>
    <row r="32" spans="1:21" ht="72" customHeight="1" x14ac:dyDescent="0.2">
      <c r="A32" s="381"/>
      <c r="B32" s="364"/>
      <c r="C32" s="160"/>
      <c r="D32" s="165"/>
      <c r="F32" s="191" t="s">
        <v>130</v>
      </c>
      <c r="G32" s="366">
        <f>10*(I32&lt;&gt;"nvt")</f>
        <v>0</v>
      </c>
      <c r="H32" s="138"/>
      <c r="I32" s="283" t="s">
        <v>55</v>
      </c>
      <c r="K32" s="367" t="s">
        <v>131</v>
      </c>
      <c r="L32" s="367"/>
      <c r="M32" s="367"/>
      <c r="N32" s="367"/>
      <c r="O32" s="367" t="s">
        <v>132</v>
      </c>
      <c r="P32" s="171"/>
      <c r="Q32" s="369">
        <f>IF(G32=0,0,10*G32*(10*($I32="++")+7.5*($I32="+")+5*($I32="+/-")+2.5*($I32="-"))/SUM($G$22:$G$55))</f>
        <v>0</v>
      </c>
      <c r="R32" s="371"/>
      <c r="S32" s="374"/>
      <c r="T32" s="138"/>
      <c r="U32" s="376"/>
    </row>
    <row r="33" spans="1:21" ht="18" customHeight="1" x14ac:dyDescent="0.2">
      <c r="A33" s="381"/>
      <c r="B33" s="364"/>
      <c r="C33" s="160"/>
      <c r="D33" s="165"/>
      <c r="F33" s="173" t="s">
        <v>112</v>
      </c>
      <c r="G33" s="366"/>
      <c r="H33" s="138"/>
      <c r="I33" s="284"/>
      <c r="K33" s="368"/>
      <c r="L33" s="368"/>
      <c r="M33" s="368"/>
      <c r="N33" s="368"/>
      <c r="O33" s="368"/>
      <c r="P33" s="171"/>
      <c r="Q33" s="369"/>
      <c r="R33" s="371"/>
      <c r="S33" s="374"/>
      <c r="T33" s="138"/>
      <c r="U33" s="376"/>
    </row>
    <row r="34" spans="1:21" ht="75.75" customHeight="1" x14ac:dyDescent="0.2">
      <c r="A34" s="381"/>
      <c r="B34" s="364"/>
      <c r="C34" s="160"/>
      <c r="D34" s="165"/>
      <c r="F34" s="191" t="s">
        <v>133</v>
      </c>
      <c r="G34" s="366">
        <v>10</v>
      </c>
      <c r="H34" s="138"/>
      <c r="I34" s="283" t="s">
        <v>55</v>
      </c>
      <c r="K34" s="367" t="s">
        <v>134</v>
      </c>
      <c r="L34" s="367"/>
      <c r="M34" s="367" t="s">
        <v>135</v>
      </c>
      <c r="N34" s="367"/>
      <c r="O34" s="367" t="s">
        <v>136</v>
      </c>
      <c r="P34" s="171"/>
      <c r="Q34" s="369">
        <f>IF(G34=0,0,10*G34*(10*($I34="++")+7.5*($I34="+")+5*($I34="+/-")+2.5*($I34="-"))/SUM($G$22:$G$55))</f>
        <v>0</v>
      </c>
      <c r="R34" s="371"/>
      <c r="S34" s="374"/>
      <c r="T34" s="138"/>
      <c r="U34" s="376"/>
    </row>
    <row r="35" spans="1:21" ht="18.75" customHeight="1" x14ac:dyDescent="0.2">
      <c r="A35" s="381"/>
      <c r="B35" s="364"/>
      <c r="C35" s="160"/>
      <c r="D35" s="165"/>
      <c r="F35" s="173" t="s">
        <v>112</v>
      </c>
      <c r="G35" s="366"/>
      <c r="H35" s="138"/>
      <c r="I35" s="284"/>
      <c r="K35" s="368"/>
      <c r="L35" s="368"/>
      <c r="M35" s="368"/>
      <c r="N35" s="368"/>
      <c r="O35" s="368"/>
      <c r="P35" s="171"/>
      <c r="Q35" s="369"/>
      <c r="R35" s="371"/>
      <c r="S35" s="374"/>
      <c r="T35" s="138"/>
      <c r="U35" s="376"/>
    </row>
    <row r="36" spans="1:21" ht="92.25" customHeight="1" x14ac:dyDescent="0.2">
      <c r="A36" s="381"/>
      <c r="B36" s="364"/>
      <c r="C36" s="160"/>
      <c r="D36" s="165"/>
      <c r="F36" s="191" t="s">
        <v>137</v>
      </c>
      <c r="G36" s="366">
        <f>5*(I36&lt;&gt;"nvt")</f>
        <v>0</v>
      </c>
      <c r="H36" s="138"/>
      <c r="I36" s="283" t="s">
        <v>55</v>
      </c>
      <c r="K36" s="367" t="s">
        <v>138</v>
      </c>
      <c r="L36" s="367"/>
      <c r="M36" s="367" t="s">
        <v>139</v>
      </c>
      <c r="N36" s="367"/>
      <c r="O36" s="367" t="s">
        <v>140</v>
      </c>
      <c r="P36" s="171"/>
      <c r="Q36" s="369">
        <f>IF(G36=0,0,10*G36*(10*($I36="++")+7.5*($I36="+")+5*($I36="+/-")+2.5*($I36="-"))/SUM($G$22:$G$55))</f>
        <v>0</v>
      </c>
      <c r="R36" s="371"/>
      <c r="S36" s="374"/>
      <c r="T36" s="138"/>
      <c r="U36" s="376"/>
    </row>
    <row r="37" spans="1:21" ht="17.25" customHeight="1" x14ac:dyDescent="0.2">
      <c r="A37" s="381"/>
      <c r="B37" s="364"/>
      <c r="C37" s="160"/>
      <c r="D37" s="165"/>
      <c r="F37" s="173" t="s">
        <v>112</v>
      </c>
      <c r="G37" s="366"/>
      <c r="H37" s="138"/>
      <c r="I37" s="284"/>
      <c r="K37" s="368"/>
      <c r="L37" s="368"/>
      <c r="M37" s="368"/>
      <c r="N37" s="368"/>
      <c r="O37" s="368"/>
      <c r="P37" s="171"/>
      <c r="Q37" s="369"/>
      <c r="R37" s="371"/>
      <c r="S37" s="374"/>
      <c r="T37" s="138"/>
      <c r="U37" s="376"/>
    </row>
    <row r="38" spans="1:21" ht="30.75" customHeight="1" x14ac:dyDescent="0.2">
      <c r="A38" s="381"/>
      <c r="B38" s="364"/>
      <c r="C38" s="160"/>
      <c r="D38" s="165"/>
      <c r="F38" s="191" t="s">
        <v>141</v>
      </c>
      <c r="G38" s="366">
        <f>5*(I38&lt;&gt;"nvt")</f>
        <v>0</v>
      </c>
      <c r="H38" s="138"/>
      <c r="I38" s="283" t="s">
        <v>55</v>
      </c>
      <c r="K38" s="367" t="s">
        <v>142</v>
      </c>
      <c r="L38" s="367"/>
      <c r="M38" s="367" t="s">
        <v>143</v>
      </c>
      <c r="N38" s="367"/>
      <c r="O38" s="367" t="s">
        <v>144</v>
      </c>
      <c r="P38" s="171"/>
      <c r="Q38" s="369">
        <f>IF(G38=0,0,10*G38*(10*($I38="++")+7.5*($I38="+")+5*($I38="+/-")+2.5*($I38="-"))/SUM($G$22:$G$55))</f>
        <v>0</v>
      </c>
      <c r="R38" s="371"/>
      <c r="S38" s="374"/>
      <c r="T38" s="138"/>
      <c r="U38" s="376"/>
    </row>
    <row r="39" spans="1:21" ht="27" customHeight="1" x14ac:dyDescent="0.2">
      <c r="A39" s="381"/>
      <c r="B39" s="364"/>
      <c r="C39" s="160"/>
      <c r="D39" s="165"/>
      <c r="F39" s="173" t="s">
        <v>145</v>
      </c>
      <c r="G39" s="366"/>
      <c r="H39" s="138"/>
      <c r="I39" s="284"/>
      <c r="K39" s="368"/>
      <c r="L39" s="368"/>
      <c r="M39" s="368"/>
      <c r="N39" s="368"/>
      <c r="O39" s="368"/>
      <c r="P39" s="171"/>
      <c r="Q39" s="369"/>
      <c r="R39" s="371"/>
      <c r="S39" s="374"/>
      <c r="T39" s="138"/>
      <c r="U39" s="376"/>
    </row>
    <row r="40" spans="1:21" ht="77.25" customHeight="1" x14ac:dyDescent="0.2">
      <c r="A40" s="381"/>
      <c r="B40" s="364"/>
      <c r="C40" s="160"/>
      <c r="D40" s="165"/>
      <c r="F40" s="191" t="s">
        <v>146</v>
      </c>
      <c r="G40" s="366">
        <f>5*(I40&lt;&gt;"nvt")</f>
        <v>0</v>
      </c>
      <c r="H40" s="138"/>
      <c r="I40" s="283" t="s">
        <v>55</v>
      </c>
      <c r="K40" s="367" t="s">
        <v>147</v>
      </c>
      <c r="L40" s="367"/>
      <c r="M40" s="367" t="s">
        <v>148</v>
      </c>
      <c r="N40" s="367"/>
      <c r="O40" s="367" t="s">
        <v>149</v>
      </c>
      <c r="P40" s="171"/>
      <c r="Q40" s="369">
        <f>IF(G40=0,0,10*G40*(10*($I40="++")+7.5*($I40="+")+5*($I40="+/-")+2.5*($I40="-"))/SUM($G$22:$G$55))</f>
        <v>0</v>
      </c>
      <c r="R40" s="371"/>
      <c r="S40" s="374"/>
      <c r="T40" s="138"/>
      <c r="U40" s="376"/>
    </row>
    <row r="41" spans="1:21" ht="16.5" customHeight="1" x14ac:dyDescent="0.2">
      <c r="A41" s="381"/>
      <c r="B41" s="364"/>
      <c r="C41" s="160"/>
      <c r="D41" s="165"/>
      <c r="F41" s="173" t="s">
        <v>112</v>
      </c>
      <c r="G41" s="366"/>
      <c r="H41" s="138"/>
      <c r="I41" s="284"/>
      <c r="K41" s="368"/>
      <c r="L41" s="368"/>
      <c r="M41" s="368"/>
      <c r="N41" s="368"/>
      <c r="O41" s="368"/>
      <c r="P41" s="171"/>
      <c r="Q41" s="369"/>
      <c r="R41" s="371"/>
      <c r="S41" s="374"/>
      <c r="T41" s="138"/>
      <c r="U41" s="376"/>
    </row>
    <row r="42" spans="1:21" ht="81" customHeight="1" x14ac:dyDescent="0.2">
      <c r="A42" s="381"/>
      <c r="B42" s="364"/>
      <c r="C42" s="160"/>
      <c r="D42" s="165"/>
      <c r="F42" s="191" t="s">
        <v>150</v>
      </c>
      <c r="G42" s="366">
        <f>5*(I42&lt;&gt;"nvt")</f>
        <v>0</v>
      </c>
      <c r="H42" s="138"/>
      <c r="I42" s="283" t="s">
        <v>55</v>
      </c>
      <c r="K42" s="367" t="s">
        <v>151</v>
      </c>
      <c r="L42" s="367"/>
      <c r="M42" s="367"/>
      <c r="N42" s="367"/>
      <c r="O42" s="367" t="s">
        <v>152</v>
      </c>
      <c r="P42" s="171"/>
      <c r="Q42" s="369">
        <f>IF(G42=0,0,10*G42*(10*($I42="++")+7.5*($I42="+")+5*($I42="+/-")+2.5*($I42="-"))/SUM($G$22:$G$55))</f>
        <v>0</v>
      </c>
      <c r="R42" s="371"/>
      <c r="S42" s="374"/>
      <c r="T42" s="138"/>
      <c r="U42" s="376"/>
    </row>
    <row r="43" spans="1:21" ht="24.75" customHeight="1" x14ac:dyDescent="0.2">
      <c r="A43" s="381"/>
      <c r="B43" s="364"/>
      <c r="C43" s="160"/>
      <c r="D43" s="165"/>
      <c r="F43" s="173" t="s">
        <v>112</v>
      </c>
      <c r="G43" s="366"/>
      <c r="H43" s="138"/>
      <c r="I43" s="284"/>
      <c r="K43" s="368"/>
      <c r="L43" s="368"/>
      <c r="M43" s="368"/>
      <c r="N43" s="368"/>
      <c r="O43" s="368"/>
      <c r="P43" s="171"/>
      <c r="Q43" s="369"/>
      <c r="R43" s="371"/>
      <c r="S43" s="374"/>
      <c r="T43" s="138"/>
      <c r="U43" s="376"/>
    </row>
    <row r="44" spans="1:21" ht="162" customHeight="1" x14ac:dyDescent="0.2">
      <c r="A44" s="381"/>
      <c r="B44" s="364"/>
      <c r="C44" s="160"/>
      <c r="D44" s="165"/>
      <c r="F44" s="191" t="s">
        <v>153</v>
      </c>
      <c r="G44" s="366">
        <f>5*(I44&lt;&gt;"nvt")</f>
        <v>0</v>
      </c>
      <c r="H44" s="138"/>
      <c r="I44" s="283" t="s">
        <v>55</v>
      </c>
      <c r="K44" s="367" t="s">
        <v>154</v>
      </c>
      <c r="L44" s="367"/>
      <c r="M44" s="367" t="s">
        <v>155</v>
      </c>
      <c r="N44" s="367"/>
      <c r="O44" s="367" t="s">
        <v>156</v>
      </c>
      <c r="P44" s="171"/>
      <c r="Q44" s="369">
        <f>IF(G44=0,0,10*G44*(10*($I44="++")+7.5*($I44="+")+5*($I44="+/-")+2.5*($I44="-"))/SUM($G$22:$G$55))</f>
        <v>0</v>
      </c>
      <c r="R44" s="371"/>
      <c r="S44" s="374"/>
      <c r="T44" s="138"/>
      <c r="U44" s="376"/>
    </row>
    <row r="45" spans="1:21" ht="19.5" customHeight="1" x14ac:dyDescent="0.2">
      <c r="A45" s="381"/>
      <c r="B45" s="364"/>
      <c r="C45" s="160"/>
      <c r="D45" s="165"/>
      <c r="F45" s="173" t="s">
        <v>112</v>
      </c>
      <c r="G45" s="366"/>
      <c r="H45" s="138"/>
      <c r="I45" s="284"/>
      <c r="K45" s="368"/>
      <c r="L45" s="368"/>
      <c r="M45" s="368"/>
      <c r="N45" s="368"/>
      <c r="O45" s="368"/>
      <c r="P45" s="171"/>
      <c r="Q45" s="369"/>
      <c r="R45" s="371"/>
      <c r="S45" s="374"/>
      <c r="T45" s="138"/>
      <c r="U45" s="376"/>
    </row>
    <row r="46" spans="1:21" ht="48" customHeight="1" x14ac:dyDescent="0.2">
      <c r="A46" s="381"/>
      <c r="B46" s="364"/>
      <c r="C46" s="160"/>
      <c r="D46" s="165"/>
      <c r="F46" s="191" t="s">
        <v>157</v>
      </c>
      <c r="G46" s="366">
        <f>5*(I46&lt;&gt;"nvt")</f>
        <v>0</v>
      </c>
      <c r="H46" s="138"/>
      <c r="I46" s="283" t="s">
        <v>55</v>
      </c>
      <c r="K46" s="367" t="s">
        <v>158</v>
      </c>
      <c r="L46" s="367"/>
      <c r="M46" s="367" t="s">
        <v>159</v>
      </c>
      <c r="N46" s="367"/>
      <c r="O46" s="367" t="s">
        <v>160</v>
      </c>
      <c r="P46" s="171"/>
      <c r="Q46" s="369">
        <f>IF(G46=0,0,10*G46*(10*($I46="++")+7.5*($I46="+")+5*($I46="+/-")+2.5*($I46="-"))/SUM($G$22:$G$55))</f>
        <v>0</v>
      </c>
      <c r="R46" s="371"/>
      <c r="S46" s="374"/>
      <c r="T46" s="138"/>
      <c r="U46" s="376"/>
    </row>
    <row r="47" spans="1:21" ht="27.75" customHeight="1" x14ac:dyDescent="0.2">
      <c r="A47" s="381"/>
      <c r="B47" s="364"/>
      <c r="C47" s="160"/>
      <c r="D47" s="165"/>
      <c r="F47" s="173" t="s">
        <v>112</v>
      </c>
      <c r="G47" s="366"/>
      <c r="H47" s="138"/>
      <c r="I47" s="284"/>
      <c r="K47" s="368"/>
      <c r="L47" s="368"/>
      <c r="M47" s="368"/>
      <c r="N47" s="368"/>
      <c r="O47" s="368"/>
      <c r="P47" s="171"/>
      <c r="Q47" s="369"/>
      <c r="R47" s="371"/>
      <c r="S47" s="374"/>
      <c r="T47" s="138"/>
      <c r="U47" s="376"/>
    </row>
    <row r="48" spans="1:21" ht="63" customHeight="1" x14ac:dyDescent="0.2">
      <c r="A48" s="381"/>
      <c r="B48" s="364"/>
      <c r="C48" s="160"/>
      <c r="D48" s="165"/>
      <c r="F48" s="191" t="s">
        <v>161</v>
      </c>
      <c r="G48" s="366">
        <f>5*(I48&lt;&gt;"nvt")</f>
        <v>0</v>
      </c>
      <c r="H48" s="138"/>
      <c r="I48" s="283" t="s">
        <v>55</v>
      </c>
      <c r="K48" s="367" t="s">
        <v>162</v>
      </c>
      <c r="L48" s="367"/>
      <c r="M48" s="367" t="s">
        <v>163</v>
      </c>
      <c r="N48" s="367"/>
      <c r="O48" s="367" t="s">
        <v>164</v>
      </c>
      <c r="P48" s="171"/>
      <c r="Q48" s="369">
        <f>IF(G48=0,0,10*G48*(10*($I48="++")+7.5*($I48="+")+5*($I48="+/-")+2.5*($I48="-"))/SUM($G$22:$G$55))</f>
        <v>0</v>
      </c>
      <c r="R48" s="371"/>
      <c r="S48" s="374"/>
      <c r="T48" s="138"/>
      <c r="U48" s="376" t="s">
        <v>255</v>
      </c>
    </row>
    <row r="49" spans="1:21" ht="25.5" customHeight="1" x14ac:dyDescent="0.2">
      <c r="A49" s="381"/>
      <c r="B49" s="364"/>
      <c r="C49" s="160"/>
      <c r="D49" s="165"/>
      <c r="F49" s="173" t="s">
        <v>112</v>
      </c>
      <c r="G49" s="366"/>
      <c r="H49" s="138"/>
      <c r="I49" s="284"/>
      <c r="K49" s="368"/>
      <c r="L49" s="368"/>
      <c r="M49" s="368"/>
      <c r="N49" s="368"/>
      <c r="O49" s="368"/>
      <c r="P49" s="171"/>
      <c r="Q49" s="369"/>
      <c r="R49" s="371"/>
      <c r="S49" s="374"/>
      <c r="T49" s="138"/>
      <c r="U49" s="376"/>
    </row>
    <row r="50" spans="1:21" ht="42.75" customHeight="1" x14ac:dyDescent="0.2">
      <c r="A50" s="381"/>
      <c r="B50" s="364"/>
      <c r="C50" s="160"/>
      <c r="D50" s="165"/>
      <c r="F50" s="191" t="s">
        <v>165</v>
      </c>
      <c r="G50" s="366">
        <f>5*(I50&lt;&gt;"nvt")</f>
        <v>0</v>
      </c>
      <c r="H50" s="138"/>
      <c r="I50" s="283" t="s">
        <v>55</v>
      </c>
      <c r="K50" s="367" t="s">
        <v>166</v>
      </c>
      <c r="L50" s="367"/>
      <c r="M50" s="367" t="s">
        <v>167</v>
      </c>
      <c r="N50" s="367"/>
      <c r="O50" s="367" t="s">
        <v>168</v>
      </c>
      <c r="P50" s="171"/>
      <c r="Q50" s="369">
        <f>IF(G50=0,0,10*G50*(10*($I50="++")+7.5*($I50="+")+5*($I50="+/-")+2.5*($I50="-"))/SUM($G$22:$G$55))</f>
        <v>0</v>
      </c>
      <c r="R50" s="371"/>
      <c r="S50" s="374"/>
      <c r="T50" s="138"/>
      <c r="U50" s="376"/>
    </row>
    <row r="51" spans="1:21" ht="27" customHeight="1" x14ac:dyDescent="0.2">
      <c r="A51" s="381"/>
      <c r="B51" s="364"/>
      <c r="C51" s="160"/>
      <c r="D51" s="165"/>
      <c r="F51" s="173" t="s">
        <v>112</v>
      </c>
      <c r="G51" s="366"/>
      <c r="H51" s="138"/>
      <c r="I51" s="284"/>
      <c r="K51" s="368"/>
      <c r="L51" s="368"/>
      <c r="M51" s="368"/>
      <c r="N51" s="368"/>
      <c r="O51" s="368"/>
      <c r="P51" s="171"/>
      <c r="Q51" s="369"/>
      <c r="R51" s="371"/>
      <c r="S51" s="374"/>
      <c r="T51" s="138"/>
      <c r="U51" s="376"/>
    </row>
    <row r="52" spans="1:21" ht="111.75" customHeight="1" x14ac:dyDescent="0.2">
      <c r="A52" s="381"/>
      <c r="B52" s="364"/>
      <c r="C52" s="160"/>
      <c r="D52" s="165"/>
      <c r="F52" s="191" t="s">
        <v>169</v>
      </c>
      <c r="G52" s="366">
        <f>5*(I52&lt;&gt;"nvt")</f>
        <v>0</v>
      </c>
      <c r="H52" s="138"/>
      <c r="I52" s="283" t="s">
        <v>55</v>
      </c>
      <c r="K52" s="367" t="s">
        <v>170</v>
      </c>
      <c r="L52" s="367"/>
      <c r="M52" s="367" t="s">
        <v>171</v>
      </c>
      <c r="N52" s="367"/>
      <c r="O52" s="367" t="s">
        <v>172</v>
      </c>
      <c r="P52" s="171"/>
      <c r="Q52" s="369">
        <f>IF(G52=0,0,10*G52*(10*($I52="++")+7.5*($I52="+")+5*($I52="+/-")+2.5*($I52="-"))/SUM($G$22:$G$55))</f>
        <v>0</v>
      </c>
      <c r="R52" s="371"/>
      <c r="S52" s="374"/>
      <c r="T52" s="138"/>
      <c r="U52" s="376"/>
    </row>
    <row r="53" spans="1:21" ht="24" customHeight="1" x14ac:dyDescent="0.2">
      <c r="A53" s="381"/>
      <c r="B53" s="364"/>
      <c r="C53" s="160"/>
      <c r="D53" s="165"/>
      <c r="F53" s="173" t="s">
        <v>112</v>
      </c>
      <c r="G53" s="366"/>
      <c r="H53" s="138"/>
      <c r="I53" s="284"/>
      <c r="K53" s="368"/>
      <c r="L53" s="368"/>
      <c r="M53" s="368"/>
      <c r="N53" s="368"/>
      <c r="O53" s="368"/>
      <c r="P53" s="171"/>
      <c r="Q53" s="369"/>
      <c r="R53" s="371"/>
      <c r="S53" s="374"/>
      <c r="T53" s="138"/>
      <c r="U53" s="376"/>
    </row>
    <row r="54" spans="1:21" ht="58.5" customHeight="1" x14ac:dyDescent="0.2">
      <c r="A54" s="381"/>
      <c r="B54" s="364"/>
      <c r="C54" s="160"/>
      <c r="D54" s="165"/>
      <c r="F54" s="191" t="s">
        <v>173</v>
      </c>
      <c r="G54" s="366">
        <f>5*(I54&lt;&gt;"nvt")</f>
        <v>0</v>
      </c>
      <c r="H54" s="138"/>
      <c r="I54" s="283" t="s">
        <v>55</v>
      </c>
      <c r="K54" s="367" t="s">
        <v>174</v>
      </c>
      <c r="L54" s="367"/>
      <c r="M54" s="367" t="s">
        <v>175</v>
      </c>
      <c r="N54" s="367"/>
      <c r="O54" s="367" t="s">
        <v>176</v>
      </c>
      <c r="P54" s="171"/>
      <c r="Q54" s="369">
        <f>IF(G54=0,0,10*G54*(10*($I54="++")+7.5*($I54="+")+5*($I54="+/-")+2.5*($I54="-"))/SUM($G$22:$G$55))</f>
        <v>0</v>
      </c>
      <c r="R54" s="371"/>
      <c r="S54" s="374"/>
      <c r="T54" s="138"/>
      <c r="U54" s="376"/>
    </row>
    <row r="55" spans="1:21" ht="18.75" customHeight="1" thickBot="1" x14ac:dyDescent="0.25">
      <c r="A55" s="382"/>
      <c r="B55" s="365"/>
      <c r="C55" s="160"/>
      <c r="D55" s="165"/>
      <c r="F55" s="173" t="s">
        <v>112</v>
      </c>
      <c r="G55" s="366"/>
      <c r="H55" s="138"/>
      <c r="I55" s="284"/>
      <c r="K55" s="368"/>
      <c r="L55" s="368"/>
      <c r="M55" s="368"/>
      <c r="N55" s="368"/>
      <c r="O55" s="368"/>
      <c r="P55" s="171"/>
      <c r="Q55" s="369"/>
      <c r="R55" s="372"/>
      <c r="S55" s="375"/>
      <c r="T55" s="138"/>
      <c r="U55" s="376"/>
    </row>
    <row r="56" spans="1:21" ht="13.5" thickBot="1" x14ac:dyDescent="0.25">
      <c r="I56" s="90"/>
      <c r="U56" s="176"/>
    </row>
    <row r="57" spans="1:21" ht="45" customHeight="1" x14ac:dyDescent="0.2">
      <c r="A57" s="360" t="s">
        <v>177</v>
      </c>
      <c r="B57" s="363">
        <f>30*100*D57/SUM($E$9:$E$71)</f>
        <v>77.41935483870968</v>
      </c>
      <c r="C57" s="160"/>
      <c r="D57" s="131">
        <f>SUM(G57:G66)</f>
        <v>80</v>
      </c>
      <c r="E57" s="131">
        <f>30*D57</f>
        <v>2400</v>
      </c>
      <c r="F57" s="191" t="s">
        <v>178</v>
      </c>
      <c r="G57" s="366">
        <f>20*(I57&lt;&gt;"nvt")</f>
        <v>0</v>
      </c>
      <c r="H57" s="164"/>
      <c r="I57" s="283" t="s">
        <v>55</v>
      </c>
      <c r="K57" s="367" t="s">
        <v>179</v>
      </c>
      <c r="L57" s="367"/>
      <c r="M57" s="367" t="s">
        <v>180</v>
      </c>
      <c r="N57" s="367"/>
      <c r="O57" s="367" t="s">
        <v>181</v>
      </c>
      <c r="P57" s="164"/>
      <c r="Q57" s="369">
        <f>IF(G57=0,0,10*G57*(10*($I57="++")+7.5*($I57="+")+5*($I57="+/-")+2.5*($I57="-"))/SUM($G$57:$G$66))</f>
        <v>0</v>
      </c>
      <c r="R57" s="370">
        <f>SUM(Q57:Q66)*B57/100</f>
        <v>0</v>
      </c>
      <c r="S57" s="373">
        <f>SUM(Q57:Q66)/100</f>
        <v>0</v>
      </c>
      <c r="T57" s="138"/>
      <c r="U57" s="376"/>
    </row>
    <row r="58" spans="1:21" ht="24.75" customHeight="1" x14ac:dyDescent="0.2">
      <c r="A58" s="388"/>
      <c r="B58" s="364"/>
      <c r="C58" s="160"/>
      <c r="D58" s="165"/>
      <c r="F58" s="173" t="s">
        <v>182</v>
      </c>
      <c r="G58" s="366"/>
      <c r="H58" s="138"/>
      <c r="I58" s="284"/>
      <c r="K58" s="368"/>
      <c r="L58" s="368"/>
      <c r="M58" s="368"/>
      <c r="N58" s="368"/>
      <c r="O58" s="368"/>
      <c r="P58" s="138"/>
      <c r="Q58" s="369"/>
      <c r="R58" s="371"/>
      <c r="S58" s="374"/>
      <c r="T58" s="138"/>
      <c r="U58" s="376"/>
    </row>
    <row r="59" spans="1:21" ht="43.5" customHeight="1" x14ac:dyDescent="0.2">
      <c r="A59" s="381"/>
      <c r="B59" s="364"/>
      <c r="C59" s="160"/>
      <c r="D59" s="165"/>
      <c r="F59" s="191" t="s">
        <v>183</v>
      </c>
      <c r="G59" s="366">
        <v>20</v>
      </c>
      <c r="H59" s="195"/>
      <c r="I59" s="283" t="s">
        <v>55</v>
      </c>
      <c r="K59" s="367" t="s">
        <v>184</v>
      </c>
      <c r="L59" s="367"/>
      <c r="M59" s="367" t="s">
        <v>185</v>
      </c>
      <c r="N59" s="367"/>
      <c r="O59" s="367" t="s">
        <v>186</v>
      </c>
      <c r="P59" s="164"/>
      <c r="Q59" s="369">
        <f>IF(G59=0,0,10*G59*(10*($I59="++")+7.5*($I59="+")+5*($I59="+/-")+2.5*($I59="-"))/SUM($G$57:$G$66))</f>
        <v>0</v>
      </c>
      <c r="R59" s="371"/>
      <c r="S59" s="374"/>
      <c r="T59" s="138"/>
      <c r="U59" s="376"/>
    </row>
    <row r="60" spans="1:21" ht="14.25" customHeight="1" x14ac:dyDescent="0.2">
      <c r="A60" s="381"/>
      <c r="B60" s="364"/>
      <c r="C60" s="160"/>
      <c r="D60" s="165"/>
      <c r="F60" s="173" t="s">
        <v>187</v>
      </c>
      <c r="G60" s="366"/>
      <c r="H60" s="138"/>
      <c r="I60" s="284"/>
      <c r="K60" s="368"/>
      <c r="L60" s="368"/>
      <c r="M60" s="368"/>
      <c r="N60" s="368"/>
      <c r="O60" s="368"/>
      <c r="P60" s="138"/>
      <c r="Q60" s="369"/>
      <c r="R60" s="371"/>
      <c r="S60" s="374"/>
      <c r="T60" s="138"/>
      <c r="U60" s="376"/>
    </row>
    <row r="61" spans="1:21" ht="43.5" customHeight="1" x14ac:dyDescent="0.2">
      <c r="A61" s="381"/>
      <c r="B61" s="364"/>
      <c r="C61" s="160"/>
      <c r="D61" s="165"/>
      <c r="F61" s="191" t="s">
        <v>188</v>
      </c>
      <c r="G61" s="366">
        <v>20</v>
      </c>
      <c r="H61" s="195"/>
      <c r="I61" s="283" t="s">
        <v>55</v>
      </c>
      <c r="K61" s="367" t="s">
        <v>189</v>
      </c>
      <c r="L61" s="367"/>
      <c r="M61" s="367" t="s">
        <v>190</v>
      </c>
      <c r="N61" s="367"/>
      <c r="O61" s="367" t="s">
        <v>191</v>
      </c>
      <c r="P61" s="164"/>
      <c r="Q61" s="369">
        <f>IF(G61=0,0,10*G61*(10*($I61="++")+7.5*($I61="+")+5*($I61="+/-")+2.5*($I61="-"))/SUM($G$57:$G$66))</f>
        <v>0</v>
      </c>
      <c r="R61" s="371"/>
      <c r="S61" s="374"/>
      <c r="T61" s="138"/>
      <c r="U61" s="376"/>
    </row>
    <row r="62" spans="1:21" ht="15.75" customHeight="1" x14ac:dyDescent="0.2">
      <c r="A62" s="381"/>
      <c r="B62" s="364"/>
      <c r="C62" s="160"/>
      <c r="D62" s="165"/>
      <c r="F62" s="173" t="s">
        <v>187</v>
      </c>
      <c r="G62" s="366"/>
      <c r="H62" s="138"/>
      <c r="I62" s="284"/>
      <c r="K62" s="368"/>
      <c r="L62" s="368"/>
      <c r="M62" s="368"/>
      <c r="N62" s="368"/>
      <c r="O62" s="368"/>
      <c r="P62" s="138"/>
      <c r="Q62" s="369"/>
      <c r="R62" s="371"/>
      <c r="S62" s="374"/>
      <c r="T62" s="138"/>
      <c r="U62" s="376"/>
    </row>
    <row r="63" spans="1:21" ht="54.75" customHeight="1" x14ac:dyDescent="0.2">
      <c r="A63" s="381"/>
      <c r="B63" s="364"/>
      <c r="C63" s="160"/>
      <c r="D63" s="165"/>
      <c r="F63" s="191" t="s">
        <v>192</v>
      </c>
      <c r="G63" s="366">
        <v>20</v>
      </c>
      <c r="H63" s="195"/>
      <c r="I63" s="283" t="s">
        <v>55</v>
      </c>
      <c r="K63" s="367" t="s">
        <v>193</v>
      </c>
      <c r="L63" s="367"/>
      <c r="M63" s="367" t="s">
        <v>194</v>
      </c>
      <c r="N63" s="367"/>
      <c r="O63" s="367" t="s">
        <v>195</v>
      </c>
      <c r="P63" s="164"/>
      <c r="Q63" s="369">
        <f>IF(G63=0,0,10*G63*(10*($I63="++")+7.5*($I63="+")+5*($I63="+/-")+2.5*($I63="-"))/SUM($G$57:$G$66))</f>
        <v>0</v>
      </c>
      <c r="R63" s="371"/>
      <c r="S63" s="374"/>
      <c r="T63" s="138"/>
      <c r="U63" s="376"/>
    </row>
    <row r="64" spans="1:21" ht="15.75" customHeight="1" x14ac:dyDescent="0.2">
      <c r="A64" s="381"/>
      <c r="B64" s="364"/>
      <c r="C64" s="160"/>
      <c r="D64" s="165"/>
      <c r="F64" s="173" t="s">
        <v>196</v>
      </c>
      <c r="G64" s="366"/>
      <c r="H64" s="138"/>
      <c r="I64" s="284"/>
      <c r="K64" s="368"/>
      <c r="L64" s="368"/>
      <c r="M64" s="368"/>
      <c r="N64" s="368"/>
      <c r="O64" s="368"/>
      <c r="P64" s="138"/>
      <c r="Q64" s="369"/>
      <c r="R64" s="371"/>
      <c r="S64" s="374"/>
      <c r="T64" s="138"/>
      <c r="U64" s="376"/>
    </row>
    <row r="65" spans="1:24" ht="57.75" customHeight="1" x14ac:dyDescent="0.2">
      <c r="A65" s="381"/>
      <c r="B65" s="364"/>
      <c r="C65" s="160"/>
      <c r="D65" s="165"/>
      <c r="F65" s="191" t="s">
        <v>197</v>
      </c>
      <c r="G65" s="366">
        <v>20</v>
      </c>
      <c r="H65" s="195"/>
      <c r="I65" s="283" t="s">
        <v>55</v>
      </c>
      <c r="K65" s="367" t="s">
        <v>198</v>
      </c>
      <c r="L65" s="367"/>
      <c r="M65" s="367"/>
      <c r="N65" s="367"/>
      <c r="O65" s="367" t="s">
        <v>199</v>
      </c>
      <c r="P65" s="164"/>
      <c r="Q65" s="369">
        <f>IF(G65=0,0,10*G65*(10*($I65="++")+7.5*($I65="+")+5*($I65="+/-")+2.5*($I65="-"))/SUM($G$57:$G$66))</f>
        <v>0</v>
      </c>
      <c r="R65" s="371"/>
      <c r="S65" s="374"/>
      <c r="T65" s="138"/>
      <c r="U65" s="376"/>
    </row>
    <row r="66" spans="1:24" ht="12.75" customHeight="1" thickBot="1" x14ac:dyDescent="0.25">
      <c r="A66" s="382"/>
      <c r="B66" s="365"/>
      <c r="C66" s="160"/>
      <c r="D66" s="165"/>
      <c r="F66" s="173"/>
      <c r="G66" s="366"/>
      <c r="H66" s="138"/>
      <c r="I66" s="284"/>
      <c r="K66" s="368"/>
      <c r="L66" s="368"/>
      <c r="M66" s="368"/>
      <c r="N66" s="368"/>
      <c r="O66" s="368"/>
      <c r="P66" s="138"/>
      <c r="Q66" s="369"/>
      <c r="R66" s="371"/>
      <c r="S66" s="375"/>
      <c r="T66" s="138"/>
      <c r="U66" s="376"/>
    </row>
    <row r="67" spans="1:24" ht="12.75" customHeight="1" x14ac:dyDescent="0.2">
      <c r="A67" s="196"/>
      <c r="B67" s="160"/>
      <c r="C67" s="160"/>
      <c r="D67" s="165"/>
      <c r="F67" s="197"/>
      <c r="G67" s="162"/>
      <c r="H67" s="138"/>
      <c r="I67" s="198"/>
      <c r="K67" s="171"/>
      <c r="L67" s="171"/>
      <c r="M67" s="171"/>
      <c r="N67" s="171"/>
      <c r="O67" s="171"/>
      <c r="P67" s="138"/>
      <c r="Q67" s="199"/>
      <c r="R67" s="200"/>
      <c r="S67" s="201"/>
      <c r="T67" s="138"/>
      <c r="U67" s="202"/>
    </row>
    <row r="68" spans="1:24" ht="12.75" customHeight="1" x14ac:dyDescent="0.2">
      <c r="A68" s="196"/>
      <c r="B68" s="160"/>
      <c r="C68" s="160"/>
      <c r="D68" s="165"/>
      <c r="F68" s="197"/>
      <c r="G68" s="162"/>
      <c r="H68" s="138"/>
      <c r="I68" s="198"/>
      <c r="K68" s="171"/>
      <c r="L68" s="171"/>
      <c r="M68" s="171"/>
      <c r="N68" s="171"/>
      <c r="O68" s="171"/>
      <c r="P68" s="138"/>
      <c r="Q68" s="199"/>
      <c r="R68" s="200"/>
      <c r="S68" s="201"/>
      <c r="T68" s="138"/>
      <c r="U68" s="202"/>
    </row>
    <row r="69" spans="1:24" ht="13.5" customHeight="1" x14ac:dyDescent="0.2">
      <c r="A69" s="196"/>
      <c r="B69" s="160"/>
      <c r="C69" s="160"/>
      <c r="D69" s="165"/>
      <c r="F69" s="131"/>
      <c r="G69" s="131"/>
      <c r="H69" s="131"/>
      <c r="I69" s="174"/>
      <c r="J69" s="131"/>
      <c r="P69" s="138"/>
      <c r="Q69" s="199"/>
      <c r="R69" s="200"/>
      <c r="S69" s="200"/>
      <c r="T69" s="138"/>
      <c r="U69" s="203"/>
    </row>
    <row r="70" spans="1:24" x14ac:dyDescent="0.2">
      <c r="I70" s="174"/>
      <c r="Q70" s="175"/>
      <c r="U70" s="176"/>
    </row>
    <row r="71" spans="1:24" x14ac:dyDescent="0.2">
      <c r="A71" s="178"/>
      <c r="B71" s="138"/>
      <c r="C71" s="138"/>
      <c r="D71" s="138"/>
      <c r="F71" s="167"/>
      <c r="G71" s="138"/>
      <c r="H71" s="138"/>
      <c r="I71" s="179"/>
      <c r="K71" s="171"/>
      <c r="L71" s="138"/>
      <c r="M71" s="138"/>
      <c r="N71" s="138"/>
      <c r="O71" s="171"/>
      <c r="P71" s="171"/>
      <c r="Q71" s="175"/>
      <c r="R71" s="171"/>
      <c r="S71" s="171"/>
      <c r="T71" s="171"/>
      <c r="U71" s="179"/>
    </row>
    <row r="72" spans="1:24" x14ac:dyDescent="0.2">
      <c r="Q72" s="175"/>
    </row>
    <row r="74" spans="1:24" hidden="1" x14ac:dyDescent="0.2">
      <c r="B74" s="128">
        <f>SUM(B9:B73)</f>
        <v>100</v>
      </c>
      <c r="R74" s="128">
        <f>SUM(R9:R73)</f>
        <v>0</v>
      </c>
    </row>
    <row r="77" spans="1:24" hidden="1" x14ac:dyDescent="0.2"/>
    <row r="78" spans="1:24" ht="25.5" hidden="1" x14ac:dyDescent="0.35">
      <c r="X78" s="181" t="s">
        <v>55</v>
      </c>
    </row>
    <row r="79" spans="1:24" ht="25.5" hidden="1" x14ac:dyDescent="0.35">
      <c r="X79" s="182" t="s">
        <v>17</v>
      </c>
    </row>
    <row r="80" spans="1:24" ht="25.5" hidden="1" x14ac:dyDescent="0.35">
      <c r="X80" s="182" t="s">
        <v>18</v>
      </c>
    </row>
    <row r="81" spans="24:24" ht="25.5" hidden="1" x14ac:dyDescent="0.35">
      <c r="X81" s="182" t="s">
        <v>19</v>
      </c>
    </row>
    <row r="82" spans="24:24" ht="25.5" hidden="1" x14ac:dyDescent="0.35">
      <c r="X82" s="182" t="s">
        <v>20</v>
      </c>
    </row>
    <row r="83" spans="24:24" ht="25.5" hidden="1" x14ac:dyDescent="0.35">
      <c r="X83" s="183" t="s">
        <v>21</v>
      </c>
    </row>
    <row r="84" spans="24:24" hidden="1" x14ac:dyDescent="0.2"/>
    <row r="85" spans="24:24" hidden="1" x14ac:dyDescent="0.2"/>
  </sheetData>
  <sheetProtection sheet="1" objects="1" scenarios="1"/>
  <mergeCells count="275">
    <mergeCell ref="U59:U60"/>
    <mergeCell ref="O61:O62"/>
    <mergeCell ref="U63:U64"/>
    <mergeCell ref="G65:G66"/>
    <mergeCell ref="I65:I66"/>
    <mergeCell ref="K65:K66"/>
    <mergeCell ref="L65:L66"/>
    <mergeCell ref="M65:M66"/>
    <mergeCell ref="N65:N66"/>
    <mergeCell ref="O65:O66"/>
    <mergeCell ref="Q65:Q66"/>
    <mergeCell ref="U65:U66"/>
    <mergeCell ref="N57:N58"/>
    <mergeCell ref="O57:O58"/>
    <mergeCell ref="Q57:Q58"/>
    <mergeCell ref="O59:O60"/>
    <mergeCell ref="Q59:Q60"/>
    <mergeCell ref="Q61:Q62"/>
    <mergeCell ref="U61:U62"/>
    <mergeCell ref="G63:G64"/>
    <mergeCell ref="I63:I64"/>
    <mergeCell ref="K63:K64"/>
    <mergeCell ref="L63:L64"/>
    <mergeCell ref="M63:M64"/>
    <mergeCell ref="N63:N64"/>
    <mergeCell ref="O63:O64"/>
    <mergeCell ref="Q63:Q64"/>
    <mergeCell ref="G61:G62"/>
    <mergeCell ref="I61:I62"/>
    <mergeCell ref="K61:K62"/>
    <mergeCell ref="L61:L62"/>
    <mergeCell ref="M61:M62"/>
    <mergeCell ref="N61:N62"/>
    <mergeCell ref="R57:R66"/>
    <mergeCell ref="S57:S66"/>
    <mergeCell ref="U57:U58"/>
    <mergeCell ref="O54:O55"/>
    <mergeCell ref="Q54:Q55"/>
    <mergeCell ref="U54:U55"/>
    <mergeCell ref="A57:A66"/>
    <mergeCell ref="B57:B66"/>
    <mergeCell ref="G57:G58"/>
    <mergeCell ref="I57:I58"/>
    <mergeCell ref="K57:K58"/>
    <mergeCell ref="L57:L58"/>
    <mergeCell ref="M57:M58"/>
    <mergeCell ref="G54:G55"/>
    <mergeCell ref="I54:I55"/>
    <mergeCell ref="K54:K55"/>
    <mergeCell ref="L54:L55"/>
    <mergeCell ref="M54:M55"/>
    <mergeCell ref="N54:N55"/>
    <mergeCell ref="A22:A55"/>
    <mergeCell ref="B22:B55"/>
    <mergeCell ref="G59:G60"/>
    <mergeCell ref="I59:I60"/>
    <mergeCell ref="K59:K60"/>
    <mergeCell ref="L59:L60"/>
    <mergeCell ref="M59:M60"/>
    <mergeCell ref="N59:N60"/>
    <mergeCell ref="G52:G53"/>
    <mergeCell ref="I52:I53"/>
    <mergeCell ref="K52:K53"/>
    <mergeCell ref="L52:L53"/>
    <mergeCell ref="M52:M53"/>
    <mergeCell ref="N52:N53"/>
    <mergeCell ref="O52:O53"/>
    <mergeCell ref="Q52:Q53"/>
    <mergeCell ref="U52:U53"/>
    <mergeCell ref="G50:G51"/>
    <mergeCell ref="I50:I51"/>
    <mergeCell ref="K50:K51"/>
    <mergeCell ref="L50:L51"/>
    <mergeCell ref="M50:M51"/>
    <mergeCell ref="N50:N51"/>
    <mergeCell ref="O50:O51"/>
    <mergeCell ref="Q50:Q51"/>
    <mergeCell ref="U50:U51"/>
    <mergeCell ref="O46:O47"/>
    <mergeCell ref="Q46:Q47"/>
    <mergeCell ref="U46:U47"/>
    <mergeCell ref="G48:G49"/>
    <mergeCell ref="I48:I49"/>
    <mergeCell ref="K48:K49"/>
    <mergeCell ref="L48:L49"/>
    <mergeCell ref="M48:M49"/>
    <mergeCell ref="N48:N49"/>
    <mergeCell ref="O48:O49"/>
    <mergeCell ref="G46:G47"/>
    <mergeCell ref="I46:I47"/>
    <mergeCell ref="K46:K47"/>
    <mergeCell ref="L46:L47"/>
    <mergeCell ref="M46:M47"/>
    <mergeCell ref="N46:N47"/>
    <mergeCell ref="Q48:Q49"/>
    <mergeCell ref="U48:U49"/>
    <mergeCell ref="G44:G45"/>
    <mergeCell ref="I44:I45"/>
    <mergeCell ref="K44:K45"/>
    <mergeCell ref="L44:L45"/>
    <mergeCell ref="M44:M45"/>
    <mergeCell ref="N44:N45"/>
    <mergeCell ref="O44:O45"/>
    <mergeCell ref="Q44:Q45"/>
    <mergeCell ref="U44:U45"/>
    <mergeCell ref="G42:G43"/>
    <mergeCell ref="I42:I43"/>
    <mergeCell ref="K42:K43"/>
    <mergeCell ref="L42:L43"/>
    <mergeCell ref="M42:M43"/>
    <mergeCell ref="N42:N43"/>
    <mergeCell ref="O42:O43"/>
    <mergeCell ref="Q42:Q43"/>
    <mergeCell ref="U42:U43"/>
    <mergeCell ref="O38:O39"/>
    <mergeCell ref="Q38:Q39"/>
    <mergeCell ref="U38:U39"/>
    <mergeCell ref="G40:G41"/>
    <mergeCell ref="I40:I41"/>
    <mergeCell ref="K40:K41"/>
    <mergeCell ref="L40:L41"/>
    <mergeCell ref="M40:M41"/>
    <mergeCell ref="N40:N41"/>
    <mergeCell ref="O40:O41"/>
    <mergeCell ref="G38:G39"/>
    <mergeCell ref="I38:I39"/>
    <mergeCell ref="K38:K39"/>
    <mergeCell ref="L38:L39"/>
    <mergeCell ref="M38:M39"/>
    <mergeCell ref="N38:N39"/>
    <mergeCell ref="Q40:Q41"/>
    <mergeCell ref="U40:U41"/>
    <mergeCell ref="G36:G37"/>
    <mergeCell ref="I36:I37"/>
    <mergeCell ref="K36:K37"/>
    <mergeCell ref="L36:L37"/>
    <mergeCell ref="M36:M37"/>
    <mergeCell ref="N36:N37"/>
    <mergeCell ref="O36:O37"/>
    <mergeCell ref="Q36:Q37"/>
    <mergeCell ref="U36:U37"/>
    <mergeCell ref="G34:G35"/>
    <mergeCell ref="I34:I35"/>
    <mergeCell ref="K34:K35"/>
    <mergeCell ref="L34:L35"/>
    <mergeCell ref="M34:M35"/>
    <mergeCell ref="N34:N35"/>
    <mergeCell ref="O34:O35"/>
    <mergeCell ref="Q34:Q35"/>
    <mergeCell ref="U34:U35"/>
    <mergeCell ref="O30:O31"/>
    <mergeCell ref="Q30:Q31"/>
    <mergeCell ref="U30:U31"/>
    <mergeCell ref="G32:G33"/>
    <mergeCell ref="I32:I33"/>
    <mergeCell ref="K32:K33"/>
    <mergeCell ref="L32:L33"/>
    <mergeCell ref="M32:M33"/>
    <mergeCell ref="N32:N33"/>
    <mergeCell ref="O32:O33"/>
    <mergeCell ref="G30:G31"/>
    <mergeCell ref="I30:I31"/>
    <mergeCell ref="K30:K31"/>
    <mergeCell ref="L30:L31"/>
    <mergeCell ref="M30:M31"/>
    <mergeCell ref="N30:N31"/>
    <mergeCell ref="Q32:Q33"/>
    <mergeCell ref="U32:U33"/>
    <mergeCell ref="I22:I23"/>
    <mergeCell ref="K22:K23"/>
    <mergeCell ref="L22:L23"/>
    <mergeCell ref="U26:U27"/>
    <mergeCell ref="G28:G29"/>
    <mergeCell ref="I28:I29"/>
    <mergeCell ref="K28:K29"/>
    <mergeCell ref="L28:L29"/>
    <mergeCell ref="M28:M29"/>
    <mergeCell ref="N28:N29"/>
    <mergeCell ref="O28:O29"/>
    <mergeCell ref="Q28:Q29"/>
    <mergeCell ref="U28:U29"/>
    <mergeCell ref="G26:G27"/>
    <mergeCell ref="I26:I27"/>
    <mergeCell ref="K26:K27"/>
    <mergeCell ref="L26:L27"/>
    <mergeCell ref="O19:O20"/>
    <mergeCell ref="Q19:Q20"/>
    <mergeCell ref="U19:U20"/>
    <mergeCell ref="U22:U23"/>
    <mergeCell ref="G24:G25"/>
    <mergeCell ref="I24:I25"/>
    <mergeCell ref="K24:K25"/>
    <mergeCell ref="L24:L25"/>
    <mergeCell ref="M24:M25"/>
    <mergeCell ref="N24:N25"/>
    <mergeCell ref="O24:O25"/>
    <mergeCell ref="Q24:Q25"/>
    <mergeCell ref="U24:U25"/>
    <mergeCell ref="M22:M23"/>
    <mergeCell ref="N22:N23"/>
    <mergeCell ref="O22:O23"/>
    <mergeCell ref="Q22:Q23"/>
    <mergeCell ref="R22:R55"/>
    <mergeCell ref="S22:S55"/>
    <mergeCell ref="M26:M27"/>
    <mergeCell ref="N26:N27"/>
    <mergeCell ref="O26:O27"/>
    <mergeCell ref="Q26:Q27"/>
    <mergeCell ref="G22:G23"/>
    <mergeCell ref="O15:O16"/>
    <mergeCell ref="Q15:Q16"/>
    <mergeCell ref="U15:U16"/>
    <mergeCell ref="G17:G18"/>
    <mergeCell ref="I17:I18"/>
    <mergeCell ref="K17:K18"/>
    <mergeCell ref="L17:L18"/>
    <mergeCell ref="M17:M18"/>
    <mergeCell ref="N17:N18"/>
    <mergeCell ref="O17:O18"/>
    <mergeCell ref="Q17:Q18"/>
    <mergeCell ref="U17:U18"/>
    <mergeCell ref="O9:O10"/>
    <mergeCell ref="Q9:Q10"/>
    <mergeCell ref="R9:R20"/>
    <mergeCell ref="S9:S20"/>
    <mergeCell ref="U9:U10"/>
    <mergeCell ref="G11:G12"/>
    <mergeCell ref="I11:I12"/>
    <mergeCell ref="K11:K12"/>
    <mergeCell ref="L11:L12"/>
    <mergeCell ref="M11:M12"/>
    <mergeCell ref="N11:N12"/>
    <mergeCell ref="O11:O12"/>
    <mergeCell ref="Q11:Q12"/>
    <mergeCell ref="U11:U12"/>
    <mergeCell ref="G13:G14"/>
    <mergeCell ref="I13:I14"/>
    <mergeCell ref="K13:K14"/>
    <mergeCell ref="L13:L14"/>
    <mergeCell ref="M13:M14"/>
    <mergeCell ref="N13:N14"/>
    <mergeCell ref="O13:O14"/>
    <mergeCell ref="Q13:Q14"/>
    <mergeCell ref="U13:U14"/>
    <mergeCell ref="G15:G16"/>
    <mergeCell ref="A7:B7"/>
    <mergeCell ref="F7:N7"/>
    <mergeCell ref="A9:A20"/>
    <mergeCell ref="B9:B20"/>
    <mergeCell ref="G9:G10"/>
    <mergeCell ref="I9:I10"/>
    <mergeCell ref="K9:K10"/>
    <mergeCell ref="L9:L10"/>
    <mergeCell ref="M9:M10"/>
    <mergeCell ref="N9:N10"/>
    <mergeCell ref="I15:I16"/>
    <mergeCell ref="K15:K16"/>
    <mergeCell ref="L15:L16"/>
    <mergeCell ref="M15:M16"/>
    <mergeCell ref="N15:N16"/>
    <mergeCell ref="G19:G20"/>
    <mergeCell ref="I19:I20"/>
    <mergeCell ref="K19:K20"/>
    <mergeCell ref="L19:L20"/>
    <mergeCell ref="M19:M20"/>
    <mergeCell ref="N19:N20"/>
    <mergeCell ref="A2:O2"/>
    <mergeCell ref="R2:U2"/>
    <mergeCell ref="S3:U6"/>
    <mergeCell ref="A4:B4"/>
    <mergeCell ref="F4:N4"/>
    <mergeCell ref="A5:B5"/>
    <mergeCell ref="F5:N5"/>
    <mergeCell ref="A6:B6"/>
    <mergeCell ref="F6:N6"/>
  </mergeCells>
  <conditionalFormatting sqref="M40:M49 M34:M37 M9:M29 M52:M64 M70:M71">
    <cfRule type="expression" dxfId="161" priority="53" stopIfTrue="1">
      <formula>$I9="+/-"</formula>
    </cfRule>
    <cfRule type="expression" dxfId="160" priority="54" stopIfTrue="1">
      <formula>$I9="nvt"</formula>
    </cfRule>
  </conditionalFormatting>
  <conditionalFormatting sqref="K34:K37 K9:K29 K40:K68 K70:K71">
    <cfRule type="expression" dxfId="159" priority="49" stopIfTrue="1">
      <formula>$I9="++"</formula>
    </cfRule>
    <cfRule type="expression" dxfId="158" priority="50" stopIfTrue="1">
      <formula>$I9="nvt"</formula>
    </cfRule>
  </conditionalFormatting>
  <conditionalFormatting sqref="L34:L37 L40:L49 L9:L29 L52:L68 L70:L71">
    <cfRule type="expression" dxfId="157" priority="51" stopIfTrue="1">
      <formula>$I9="+"</formula>
    </cfRule>
    <cfRule type="expression" dxfId="156" priority="52" stopIfTrue="1">
      <formula>$I9="nvt"</formula>
    </cfRule>
  </conditionalFormatting>
  <conditionalFormatting sqref="N34:N37 N40:N49 N9:N29 N52:N68 N70:N71">
    <cfRule type="expression" dxfId="155" priority="55" stopIfTrue="1">
      <formula>$I9="-"</formula>
    </cfRule>
    <cfRule type="expression" dxfId="154" priority="56" stopIfTrue="1">
      <formula>$I9="nvt"</formula>
    </cfRule>
  </conditionalFormatting>
  <conditionalFormatting sqref="O34:O37 O9:O29 O40:O68 O70:O71">
    <cfRule type="expression" dxfId="153" priority="57" stopIfTrue="1">
      <formula>$I9="--"</formula>
    </cfRule>
    <cfRule type="expression" dxfId="152" priority="58" stopIfTrue="1">
      <formula>$I9="nvt"</formula>
    </cfRule>
  </conditionalFormatting>
  <conditionalFormatting sqref="M50:M51">
    <cfRule type="expression" dxfId="151" priority="47" stopIfTrue="1">
      <formula>$I50="+/-"</formula>
    </cfRule>
    <cfRule type="expression" dxfId="150" priority="48" stopIfTrue="1">
      <formula>$I50="nvt"</formula>
    </cfRule>
  </conditionalFormatting>
  <conditionalFormatting sqref="L50:L51">
    <cfRule type="expression" dxfId="149" priority="45" stopIfTrue="1">
      <formula>$I50="+"</formula>
    </cfRule>
    <cfRule type="expression" dxfId="148" priority="46" stopIfTrue="1">
      <formula>$I50="nvt"</formula>
    </cfRule>
  </conditionalFormatting>
  <conditionalFormatting sqref="N50:N51">
    <cfRule type="expression" dxfId="147" priority="43" stopIfTrue="1">
      <formula>$I50="-"</formula>
    </cfRule>
    <cfRule type="expression" dxfId="146" priority="44" stopIfTrue="1">
      <formula>$I50="nvt"</formula>
    </cfRule>
  </conditionalFormatting>
  <conditionalFormatting sqref="M65:M68">
    <cfRule type="expression" dxfId="145" priority="41" stopIfTrue="1">
      <formula>$I65="+/-"</formula>
    </cfRule>
    <cfRule type="expression" dxfId="144" priority="42" stopIfTrue="1">
      <formula>$I65="nvt"</formula>
    </cfRule>
  </conditionalFormatting>
  <conditionalFormatting sqref="M30:M31">
    <cfRule type="expression" dxfId="143" priority="35" stopIfTrue="1">
      <formula>$I30="+/-"</formula>
    </cfRule>
    <cfRule type="expression" dxfId="142" priority="36" stopIfTrue="1">
      <formula>$I30="nvt"</formula>
    </cfRule>
  </conditionalFormatting>
  <conditionalFormatting sqref="K30:K31">
    <cfRule type="expression" dxfId="141" priority="31" stopIfTrue="1">
      <formula>$I30="++"</formula>
    </cfRule>
    <cfRule type="expression" dxfId="140" priority="32" stopIfTrue="1">
      <formula>$I30="nvt"</formula>
    </cfRule>
  </conditionalFormatting>
  <conditionalFormatting sqref="L30:L31">
    <cfRule type="expression" dxfId="139" priority="33" stopIfTrue="1">
      <formula>$I30="+"</formula>
    </cfRule>
    <cfRule type="expression" dxfId="138" priority="34" stopIfTrue="1">
      <formula>$I30="nvt"</formula>
    </cfRule>
  </conditionalFormatting>
  <conditionalFormatting sqref="N30:N31">
    <cfRule type="expression" dxfId="137" priority="37" stopIfTrue="1">
      <formula>$I30="-"</formula>
    </cfRule>
    <cfRule type="expression" dxfId="136" priority="38" stopIfTrue="1">
      <formula>$I30="nvt"</formula>
    </cfRule>
  </conditionalFormatting>
  <conditionalFormatting sqref="O30:O31">
    <cfRule type="expression" dxfId="135" priority="39" stopIfTrue="1">
      <formula>$I30="--"</formula>
    </cfRule>
    <cfRule type="expression" dxfId="134" priority="40" stopIfTrue="1">
      <formula>$I30="nvt"</formula>
    </cfRule>
  </conditionalFormatting>
  <conditionalFormatting sqref="M32:M33">
    <cfRule type="expression" dxfId="133" priority="25" stopIfTrue="1">
      <formula>$I32="+/-"</formula>
    </cfRule>
    <cfRule type="expression" dxfId="132" priority="26" stopIfTrue="1">
      <formula>$I32="nvt"</formula>
    </cfRule>
  </conditionalFormatting>
  <conditionalFormatting sqref="K32:K33">
    <cfRule type="expression" dxfId="131" priority="21" stopIfTrue="1">
      <formula>$I32="++"</formula>
    </cfRule>
    <cfRule type="expression" dxfId="130" priority="22" stopIfTrue="1">
      <formula>$I32="nvt"</formula>
    </cfRule>
  </conditionalFormatting>
  <conditionalFormatting sqref="L32:L33">
    <cfRule type="expression" dxfId="129" priority="23" stopIfTrue="1">
      <formula>$I32="+"</formula>
    </cfRule>
    <cfRule type="expression" dxfId="128" priority="24" stopIfTrue="1">
      <formula>$I32="nvt"</formula>
    </cfRule>
  </conditionalFormatting>
  <conditionalFormatting sqref="N32:N33">
    <cfRule type="expression" dxfId="127" priority="27" stopIfTrue="1">
      <formula>$I32="-"</formula>
    </cfRule>
    <cfRule type="expression" dxfId="126" priority="28" stopIfTrue="1">
      <formula>$I32="nvt"</formula>
    </cfRule>
  </conditionalFormatting>
  <conditionalFormatting sqref="O32:O33">
    <cfRule type="expression" dxfId="125" priority="29" stopIfTrue="1">
      <formula>$I32="--"</formula>
    </cfRule>
    <cfRule type="expression" dxfId="124" priority="30" stopIfTrue="1">
      <formula>$I32="nvt"</formula>
    </cfRule>
  </conditionalFormatting>
  <conditionalFormatting sqref="M38:M39">
    <cfRule type="expression" dxfId="123" priority="15" stopIfTrue="1">
      <formula>$I38="+/-"</formula>
    </cfRule>
    <cfRule type="expression" dxfId="122" priority="16" stopIfTrue="1">
      <formula>$I38="nvt"</formula>
    </cfRule>
  </conditionalFormatting>
  <conditionalFormatting sqref="K38:K39">
    <cfRule type="expression" dxfId="121" priority="11" stopIfTrue="1">
      <formula>$I38="++"</formula>
    </cfRule>
    <cfRule type="expression" dxfId="120" priority="12" stopIfTrue="1">
      <formula>$I38="nvt"</formula>
    </cfRule>
  </conditionalFormatting>
  <conditionalFormatting sqref="L38:L39">
    <cfRule type="expression" dxfId="119" priority="13" stopIfTrue="1">
      <formula>$I38="+"</formula>
    </cfRule>
    <cfRule type="expression" dxfId="118" priority="14" stopIfTrue="1">
      <formula>$I38="nvt"</formula>
    </cfRule>
  </conditionalFormatting>
  <conditionalFormatting sqref="N38:N39">
    <cfRule type="expression" dxfId="117" priority="17" stopIfTrue="1">
      <formula>$I38="-"</formula>
    </cfRule>
    <cfRule type="expression" dxfId="116" priority="18" stopIfTrue="1">
      <formula>$I38="nvt"</formula>
    </cfRule>
  </conditionalFormatting>
  <conditionalFormatting sqref="O38:O39">
    <cfRule type="expression" dxfId="115" priority="19" stopIfTrue="1">
      <formula>$I38="--"</formula>
    </cfRule>
    <cfRule type="expression" dxfId="114" priority="20" stopIfTrue="1">
      <formula>$I38="nvt"</formula>
    </cfRule>
  </conditionalFormatting>
  <conditionalFormatting sqref="K69">
    <cfRule type="expression" dxfId="113" priority="3" stopIfTrue="1">
      <formula>$I69="++"</formula>
    </cfRule>
    <cfRule type="expression" dxfId="112" priority="4" stopIfTrue="1">
      <formula>$I69="nvt"</formula>
    </cfRule>
  </conditionalFormatting>
  <conditionalFormatting sqref="L69">
    <cfRule type="expression" dxfId="111" priority="5" stopIfTrue="1">
      <formula>$I69="+"</formula>
    </cfRule>
    <cfRule type="expression" dxfId="110" priority="6" stopIfTrue="1">
      <formula>$I69="nvt"</formula>
    </cfRule>
  </conditionalFormatting>
  <conditionalFormatting sqref="N69">
    <cfRule type="expression" dxfId="109" priority="7" stopIfTrue="1">
      <formula>$I69="-"</formula>
    </cfRule>
    <cfRule type="expression" dxfId="108" priority="8" stopIfTrue="1">
      <formula>$I69="nvt"</formula>
    </cfRule>
  </conditionalFormatting>
  <conditionalFormatting sqref="O69">
    <cfRule type="expression" dxfId="107" priority="9" stopIfTrue="1">
      <formula>$I69="--"</formula>
    </cfRule>
    <cfRule type="expression" dxfId="106" priority="10" stopIfTrue="1">
      <formula>$I69="nvt"</formula>
    </cfRule>
  </conditionalFormatting>
  <conditionalFormatting sqref="M69">
    <cfRule type="expression" dxfId="105" priority="1" stopIfTrue="1">
      <formula>$I69="+/-"</formula>
    </cfRule>
    <cfRule type="expression" dxfId="104" priority="2" stopIfTrue="1">
      <formula>$I69="nvt"</formula>
    </cfRule>
  </conditionalFormatting>
  <dataValidations count="1">
    <dataValidation type="list" allowBlank="1" showInputMessage="1" showErrorMessage="1" sqref="I9:I20 JE9:JE20 TA9:TA20 ACW9:ACW20 AMS9:AMS20 AWO9:AWO20 BGK9:BGK20 BQG9:BQG20 CAC9:CAC20 CJY9:CJY20 CTU9:CTU20 DDQ9:DDQ20 DNM9:DNM20 DXI9:DXI20 EHE9:EHE20 ERA9:ERA20 FAW9:FAW20 FKS9:FKS20 FUO9:FUO20 GEK9:GEK20 GOG9:GOG20 GYC9:GYC20 HHY9:HHY20 HRU9:HRU20 IBQ9:IBQ20 ILM9:ILM20 IVI9:IVI20 JFE9:JFE20 JPA9:JPA20 JYW9:JYW20 KIS9:KIS20 KSO9:KSO20 LCK9:LCK20 LMG9:LMG20 LWC9:LWC20 MFY9:MFY20 MPU9:MPU20 MZQ9:MZQ20 NJM9:NJM20 NTI9:NTI20 ODE9:ODE20 ONA9:ONA20 OWW9:OWW20 PGS9:PGS20 PQO9:PQO20 QAK9:QAK20 QKG9:QKG20 QUC9:QUC20 RDY9:RDY20 RNU9:RNU20 RXQ9:RXQ20 SHM9:SHM20 SRI9:SRI20 TBE9:TBE20 TLA9:TLA20 TUW9:TUW20 UES9:UES20 UOO9:UOO20 UYK9:UYK20 VIG9:VIG20 VSC9:VSC20 WBY9:WBY20 WLU9:WLU20 WVQ9:WVQ20 I65545:I65556 JE65545:JE65556 TA65545:TA65556 ACW65545:ACW65556 AMS65545:AMS65556 AWO65545:AWO65556 BGK65545:BGK65556 BQG65545:BQG65556 CAC65545:CAC65556 CJY65545:CJY65556 CTU65545:CTU65556 DDQ65545:DDQ65556 DNM65545:DNM65556 DXI65545:DXI65556 EHE65545:EHE65556 ERA65545:ERA65556 FAW65545:FAW65556 FKS65545:FKS65556 FUO65545:FUO65556 GEK65545:GEK65556 GOG65545:GOG65556 GYC65545:GYC65556 HHY65545:HHY65556 HRU65545:HRU65556 IBQ65545:IBQ65556 ILM65545:ILM65556 IVI65545:IVI65556 JFE65545:JFE65556 JPA65545:JPA65556 JYW65545:JYW65556 KIS65545:KIS65556 KSO65545:KSO65556 LCK65545:LCK65556 LMG65545:LMG65556 LWC65545:LWC65556 MFY65545:MFY65556 MPU65545:MPU65556 MZQ65545:MZQ65556 NJM65545:NJM65556 NTI65545:NTI65556 ODE65545:ODE65556 ONA65545:ONA65556 OWW65545:OWW65556 PGS65545:PGS65556 PQO65545:PQO65556 QAK65545:QAK65556 QKG65545:QKG65556 QUC65545:QUC65556 RDY65545:RDY65556 RNU65545:RNU65556 RXQ65545:RXQ65556 SHM65545:SHM65556 SRI65545:SRI65556 TBE65545:TBE65556 TLA65545:TLA65556 TUW65545:TUW65556 UES65545:UES65556 UOO65545:UOO65556 UYK65545:UYK65556 VIG65545:VIG65556 VSC65545:VSC65556 WBY65545:WBY65556 WLU65545:WLU65556 WVQ65545:WVQ65556 I131081:I131092 JE131081:JE131092 TA131081:TA131092 ACW131081:ACW131092 AMS131081:AMS131092 AWO131081:AWO131092 BGK131081:BGK131092 BQG131081:BQG131092 CAC131081:CAC131092 CJY131081:CJY131092 CTU131081:CTU131092 DDQ131081:DDQ131092 DNM131081:DNM131092 DXI131081:DXI131092 EHE131081:EHE131092 ERA131081:ERA131092 FAW131081:FAW131092 FKS131081:FKS131092 FUO131081:FUO131092 GEK131081:GEK131092 GOG131081:GOG131092 GYC131081:GYC131092 HHY131081:HHY131092 HRU131081:HRU131092 IBQ131081:IBQ131092 ILM131081:ILM131092 IVI131081:IVI131092 JFE131081:JFE131092 JPA131081:JPA131092 JYW131081:JYW131092 KIS131081:KIS131092 KSO131081:KSO131092 LCK131081:LCK131092 LMG131081:LMG131092 LWC131081:LWC131092 MFY131081:MFY131092 MPU131081:MPU131092 MZQ131081:MZQ131092 NJM131081:NJM131092 NTI131081:NTI131092 ODE131081:ODE131092 ONA131081:ONA131092 OWW131081:OWW131092 PGS131081:PGS131092 PQO131081:PQO131092 QAK131081:QAK131092 QKG131081:QKG131092 QUC131081:QUC131092 RDY131081:RDY131092 RNU131081:RNU131092 RXQ131081:RXQ131092 SHM131081:SHM131092 SRI131081:SRI131092 TBE131081:TBE131092 TLA131081:TLA131092 TUW131081:TUW131092 UES131081:UES131092 UOO131081:UOO131092 UYK131081:UYK131092 VIG131081:VIG131092 VSC131081:VSC131092 WBY131081:WBY131092 WLU131081:WLU131092 WVQ131081:WVQ131092 I196617:I196628 JE196617:JE196628 TA196617:TA196628 ACW196617:ACW196628 AMS196617:AMS196628 AWO196617:AWO196628 BGK196617:BGK196628 BQG196617:BQG196628 CAC196617:CAC196628 CJY196617:CJY196628 CTU196617:CTU196628 DDQ196617:DDQ196628 DNM196617:DNM196628 DXI196617:DXI196628 EHE196617:EHE196628 ERA196617:ERA196628 FAW196617:FAW196628 FKS196617:FKS196628 FUO196617:FUO196628 GEK196617:GEK196628 GOG196617:GOG196628 GYC196617:GYC196628 HHY196617:HHY196628 HRU196617:HRU196628 IBQ196617:IBQ196628 ILM196617:ILM196628 IVI196617:IVI196628 JFE196617:JFE196628 JPA196617:JPA196628 JYW196617:JYW196628 KIS196617:KIS196628 KSO196617:KSO196628 LCK196617:LCK196628 LMG196617:LMG196628 LWC196617:LWC196628 MFY196617:MFY196628 MPU196617:MPU196628 MZQ196617:MZQ196628 NJM196617:NJM196628 NTI196617:NTI196628 ODE196617:ODE196628 ONA196617:ONA196628 OWW196617:OWW196628 PGS196617:PGS196628 PQO196617:PQO196628 QAK196617:QAK196628 QKG196617:QKG196628 QUC196617:QUC196628 RDY196617:RDY196628 RNU196617:RNU196628 RXQ196617:RXQ196628 SHM196617:SHM196628 SRI196617:SRI196628 TBE196617:TBE196628 TLA196617:TLA196628 TUW196617:TUW196628 UES196617:UES196628 UOO196617:UOO196628 UYK196617:UYK196628 VIG196617:VIG196628 VSC196617:VSC196628 WBY196617:WBY196628 WLU196617:WLU196628 WVQ196617:WVQ196628 I262153:I262164 JE262153:JE262164 TA262153:TA262164 ACW262153:ACW262164 AMS262153:AMS262164 AWO262153:AWO262164 BGK262153:BGK262164 BQG262153:BQG262164 CAC262153:CAC262164 CJY262153:CJY262164 CTU262153:CTU262164 DDQ262153:DDQ262164 DNM262153:DNM262164 DXI262153:DXI262164 EHE262153:EHE262164 ERA262153:ERA262164 FAW262153:FAW262164 FKS262153:FKS262164 FUO262153:FUO262164 GEK262153:GEK262164 GOG262153:GOG262164 GYC262153:GYC262164 HHY262153:HHY262164 HRU262153:HRU262164 IBQ262153:IBQ262164 ILM262153:ILM262164 IVI262153:IVI262164 JFE262153:JFE262164 JPA262153:JPA262164 JYW262153:JYW262164 KIS262153:KIS262164 KSO262153:KSO262164 LCK262153:LCK262164 LMG262153:LMG262164 LWC262153:LWC262164 MFY262153:MFY262164 MPU262153:MPU262164 MZQ262153:MZQ262164 NJM262153:NJM262164 NTI262153:NTI262164 ODE262153:ODE262164 ONA262153:ONA262164 OWW262153:OWW262164 PGS262153:PGS262164 PQO262153:PQO262164 QAK262153:QAK262164 QKG262153:QKG262164 QUC262153:QUC262164 RDY262153:RDY262164 RNU262153:RNU262164 RXQ262153:RXQ262164 SHM262153:SHM262164 SRI262153:SRI262164 TBE262153:TBE262164 TLA262153:TLA262164 TUW262153:TUW262164 UES262153:UES262164 UOO262153:UOO262164 UYK262153:UYK262164 VIG262153:VIG262164 VSC262153:VSC262164 WBY262153:WBY262164 WLU262153:WLU262164 WVQ262153:WVQ262164 I327689:I327700 JE327689:JE327700 TA327689:TA327700 ACW327689:ACW327700 AMS327689:AMS327700 AWO327689:AWO327700 BGK327689:BGK327700 BQG327689:BQG327700 CAC327689:CAC327700 CJY327689:CJY327700 CTU327689:CTU327700 DDQ327689:DDQ327700 DNM327689:DNM327700 DXI327689:DXI327700 EHE327689:EHE327700 ERA327689:ERA327700 FAW327689:FAW327700 FKS327689:FKS327700 FUO327689:FUO327700 GEK327689:GEK327700 GOG327689:GOG327700 GYC327689:GYC327700 HHY327689:HHY327700 HRU327689:HRU327700 IBQ327689:IBQ327700 ILM327689:ILM327700 IVI327689:IVI327700 JFE327689:JFE327700 JPA327689:JPA327700 JYW327689:JYW327700 KIS327689:KIS327700 KSO327689:KSO327700 LCK327689:LCK327700 LMG327689:LMG327700 LWC327689:LWC327700 MFY327689:MFY327700 MPU327689:MPU327700 MZQ327689:MZQ327700 NJM327689:NJM327700 NTI327689:NTI327700 ODE327689:ODE327700 ONA327689:ONA327700 OWW327689:OWW327700 PGS327689:PGS327700 PQO327689:PQO327700 QAK327689:QAK327700 QKG327689:QKG327700 QUC327689:QUC327700 RDY327689:RDY327700 RNU327689:RNU327700 RXQ327689:RXQ327700 SHM327689:SHM327700 SRI327689:SRI327700 TBE327689:TBE327700 TLA327689:TLA327700 TUW327689:TUW327700 UES327689:UES327700 UOO327689:UOO327700 UYK327689:UYK327700 VIG327689:VIG327700 VSC327689:VSC327700 WBY327689:WBY327700 WLU327689:WLU327700 WVQ327689:WVQ327700 I393225:I393236 JE393225:JE393236 TA393225:TA393236 ACW393225:ACW393236 AMS393225:AMS393236 AWO393225:AWO393236 BGK393225:BGK393236 BQG393225:BQG393236 CAC393225:CAC393236 CJY393225:CJY393236 CTU393225:CTU393236 DDQ393225:DDQ393236 DNM393225:DNM393236 DXI393225:DXI393236 EHE393225:EHE393236 ERA393225:ERA393236 FAW393225:FAW393236 FKS393225:FKS393236 FUO393225:FUO393236 GEK393225:GEK393236 GOG393225:GOG393236 GYC393225:GYC393236 HHY393225:HHY393236 HRU393225:HRU393236 IBQ393225:IBQ393236 ILM393225:ILM393236 IVI393225:IVI393236 JFE393225:JFE393236 JPA393225:JPA393236 JYW393225:JYW393236 KIS393225:KIS393236 KSO393225:KSO393236 LCK393225:LCK393236 LMG393225:LMG393236 LWC393225:LWC393236 MFY393225:MFY393236 MPU393225:MPU393236 MZQ393225:MZQ393236 NJM393225:NJM393236 NTI393225:NTI393236 ODE393225:ODE393236 ONA393225:ONA393236 OWW393225:OWW393236 PGS393225:PGS393236 PQO393225:PQO393236 QAK393225:QAK393236 QKG393225:QKG393236 QUC393225:QUC393236 RDY393225:RDY393236 RNU393225:RNU393236 RXQ393225:RXQ393236 SHM393225:SHM393236 SRI393225:SRI393236 TBE393225:TBE393236 TLA393225:TLA393236 TUW393225:TUW393236 UES393225:UES393236 UOO393225:UOO393236 UYK393225:UYK393236 VIG393225:VIG393236 VSC393225:VSC393236 WBY393225:WBY393236 WLU393225:WLU393236 WVQ393225:WVQ393236 I458761:I458772 JE458761:JE458772 TA458761:TA458772 ACW458761:ACW458772 AMS458761:AMS458772 AWO458761:AWO458772 BGK458761:BGK458772 BQG458761:BQG458772 CAC458761:CAC458772 CJY458761:CJY458772 CTU458761:CTU458772 DDQ458761:DDQ458772 DNM458761:DNM458772 DXI458761:DXI458772 EHE458761:EHE458772 ERA458761:ERA458772 FAW458761:FAW458772 FKS458761:FKS458772 FUO458761:FUO458772 GEK458761:GEK458772 GOG458761:GOG458772 GYC458761:GYC458772 HHY458761:HHY458772 HRU458761:HRU458772 IBQ458761:IBQ458772 ILM458761:ILM458772 IVI458761:IVI458772 JFE458761:JFE458772 JPA458761:JPA458772 JYW458761:JYW458772 KIS458761:KIS458772 KSO458761:KSO458772 LCK458761:LCK458772 LMG458761:LMG458772 LWC458761:LWC458772 MFY458761:MFY458772 MPU458761:MPU458772 MZQ458761:MZQ458772 NJM458761:NJM458772 NTI458761:NTI458772 ODE458761:ODE458772 ONA458761:ONA458772 OWW458761:OWW458772 PGS458761:PGS458772 PQO458761:PQO458772 QAK458761:QAK458772 QKG458761:QKG458772 QUC458761:QUC458772 RDY458761:RDY458772 RNU458761:RNU458772 RXQ458761:RXQ458772 SHM458761:SHM458772 SRI458761:SRI458772 TBE458761:TBE458772 TLA458761:TLA458772 TUW458761:TUW458772 UES458761:UES458772 UOO458761:UOO458772 UYK458761:UYK458772 VIG458761:VIG458772 VSC458761:VSC458772 WBY458761:WBY458772 WLU458761:WLU458772 WVQ458761:WVQ458772 I524297:I524308 JE524297:JE524308 TA524297:TA524308 ACW524297:ACW524308 AMS524297:AMS524308 AWO524297:AWO524308 BGK524297:BGK524308 BQG524297:BQG524308 CAC524297:CAC524308 CJY524297:CJY524308 CTU524297:CTU524308 DDQ524297:DDQ524308 DNM524297:DNM524308 DXI524297:DXI524308 EHE524297:EHE524308 ERA524297:ERA524308 FAW524297:FAW524308 FKS524297:FKS524308 FUO524297:FUO524308 GEK524297:GEK524308 GOG524297:GOG524308 GYC524297:GYC524308 HHY524297:HHY524308 HRU524297:HRU524308 IBQ524297:IBQ524308 ILM524297:ILM524308 IVI524297:IVI524308 JFE524297:JFE524308 JPA524297:JPA524308 JYW524297:JYW524308 KIS524297:KIS524308 KSO524297:KSO524308 LCK524297:LCK524308 LMG524297:LMG524308 LWC524297:LWC524308 MFY524297:MFY524308 MPU524297:MPU524308 MZQ524297:MZQ524308 NJM524297:NJM524308 NTI524297:NTI524308 ODE524297:ODE524308 ONA524297:ONA524308 OWW524297:OWW524308 PGS524297:PGS524308 PQO524297:PQO524308 QAK524297:QAK524308 QKG524297:QKG524308 QUC524297:QUC524308 RDY524297:RDY524308 RNU524297:RNU524308 RXQ524297:RXQ524308 SHM524297:SHM524308 SRI524297:SRI524308 TBE524297:TBE524308 TLA524297:TLA524308 TUW524297:TUW524308 UES524297:UES524308 UOO524297:UOO524308 UYK524297:UYK524308 VIG524297:VIG524308 VSC524297:VSC524308 WBY524297:WBY524308 WLU524297:WLU524308 WVQ524297:WVQ524308 I589833:I589844 JE589833:JE589844 TA589833:TA589844 ACW589833:ACW589844 AMS589833:AMS589844 AWO589833:AWO589844 BGK589833:BGK589844 BQG589833:BQG589844 CAC589833:CAC589844 CJY589833:CJY589844 CTU589833:CTU589844 DDQ589833:DDQ589844 DNM589833:DNM589844 DXI589833:DXI589844 EHE589833:EHE589844 ERA589833:ERA589844 FAW589833:FAW589844 FKS589833:FKS589844 FUO589833:FUO589844 GEK589833:GEK589844 GOG589833:GOG589844 GYC589833:GYC589844 HHY589833:HHY589844 HRU589833:HRU589844 IBQ589833:IBQ589844 ILM589833:ILM589844 IVI589833:IVI589844 JFE589833:JFE589844 JPA589833:JPA589844 JYW589833:JYW589844 KIS589833:KIS589844 KSO589833:KSO589844 LCK589833:LCK589844 LMG589833:LMG589844 LWC589833:LWC589844 MFY589833:MFY589844 MPU589833:MPU589844 MZQ589833:MZQ589844 NJM589833:NJM589844 NTI589833:NTI589844 ODE589833:ODE589844 ONA589833:ONA589844 OWW589833:OWW589844 PGS589833:PGS589844 PQO589833:PQO589844 QAK589833:QAK589844 QKG589833:QKG589844 QUC589833:QUC589844 RDY589833:RDY589844 RNU589833:RNU589844 RXQ589833:RXQ589844 SHM589833:SHM589844 SRI589833:SRI589844 TBE589833:TBE589844 TLA589833:TLA589844 TUW589833:TUW589844 UES589833:UES589844 UOO589833:UOO589844 UYK589833:UYK589844 VIG589833:VIG589844 VSC589833:VSC589844 WBY589833:WBY589844 WLU589833:WLU589844 WVQ589833:WVQ589844 I655369:I655380 JE655369:JE655380 TA655369:TA655380 ACW655369:ACW655380 AMS655369:AMS655380 AWO655369:AWO655380 BGK655369:BGK655380 BQG655369:BQG655380 CAC655369:CAC655380 CJY655369:CJY655380 CTU655369:CTU655380 DDQ655369:DDQ655380 DNM655369:DNM655380 DXI655369:DXI655380 EHE655369:EHE655380 ERA655369:ERA655380 FAW655369:FAW655380 FKS655369:FKS655380 FUO655369:FUO655380 GEK655369:GEK655380 GOG655369:GOG655380 GYC655369:GYC655380 HHY655369:HHY655380 HRU655369:HRU655380 IBQ655369:IBQ655380 ILM655369:ILM655380 IVI655369:IVI655380 JFE655369:JFE655380 JPA655369:JPA655380 JYW655369:JYW655380 KIS655369:KIS655380 KSO655369:KSO655380 LCK655369:LCK655380 LMG655369:LMG655380 LWC655369:LWC655380 MFY655369:MFY655380 MPU655369:MPU655380 MZQ655369:MZQ655380 NJM655369:NJM655380 NTI655369:NTI655380 ODE655369:ODE655380 ONA655369:ONA655380 OWW655369:OWW655380 PGS655369:PGS655380 PQO655369:PQO655380 QAK655369:QAK655380 QKG655369:QKG655380 QUC655369:QUC655380 RDY655369:RDY655380 RNU655369:RNU655380 RXQ655369:RXQ655380 SHM655369:SHM655380 SRI655369:SRI655380 TBE655369:TBE655380 TLA655369:TLA655380 TUW655369:TUW655380 UES655369:UES655380 UOO655369:UOO655380 UYK655369:UYK655380 VIG655369:VIG655380 VSC655369:VSC655380 WBY655369:WBY655380 WLU655369:WLU655380 WVQ655369:WVQ655380 I720905:I720916 JE720905:JE720916 TA720905:TA720916 ACW720905:ACW720916 AMS720905:AMS720916 AWO720905:AWO720916 BGK720905:BGK720916 BQG720905:BQG720916 CAC720905:CAC720916 CJY720905:CJY720916 CTU720905:CTU720916 DDQ720905:DDQ720916 DNM720905:DNM720916 DXI720905:DXI720916 EHE720905:EHE720916 ERA720905:ERA720916 FAW720905:FAW720916 FKS720905:FKS720916 FUO720905:FUO720916 GEK720905:GEK720916 GOG720905:GOG720916 GYC720905:GYC720916 HHY720905:HHY720916 HRU720905:HRU720916 IBQ720905:IBQ720916 ILM720905:ILM720916 IVI720905:IVI720916 JFE720905:JFE720916 JPA720905:JPA720916 JYW720905:JYW720916 KIS720905:KIS720916 KSO720905:KSO720916 LCK720905:LCK720916 LMG720905:LMG720916 LWC720905:LWC720916 MFY720905:MFY720916 MPU720905:MPU720916 MZQ720905:MZQ720916 NJM720905:NJM720916 NTI720905:NTI720916 ODE720905:ODE720916 ONA720905:ONA720916 OWW720905:OWW720916 PGS720905:PGS720916 PQO720905:PQO720916 QAK720905:QAK720916 QKG720905:QKG720916 QUC720905:QUC720916 RDY720905:RDY720916 RNU720905:RNU720916 RXQ720905:RXQ720916 SHM720905:SHM720916 SRI720905:SRI720916 TBE720905:TBE720916 TLA720905:TLA720916 TUW720905:TUW720916 UES720905:UES720916 UOO720905:UOO720916 UYK720905:UYK720916 VIG720905:VIG720916 VSC720905:VSC720916 WBY720905:WBY720916 WLU720905:WLU720916 WVQ720905:WVQ720916 I786441:I786452 JE786441:JE786452 TA786441:TA786452 ACW786441:ACW786452 AMS786441:AMS786452 AWO786441:AWO786452 BGK786441:BGK786452 BQG786441:BQG786452 CAC786441:CAC786452 CJY786441:CJY786452 CTU786441:CTU786452 DDQ786441:DDQ786452 DNM786441:DNM786452 DXI786441:DXI786452 EHE786441:EHE786452 ERA786441:ERA786452 FAW786441:FAW786452 FKS786441:FKS786452 FUO786441:FUO786452 GEK786441:GEK786452 GOG786441:GOG786452 GYC786441:GYC786452 HHY786441:HHY786452 HRU786441:HRU786452 IBQ786441:IBQ786452 ILM786441:ILM786452 IVI786441:IVI786452 JFE786441:JFE786452 JPA786441:JPA786452 JYW786441:JYW786452 KIS786441:KIS786452 KSO786441:KSO786452 LCK786441:LCK786452 LMG786441:LMG786452 LWC786441:LWC786452 MFY786441:MFY786452 MPU786441:MPU786452 MZQ786441:MZQ786452 NJM786441:NJM786452 NTI786441:NTI786452 ODE786441:ODE786452 ONA786441:ONA786452 OWW786441:OWW786452 PGS786441:PGS786452 PQO786441:PQO786452 QAK786441:QAK786452 QKG786441:QKG786452 QUC786441:QUC786452 RDY786441:RDY786452 RNU786441:RNU786452 RXQ786441:RXQ786452 SHM786441:SHM786452 SRI786441:SRI786452 TBE786441:TBE786452 TLA786441:TLA786452 TUW786441:TUW786452 UES786441:UES786452 UOO786441:UOO786452 UYK786441:UYK786452 VIG786441:VIG786452 VSC786441:VSC786452 WBY786441:WBY786452 WLU786441:WLU786452 WVQ786441:WVQ786452 I851977:I851988 JE851977:JE851988 TA851977:TA851988 ACW851977:ACW851988 AMS851977:AMS851988 AWO851977:AWO851988 BGK851977:BGK851988 BQG851977:BQG851988 CAC851977:CAC851988 CJY851977:CJY851988 CTU851977:CTU851988 DDQ851977:DDQ851988 DNM851977:DNM851988 DXI851977:DXI851988 EHE851977:EHE851988 ERA851977:ERA851988 FAW851977:FAW851988 FKS851977:FKS851988 FUO851977:FUO851988 GEK851977:GEK851988 GOG851977:GOG851988 GYC851977:GYC851988 HHY851977:HHY851988 HRU851977:HRU851988 IBQ851977:IBQ851988 ILM851977:ILM851988 IVI851977:IVI851988 JFE851977:JFE851988 JPA851977:JPA851988 JYW851977:JYW851988 KIS851977:KIS851988 KSO851977:KSO851988 LCK851977:LCK851988 LMG851977:LMG851988 LWC851977:LWC851988 MFY851977:MFY851988 MPU851977:MPU851988 MZQ851977:MZQ851988 NJM851977:NJM851988 NTI851977:NTI851988 ODE851977:ODE851988 ONA851977:ONA851988 OWW851977:OWW851988 PGS851977:PGS851988 PQO851977:PQO851988 QAK851977:QAK851988 QKG851977:QKG851988 QUC851977:QUC851988 RDY851977:RDY851988 RNU851977:RNU851988 RXQ851977:RXQ851988 SHM851977:SHM851988 SRI851977:SRI851988 TBE851977:TBE851988 TLA851977:TLA851988 TUW851977:TUW851988 UES851977:UES851988 UOO851977:UOO851988 UYK851977:UYK851988 VIG851977:VIG851988 VSC851977:VSC851988 WBY851977:WBY851988 WLU851977:WLU851988 WVQ851977:WVQ851988 I917513:I917524 JE917513:JE917524 TA917513:TA917524 ACW917513:ACW917524 AMS917513:AMS917524 AWO917513:AWO917524 BGK917513:BGK917524 BQG917513:BQG917524 CAC917513:CAC917524 CJY917513:CJY917524 CTU917513:CTU917524 DDQ917513:DDQ917524 DNM917513:DNM917524 DXI917513:DXI917524 EHE917513:EHE917524 ERA917513:ERA917524 FAW917513:FAW917524 FKS917513:FKS917524 FUO917513:FUO917524 GEK917513:GEK917524 GOG917513:GOG917524 GYC917513:GYC917524 HHY917513:HHY917524 HRU917513:HRU917524 IBQ917513:IBQ917524 ILM917513:ILM917524 IVI917513:IVI917524 JFE917513:JFE917524 JPA917513:JPA917524 JYW917513:JYW917524 KIS917513:KIS917524 KSO917513:KSO917524 LCK917513:LCK917524 LMG917513:LMG917524 LWC917513:LWC917524 MFY917513:MFY917524 MPU917513:MPU917524 MZQ917513:MZQ917524 NJM917513:NJM917524 NTI917513:NTI917524 ODE917513:ODE917524 ONA917513:ONA917524 OWW917513:OWW917524 PGS917513:PGS917524 PQO917513:PQO917524 QAK917513:QAK917524 QKG917513:QKG917524 QUC917513:QUC917524 RDY917513:RDY917524 RNU917513:RNU917524 RXQ917513:RXQ917524 SHM917513:SHM917524 SRI917513:SRI917524 TBE917513:TBE917524 TLA917513:TLA917524 TUW917513:TUW917524 UES917513:UES917524 UOO917513:UOO917524 UYK917513:UYK917524 VIG917513:VIG917524 VSC917513:VSC917524 WBY917513:WBY917524 WLU917513:WLU917524 WVQ917513:WVQ917524 I983049:I983060 JE983049:JE983060 TA983049:TA983060 ACW983049:ACW983060 AMS983049:AMS983060 AWO983049:AWO983060 BGK983049:BGK983060 BQG983049:BQG983060 CAC983049:CAC983060 CJY983049:CJY983060 CTU983049:CTU983060 DDQ983049:DDQ983060 DNM983049:DNM983060 DXI983049:DXI983060 EHE983049:EHE983060 ERA983049:ERA983060 FAW983049:FAW983060 FKS983049:FKS983060 FUO983049:FUO983060 GEK983049:GEK983060 GOG983049:GOG983060 GYC983049:GYC983060 HHY983049:HHY983060 HRU983049:HRU983060 IBQ983049:IBQ983060 ILM983049:ILM983060 IVI983049:IVI983060 JFE983049:JFE983060 JPA983049:JPA983060 JYW983049:JYW983060 KIS983049:KIS983060 KSO983049:KSO983060 LCK983049:LCK983060 LMG983049:LMG983060 LWC983049:LWC983060 MFY983049:MFY983060 MPU983049:MPU983060 MZQ983049:MZQ983060 NJM983049:NJM983060 NTI983049:NTI983060 ODE983049:ODE983060 ONA983049:ONA983060 OWW983049:OWW983060 PGS983049:PGS983060 PQO983049:PQO983060 QAK983049:QAK983060 QKG983049:QKG983060 QUC983049:QUC983060 RDY983049:RDY983060 RNU983049:RNU983060 RXQ983049:RXQ983060 SHM983049:SHM983060 SRI983049:SRI983060 TBE983049:TBE983060 TLA983049:TLA983060 TUW983049:TUW983060 UES983049:UES983060 UOO983049:UOO983060 UYK983049:UYK983060 VIG983049:VIG983060 VSC983049:VSC983060 WBY983049:WBY983060 WLU983049:WLU983060 WVQ983049:WVQ983060 I57:I69 JE57:JE69 TA57:TA69 ACW57:ACW69 AMS57:AMS69 AWO57:AWO69 BGK57:BGK69 BQG57:BQG69 CAC57:CAC69 CJY57:CJY69 CTU57:CTU69 DDQ57:DDQ69 DNM57:DNM69 DXI57:DXI69 EHE57:EHE69 ERA57:ERA69 FAW57:FAW69 FKS57:FKS69 FUO57:FUO69 GEK57:GEK69 GOG57:GOG69 GYC57:GYC69 HHY57:HHY69 HRU57:HRU69 IBQ57:IBQ69 ILM57:ILM69 IVI57:IVI69 JFE57:JFE69 JPA57:JPA69 JYW57:JYW69 KIS57:KIS69 KSO57:KSO69 LCK57:LCK69 LMG57:LMG69 LWC57:LWC69 MFY57:MFY69 MPU57:MPU69 MZQ57:MZQ69 NJM57:NJM69 NTI57:NTI69 ODE57:ODE69 ONA57:ONA69 OWW57:OWW69 PGS57:PGS69 PQO57:PQO69 QAK57:QAK69 QKG57:QKG69 QUC57:QUC69 RDY57:RDY69 RNU57:RNU69 RXQ57:RXQ69 SHM57:SHM69 SRI57:SRI69 TBE57:TBE69 TLA57:TLA69 TUW57:TUW69 UES57:UES69 UOO57:UOO69 UYK57:UYK69 VIG57:VIG69 VSC57:VSC69 WBY57:WBY69 WLU57:WLU69 WVQ57:WVQ69 I65593:I65605 JE65593:JE65605 TA65593:TA65605 ACW65593:ACW65605 AMS65593:AMS65605 AWO65593:AWO65605 BGK65593:BGK65605 BQG65593:BQG65605 CAC65593:CAC65605 CJY65593:CJY65605 CTU65593:CTU65605 DDQ65593:DDQ65605 DNM65593:DNM65605 DXI65593:DXI65605 EHE65593:EHE65605 ERA65593:ERA65605 FAW65593:FAW65605 FKS65593:FKS65605 FUO65593:FUO65605 GEK65593:GEK65605 GOG65593:GOG65605 GYC65593:GYC65605 HHY65593:HHY65605 HRU65593:HRU65605 IBQ65593:IBQ65605 ILM65593:ILM65605 IVI65593:IVI65605 JFE65593:JFE65605 JPA65593:JPA65605 JYW65593:JYW65605 KIS65593:KIS65605 KSO65593:KSO65605 LCK65593:LCK65605 LMG65593:LMG65605 LWC65593:LWC65605 MFY65593:MFY65605 MPU65593:MPU65605 MZQ65593:MZQ65605 NJM65593:NJM65605 NTI65593:NTI65605 ODE65593:ODE65605 ONA65593:ONA65605 OWW65593:OWW65605 PGS65593:PGS65605 PQO65593:PQO65605 QAK65593:QAK65605 QKG65593:QKG65605 QUC65593:QUC65605 RDY65593:RDY65605 RNU65593:RNU65605 RXQ65593:RXQ65605 SHM65593:SHM65605 SRI65593:SRI65605 TBE65593:TBE65605 TLA65593:TLA65605 TUW65593:TUW65605 UES65593:UES65605 UOO65593:UOO65605 UYK65593:UYK65605 VIG65593:VIG65605 VSC65593:VSC65605 WBY65593:WBY65605 WLU65593:WLU65605 WVQ65593:WVQ65605 I131129:I131141 JE131129:JE131141 TA131129:TA131141 ACW131129:ACW131141 AMS131129:AMS131141 AWO131129:AWO131141 BGK131129:BGK131141 BQG131129:BQG131141 CAC131129:CAC131141 CJY131129:CJY131141 CTU131129:CTU131141 DDQ131129:DDQ131141 DNM131129:DNM131141 DXI131129:DXI131141 EHE131129:EHE131141 ERA131129:ERA131141 FAW131129:FAW131141 FKS131129:FKS131141 FUO131129:FUO131141 GEK131129:GEK131141 GOG131129:GOG131141 GYC131129:GYC131141 HHY131129:HHY131141 HRU131129:HRU131141 IBQ131129:IBQ131141 ILM131129:ILM131141 IVI131129:IVI131141 JFE131129:JFE131141 JPA131129:JPA131141 JYW131129:JYW131141 KIS131129:KIS131141 KSO131129:KSO131141 LCK131129:LCK131141 LMG131129:LMG131141 LWC131129:LWC131141 MFY131129:MFY131141 MPU131129:MPU131141 MZQ131129:MZQ131141 NJM131129:NJM131141 NTI131129:NTI131141 ODE131129:ODE131141 ONA131129:ONA131141 OWW131129:OWW131141 PGS131129:PGS131141 PQO131129:PQO131141 QAK131129:QAK131141 QKG131129:QKG131141 QUC131129:QUC131141 RDY131129:RDY131141 RNU131129:RNU131141 RXQ131129:RXQ131141 SHM131129:SHM131141 SRI131129:SRI131141 TBE131129:TBE131141 TLA131129:TLA131141 TUW131129:TUW131141 UES131129:UES131141 UOO131129:UOO131141 UYK131129:UYK131141 VIG131129:VIG131141 VSC131129:VSC131141 WBY131129:WBY131141 WLU131129:WLU131141 WVQ131129:WVQ131141 I196665:I196677 JE196665:JE196677 TA196665:TA196677 ACW196665:ACW196677 AMS196665:AMS196677 AWO196665:AWO196677 BGK196665:BGK196677 BQG196665:BQG196677 CAC196665:CAC196677 CJY196665:CJY196677 CTU196665:CTU196677 DDQ196665:DDQ196677 DNM196665:DNM196677 DXI196665:DXI196677 EHE196665:EHE196677 ERA196665:ERA196677 FAW196665:FAW196677 FKS196665:FKS196677 FUO196665:FUO196677 GEK196665:GEK196677 GOG196665:GOG196677 GYC196665:GYC196677 HHY196665:HHY196677 HRU196665:HRU196677 IBQ196665:IBQ196677 ILM196665:ILM196677 IVI196665:IVI196677 JFE196665:JFE196677 JPA196665:JPA196677 JYW196665:JYW196677 KIS196665:KIS196677 KSO196665:KSO196677 LCK196665:LCK196677 LMG196665:LMG196677 LWC196665:LWC196677 MFY196665:MFY196677 MPU196665:MPU196677 MZQ196665:MZQ196677 NJM196665:NJM196677 NTI196665:NTI196677 ODE196665:ODE196677 ONA196665:ONA196677 OWW196665:OWW196677 PGS196665:PGS196677 PQO196665:PQO196677 QAK196665:QAK196677 QKG196665:QKG196677 QUC196665:QUC196677 RDY196665:RDY196677 RNU196665:RNU196677 RXQ196665:RXQ196677 SHM196665:SHM196677 SRI196665:SRI196677 TBE196665:TBE196677 TLA196665:TLA196677 TUW196665:TUW196677 UES196665:UES196677 UOO196665:UOO196677 UYK196665:UYK196677 VIG196665:VIG196677 VSC196665:VSC196677 WBY196665:WBY196677 WLU196665:WLU196677 WVQ196665:WVQ196677 I262201:I262213 JE262201:JE262213 TA262201:TA262213 ACW262201:ACW262213 AMS262201:AMS262213 AWO262201:AWO262213 BGK262201:BGK262213 BQG262201:BQG262213 CAC262201:CAC262213 CJY262201:CJY262213 CTU262201:CTU262213 DDQ262201:DDQ262213 DNM262201:DNM262213 DXI262201:DXI262213 EHE262201:EHE262213 ERA262201:ERA262213 FAW262201:FAW262213 FKS262201:FKS262213 FUO262201:FUO262213 GEK262201:GEK262213 GOG262201:GOG262213 GYC262201:GYC262213 HHY262201:HHY262213 HRU262201:HRU262213 IBQ262201:IBQ262213 ILM262201:ILM262213 IVI262201:IVI262213 JFE262201:JFE262213 JPA262201:JPA262213 JYW262201:JYW262213 KIS262201:KIS262213 KSO262201:KSO262213 LCK262201:LCK262213 LMG262201:LMG262213 LWC262201:LWC262213 MFY262201:MFY262213 MPU262201:MPU262213 MZQ262201:MZQ262213 NJM262201:NJM262213 NTI262201:NTI262213 ODE262201:ODE262213 ONA262201:ONA262213 OWW262201:OWW262213 PGS262201:PGS262213 PQO262201:PQO262213 QAK262201:QAK262213 QKG262201:QKG262213 QUC262201:QUC262213 RDY262201:RDY262213 RNU262201:RNU262213 RXQ262201:RXQ262213 SHM262201:SHM262213 SRI262201:SRI262213 TBE262201:TBE262213 TLA262201:TLA262213 TUW262201:TUW262213 UES262201:UES262213 UOO262201:UOO262213 UYK262201:UYK262213 VIG262201:VIG262213 VSC262201:VSC262213 WBY262201:WBY262213 WLU262201:WLU262213 WVQ262201:WVQ262213 I327737:I327749 JE327737:JE327749 TA327737:TA327749 ACW327737:ACW327749 AMS327737:AMS327749 AWO327737:AWO327749 BGK327737:BGK327749 BQG327737:BQG327749 CAC327737:CAC327749 CJY327737:CJY327749 CTU327737:CTU327749 DDQ327737:DDQ327749 DNM327737:DNM327749 DXI327737:DXI327749 EHE327737:EHE327749 ERA327737:ERA327749 FAW327737:FAW327749 FKS327737:FKS327749 FUO327737:FUO327749 GEK327737:GEK327749 GOG327737:GOG327749 GYC327737:GYC327749 HHY327737:HHY327749 HRU327737:HRU327749 IBQ327737:IBQ327749 ILM327737:ILM327749 IVI327737:IVI327749 JFE327737:JFE327749 JPA327737:JPA327749 JYW327737:JYW327749 KIS327737:KIS327749 KSO327737:KSO327749 LCK327737:LCK327749 LMG327737:LMG327749 LWC327737:LWC327749 MFY327737:MFY327749 MPU327737:MPU327749 MZQ327737:MZQ327749 NJM327737:NJM327749 NTI327737:NTI327749 ODE327737:ODE327749 ONA327737:ONA327749 OWW327737:OWW327749 PGS327737:PGS327749 PQO327737:PQO327749 QAK327737:QAK327749 QKG327737:QKG327749 QUC327737:QUC327749 RDY327737:RDY327749 RNU327737:RNU327749 RXQ327737:RXQ327749 SHM327737:SHM327749 SRI327737:SRI327749 TBE327737:TBE327749 TLA327737:TLA327749 TUW327737:TUW327749 UES327737:UES327749 UOO327737:UOO327749 UYK327737:UYK327749 VIG327737:VIG327749 VSC327737:VSC327749 WBY327737:WBY327749 WLU327737:WLU327749 WVQ327737:WVQ327749 I393273:I393285 JE393273:JE393285 TA393273:TA393285 ACW393273:ACW393285 AMS393273:AMS393285 AWO393273:AWO393285 BGK393273:BGK393285 BQG393273:BQG393285 CAC393273:CAC393285 CJY393273:CJY393285 CTU393273:CTU393285 DDQ393273:DDQ393285 DNM393273:DNM393285 DXI393273:DXI393285 EHE393273:EHE393285 ERA393273:ERA393285 FAW393273:FAW393285 FKS393273:FKS393285 FUO393273:FUO393285 GEK393273:GEK393285 GOG393273:GOG393285 GYC393273:GYC393285 HHY393273:HHY393285 HRU393273:HRU393285 IBQ393273:IBQ393285 ILM393273:ILM393285 IVI393273:IVI393285 JFE393273:JFE393285 JPA393273:JPA393285 JYW393273:JYW393285 KIS393273:KIS393285 KSO393273:KSO393285 LCK393273:LCK393285 LMG393273:LMG393285 LWC393273:LWC393285 MFY393273:MFY393285 MPU393273:MPU393285 MZQ393273:MZQ393285 NJM393273:NJM393285 NTI393273:NTI393285 ODE393273:ODE393285 ONA393273:ONA393285 OWW393273:OWW393285 PGS393273:PGS393285 PQO393273:PQO393285 QAK393273:QAK393285 QKG393273:QKG393285 QUC393273:QUC393285 RDY393273:RDY393285 RNU393273:RNU393285 RXQ393273:RXQ393285 SHM393273:SHM393285 SRI393273:SRI393285 TBE393273:TBE393285 TLA393273:TLA393285 TUW393273:TUW393285 UES393273:UES393285 UOO393273:UOO393285 UYK393273:UYK393285 VIG393273:VIG393285 VSC393273:VSC393285 WBY393273:WBY393285 WLU393273:WLU393285 WVQ393273:WVQ393285 I458809:I458821 JE458809:JE458821 TA458809:TA458821 ACW458809:ACW458821 AMS458809:AMS458821 AWO458809:AWO458821 BGK458809:BGK458821 BQG458809:BQG458821 CAC458809:CAC458821 CJY458809:CJY458821 CTU458809:CTU458821 DDQ458809:DDQ458821 DNM458809:DNM458821 DXI458809:DXI458821 EHE458809:EHE458821 ERA458809:ERA458821 FAW458809:FAW458821 FKS458809:FKS458821 FUO458809:FUO458821 GEK458809:GEK458821 GOG458809:GOG458821 GYC458809:GYC458821 HHY458809:HHY458821 HRU458809:HRU458821 IBQ458809:IBQ458821 ILM458809:ILM458821 IVI458809:IVI458821 JFE458809:JFE458821 JPA458809:JPA458821 JYW458809:JYW458821 KIS458809:KIS458821 KSO458809:KSO458821 LCK458809:LCK458821 LMG458809:LMG458821 LWC458809:LWC458821 MFY458809:MFY458821 MPU458809:MPU458821 MZQ458809:MZQ458821 NJM458809:NJM458821 NTI458809:NTI458821 ODE458809:ODE458821 ONA458809:ONA458821 OWW458809:OWW458821 PGS458809:PGS458821 PQO458809:PQO458821 QAK458809:QAK458821 QKG458809:QKG458821 QUC458809:QUC458821 RDY458809:RDY458821 RNU458809:RNU458821 RXQ458809:RXQ458821 SHM458809:SHM458821 SRI458809:SRI458821 TBE458809:TBE458821 TLA458809:TLA458821 TUW458809:TUW458821 UES458809:UES458821 UOO458809:UOO458821 UYK458809:UYK458821 VIG458809:VIG458821 VSC458809:VSC458821 WBY458809:WBY458821 WLU458809:WLU458821 WVQ458809:WVQ458821 I524345:I524357 JE524345:JE524357 TA524345:TA524357 ACW524345:ACW524357 AMS524345:AMS524357 AWO524345:AWO524357 BGK524345:BGK524357 BQG524345:BQG524357 CAC524345:CAC524357 CJY524345:CJY524357 CTU524345:CTU524357 DDQ524345:DDQ524357 DNM524345:DNM524357 DXI524345:DXI524357 EHE524345:EHE524357 ERA524345:ERA524357 FAW524345:FAW524357 FKS524345:FKS524357 FUO524345:FUO524357 GEK524345:GEK524357 GOG524345:GOG524357 GYC524345:GYC524357 HHY524345:HHY524357 HRU524345:HRU524357 IBQ524345:IBQ524357 ILM524345:ILM524357 IVI524345:IVI524357 JFE524345:JFE524357 JPA524345:JPA524357 JYW524345:JYW524357 KIS524345:KIS524357 KSO524345:KSO524357 LCK524345:LCK524357 LMG524345:LMG524357 LWC524345:LWC524357 MFY524345:MFY524357 MPU524345:MPU524357 MZQ524345:MZQ524357 NJM524345:NJM524357 NTI524345:NTI524357 ODE524345:ODE524357 ONA524345:ONA524357 OWW524345:OWW524357 PGS524345:PGS524357 PQO524345:PQO524357 QAK524345:QAK524357 QKG524345:QKG524357 QUC524345:QUC524357 RDY524345:RDY524357 RNU524345:RNU524357 RXQ524345:RXQ524357 SHM524345:SHM524357 SRI524345:SRI524357 TBE524345:TBE524357 TLA524345:TLA524357 TUW524345:TUW524357 UES524345:UES524357 UOO524345:UOO524357 UYK524345:UYK524357 VIG524345:VIG524357 VSC524345:VSC524357 WBY524345:WBY524357 WLU524345:WLU524357 WVQ524345:WVQ524357 I589881:I589893 JE589881:JE589893 TA589881:TA589893 ACW589881:ACW589893 AMS589881:AMS589893 AWO589881:AWO589893 BGK589881:BGK589893 BQG589881:BQG589893 CAC589881:CAC589893 CJY589881:CJY589893 CTU589881:CTU589893 DDQ589881:DDQ589893 DNM589881:DNM589893 DXI589881:DXI589893 EHE589881:EHE589893 ERA589881:ERA589893 FAW589881:FAW589893 FKS589881:FKS589893 FUO589881:FUO589893 GEK589881:GEK589893 GOG589881:GOG589893 GYC589881:GYC589893 HHY589881:HHY589893 HRU589881:HRU589893 IBQ589881:IBQ589893 ILM589881:ILM589893 IVI589881:IVI589893 JFE589881:JFE589893 JPA589881:JPA589893 JYW589881:JYW589893 KIS589881:KIS589893 KSO589881:KSO589893 LCK589881:LCK589893 LMG589881:LMG589893 LWC589881:LWC589893 MFY589881:MFY589893 MPU589881:MPU589893 MZQ589881:MZQ589893 NJM589881:NJM589893 NTI589881:NTI589893 ODE589881:ODE589893 ONA589881:ONA589893 OWW589881:OWW589893 PGS589881:PGS589893 PQO589881:PQO589893 QAK589881:QAK589893 QKG589881:QKG589893 QUC589881:QUC589893 RDY589881:RDY589893 RNU589881:RNU589893 RXQ589881:RXQ589893 SHM589881:SHM589893 SRI589881:SRI589893 TBE589881:TBE589893 TLA589881:TLA589893 TUW589881:TUW589893 UES589881:UES589893 UOO589881:UOO589893 UYK589881:UYK589893 VIG589881:VIG589893 VSC589881:VSC589893 WBY589881:WBY589893 WLU589881:WLU589893 WVQ589881:WVQ589893 I655417:I655429 JE655417:JE655429 TA655417:TA655429 ACW655417:ACW655429 AMS655417:AMS655429 AWO655417:AWO655429 BGK655417:BGK655429 BQG655417:BQG655429 CAC655417:CAC655429 CJY655417:CJY655429 CTU655417:CTU655429 DDQ655417:DDQ655429 DNM655417:DNM655429 DXI655417:DXI655429 EHE655417:EHE655429 ERA655417:ERA655429 FAW655417:FAW655429 FKS655417:FKS655429 FUO655417:FUO655429 GEK655417:GEK655429 GOG655417:GOG655429 GYC655417:GYC655429 HHY655417:HHY655429 HRU655417:HRU655429 IBQ655417:IBQ655429 ILM655417:ILM655429 IVI655417:IVI655429 JFE655417:JFE655429 JPA655417:JPA655429 JYW655417:JYW655429 KIS655417:KIS655429 KSO655417:KSO655429 LCK655417:LCK655429 LMG655417:LMG655429 LWC655417:LWC655429 MFY655417:MFY655429 MPU655417:MPU655429 MZQ655417:MZQ655429 NJM655417:NJM655429 NTI655417:NTI655429 ODE655417:ODE655429 ONA655417:ONA655429 OWW655417:OWW655429 PGS655417:PGS655429 PQO655417:PQO655429 QAK655417:QAK655429 QKG655417:QKG655429 QUC655417:QUC655429 RDY655417:RDY655429 RNU655417:RNU655429 RXQ655417:RXQ655429 SHM655417:SHM655429 SRI655417:SRI655429 TBE655417:TBE655429 TLA655417:TLA655429 TUW655417:TUW655429 UES655417:UES655429 UOO655417:UOO655429 UYK655417:UYK655429 VIG655417:VIG655429 VSC655417:VSC655429 WBY655417:WBY655429 WLU655417:WLU655429 WVQ655417:WVQ655429 I720953:I720965 JE720953:JE720965 TA720953:TA720965 ACW720953:ACW720965 AMS720953:AMS720965 AWO720953:AWO720965 BGK720953:BGK720965 BQG720953:BQG720965 CAC720953:CAC720965 CJY720953:CJY720965 CTU720953:CTU720965 DDQ720953:DDQ720965 DNM720953:DNM720965 DXI720953:DXI720965 EHE720953:EHE720965 ERA720953:ERA720965 FAW720953:FAW720965 FKS720953:FKS720965 FUO720953:FUO720965 GEK720953:GEK720965 GOG720953:GOG720965 GYC720953:GYC720965 HHY720953:HHY720965 HRU720953:HRU720965 IBQ720953:IBQ720965 ILM720953:ILM720965 IVI720953:IVI720965 JFE720953:JFE720965 JPA720953:JPA720965 JYW720953:JYW720965 KIS720953:KIS720965 KSO720953:KSO720965 LCK720953:LCK720965 LMG720953:LMG720965 LWC720953:LWC720965 MFY720953:MFY720965 MPU720953:MPU720965 MZQ720953:MZQ720965 NJM720953:NJM720965 NTI720953:NTI720965 ODE720953:ODE720965 ONA720953:ONA720965 OWW720953:OWW720965 PGS720953:PGS720965 PQO720953:PQO720965 QAK720953:QAK720965 QKG720953:QKG720965 QUC720953:QUC720965 RDY720953:RDY720965 RNU720953:RNU720965 RXQ720953:RXQ720965 SHM720953:SHM720965 SRI720953:SRI720965 TBE720953:TBE720965 TLA720953:TLA720965 TUW720953:TUW720965 UES720953:UES720965 UOO720953:UOO720965 UYK720953:UYK720965 VIG720953:VIG720965 VSC720953:VSC720965 WBY720953:WBY720965 WLU720953:WLU720965 WVQ720953:WVQ720965 I786489:I786501 JE786489:JE786501 TA786489:TA786501 ACW786489:ACW786501 AMS786489:AMS786501 AWO786489:AWO786501 BGK786489:BGK786501 BQG786489:BQG786501 CAC786489:CAC786501 CJY786489:CJY786501 CTU786489:CTU786501 DDQ786489:DDQ786501 DNM786489:DNM786501 DXI786489:DXI786501 EHE786489:EHE786501 ERA786489:ERA786501 FAW786489:FAW786501 FKS786489:FKS786501 FUO786489:FUO786501 GEK786489:GEK786501 GOG786489:GOG786501 GYC786489:GYC786501 HHY786489:HHY786501 HRU786489:HRU786501 IBQ786489:IBQ786501 ILM786489:ILM786501 IVI786489:IVI786501 JFE786489:JFE786501 JPA786489:JPA786501 JYW786489:JYW786501 KIS786489:KIS786501 KSO786489:KSO786501 LCK786489:LCK786501 LMG786489:LMG786501 LWC786489:LWC786501 MFY786489:MFY786501 MPU786489:MPU786501 MZQ786489:MZQ786501 NJM786489:NJM786501 NTI786489:NTI786501 ODE786489:ODE786501 ONA786489:ONA786501 OWW786489:OWW786501 PGS786489:PGS786501 PQO786489:PQO786501 QAK786489:QAK786501 QKG786489:QKG786501 QUC786489:QUC786501 RDY786489:RDY786501 RNU786489:RNU786501 RXQ786489:RXQ786501 SHM786489:SHM786501 SRI786489:SRI786501 TBE786489:TBE786501 TLA786489:TLA786501 TUW786489:TUW786501 UES786489:UES786501 UOO786489:UOO786501 UYK786489:UYK786501 VIG786489:VIG786501 VSC786489:VSC786501 WBY786489:WBY786501 WLU786489:WLU786501 WVQ786489:WVQ786501 I852025:I852037 JE852025:JE852037 TA852025:TA852037 ACW852025:ACW852037 AMS852025:AMS852037 AWO852025:AWO852037 BGK852025:BGK852037 BQG852025:BQG852037 CAC852025:CAC852037 CJY852025:CJY852037 CTU852025:CTU852037 DDQ852025:DDQ852037 DNM852025:DNM852037 DXI852025:DXI852037 EHE852025:EHE852037 ERA852025:ERA852037 FAW852025:FAW852037 FKS852025:FKS852037 FUO852025:FUO852037 GEK852025:GEK852037 GOG852025:GOG852037 GYC852025:GYC852037 HHY852025:HHY852037 HRU852025:HRU852037 IBQ852025:IBQ852037 ILM852025:ILM852037 IVI852025:IVI852037 JFE852025:JFE852037 JPA852025:JPA852037 JYW852025:JYW852037 KIS852025:KIS852037 KSO852025:KSO852037 LCK852025:LCK852037 LMG852025:LMG852037 LWC852025:LWC852037 MFY852025:MFY852037 MPU852025:MPU852037 MZQ852025:MZQ852037 NJM852025:NJM852037 NTI852025:NTI852037 ODE852025:ODE852037 ONA852025:ONA852037 OWW852025:OWW852037 PGS852025:PGS852037 PQO852025:PQO852037 QAK852025:QAK852037 QKG852025:QKG852037 QUC852025:QUC852037 RDY852025:RDY852037 RNU852025:RNU852037 RXQ852025:RXQ852037 SHM852025:SHM852037 SRI852025:SRI852037 TBE852025:TBE852037 TLA852025:TLA852037 TUW852025:TUW852037 UES852025:UES852037 UOO852025:UOO852037 UYK852025:UYK852037 VIG852025:VIG852037 VSC852025:VSC852037 WBY852025:WBY852037 WLU852025:WLU852037 WVQ852025:WVQ852037 I917561:I917573 JE917561:JE917573 TA917561:TA917573 ACW917561:ACW917573 AMS917561:AMS917573 AWO917561:AWO917573 BGK917561:BGK917573 BQG917561:BQG917573 CAC917561:CAC917573 CJY917561:CJY917573 CTU917561:CTU917573 DDQ917561:DDQ917573 DNM917561:DNM917573 DXI917561:DXI917573 EHE917561:EHE917573 ERA917561:ERA917573 FAW917561:FAW917573 FKS917561:FKS917573 FUO917561:FUO917573 GEK917561:GEK917573 GOG917561:GOG917573 GYC917561:GYC917573 HHY917561:HHY917573 HRU917561:HRU917573 IBQ917561:IBQ917573 ILM917561:ILM917573 IVI917561:IVI917573 JFE917561:JFE917573 JPA917561:JPA917573 JYW917561:JYW917573 KIS917561:KIS917573 KSO917561:KSO917573 LCK917561:LCK917573 LMG917561:LMG917573 LWC917561:LWC917573 MFY917561:MFY917573 MPU917561:MPU917573 MZQ917561:MZQ917573 NJM917561:NJM917573 NTI917561:NTI917573 ODE917561:ODE917573 ONA917561:ONA917573 OWW917561:OWW917573 PGS917561:PGS917573 PQO917561:PQO917573 QAK917561:QAK917573 QKG917561:QKG917573 QUC917561:QUC917573 RDY917561:RDY917573 RNU917561:RNU917573 RXQ917561:RXQ917573 SHM917561:SHM917573 SRI917561:SRI917573 TBE917561:TBE917573 TLA917561:TLA917573 TUW917561:TUW917573 UES917561:UES917573 UOO917561:UOO917573 UYK917561:UYK917573 VIG917561:VIG917573 VSC917561:VSC917573 WBY917561:WBY917573 WLU917561:WLU917573 WVQ917561:WVQ917573 I983097:I983109 JE983097:JE983109 TA983097:TA983109 ACW983097:ACW983109 AMS983097:AMS983109 AWO983097:AWO983109 BGK983097:BGK983109 BQG983097:BQG983109 CAC983097:CAC983109 CJY983097:CJY983109 CTU983097:CTU983109 DDQ983097:DDQ983109 DNM983097:DNM983109 DXI983097:DXI983109 EHE983097:EHE983109 ERA983097:ERA983109 FAW983097:FAW983109 FKS983097:FKS983109 FUO983097:FUO983109 GEK983097:GEK983109 GOG983097:GOG983109 GYC983097:GYC983109 HHY983097:HHY983109 HRU983097:HRU983109 IBQ983097:IBQ983109 ILM983097:ILM983109 IVI983097:IVI983109 JFE983097:JFE983109 JPA983097:JPA983109 JYW983097:JYW983109 KIS983097:KIS983109 KSO983097:KSO983109 LCK983097:LCK983109 LMG983097:LMG983109 LWC983097:LWC983109 MFY983097:MFY983109 MPU983097:MPU983109 MZQ983097:MZQ983109 NJM983097:NJM983109 NTI983097:NTI983109 ODE983097:ODE983109 ONA983097:ONA983109 OWW983097:OWW983109 PGS983097:PGS983109 PQO983097:PQO983109 QAK983097:QAK983109 QKG983097:QKG983109 QUC983097:QUC983109 RDY983097:RDY983109 RNU983097:RNU983109 RXQ983097:RXQ983109 SHM983097:SHM983109 SRI983097:SRI983109 TBE983097:TBE983109 TLA983097:TLA983109 TUW983097:TUW983109 UES983097:UES983109 UOO983097:UOO983109 UYK983097:UYK983109 VIG983097:VIG983109 VSC983097:VSC983109 WBY983097:WBY983109 WLU983097:WLU983109 WVQ983097:WVQ983109 I22:I55 JE22:JE55 TA22:TA55 ACW22:ACW55 AMS22:AMS55 AWO22:AWO55 BGK22:BGK55 BQG22:BQG55 CAC22:CAC55 CJY22:CJY55 CTU22:CTU55 DDQ22:DDQ55 DNM22:DNM55 DXI22:DXI55 EHE22:EHE55 ERA22:ERA55 FAW22:FAW55 FKS22:FKS55 FUO22:FUO55 GEK22:GEK55 GOG22:GOG55 GYC22:GYC55 HHY22:HHY55 HRU22:HRU55 IBQ22:IBQ55 ILM22:ILM55 IVI22:IVI55 JFE22:JFE55 JPA22:JPA55 JYW22:JYW55 KIS22:KIS55 KSO22:KSO55 LCK22:LCK55 LMG22:LMG55 LWC22:LWC55 MFY22:MFY55 MPU22:MPU55 MZQ22:MZQ55 NJM22:NJM55 NTI22:NTI55 ODE22:ODE55 ONA22:ONA55 OWW22:OWW55 PGS22:PGS55 PQO22:PQO55 QAK22:QAK55 QKG22:QKG55 QUC22:QUC55 RDY22:RDY55 RNU22:RNU55 RXQ22:RXQ55 SHM22:SHM55 SRI22:SRI55 TBE22:TBE55 TLA22:TLA55 TUW22:TUW55 UES22:UES55 UOO22:UOO55 UYK22:UYK55 VIG22:VIG55 VSC22:VSC55 WBY22:WBY55 WLU22:WLU55 WVQ22:WVQ55 I65558:I65591 JE65558:JE65591 TA65558:TA65591 ACW65558:ACW65591 AMS65558:AMS65591 AWO65558:AWO65591 BGK65558:BGK65591 BQG65558:BQG65591 CAC65558:CAC65591 CJY65558:CJY65591 CTU65558:CTU65591 DDQ65558:DDQ65591 DNM65558:DNM65591 DXI65558:DXI65591 EHE65558:EHE65591 ERA65558:ERA65591 FAW65558:FAW65591 FKS65558:FKS65591 FUO65558:FUO65591 GEK65558:GEK65591 GOG65558:GOG65591 GYC65558:GYC65591 HHY65558:HHY65591 HRU65558:HRU65591 IBQ65558:IBQ65591 ILM65558:ILM65591 IVI65558:IVI65591 JFE65558:JFE65591 JPA65558:JPA65591 JYW65558:JYW65591 KIS65558:KIS65591 KSO65558:KSO65591 LCK65558:LCK65591 LMG65558:LMG65591 LWC65558:LWC65591 MFY65558:MFY65591 MPU65558:MPU65591 MZQ65558:MZQ65591 NJM65558:NJM65591 NTI65558:NTI65591 ODE65558:ODE65591 ONA65558:ONA65591 OWW65558:OWW65591 PGS65558:PGS65591 PQO65558:PQO65591 QAK65558:QAK65591 QKG65558:QKG65591 QUC65558:QUC65591 RDY65558:RDY65591 RNU65558:RNU65591 RXQ65558:RXQ65591 SHM65558:SHM65591 SRI65558:SRI65591 TBE65558:TBE65591 TLA65558:TLA65591 TUW65558:TUW65591 UES65558:UES65591 UOO65558:UOO65591 UYK65558:UYK65591 VIG65558:VIG65591 VSC65558:VSC65591 WBY65558:WBY65591 WLU65558:WLU65591 WVQ65558:WVQ65591 I131094:I131127 JE131094:JE131127 TA131094:TA131127 ACW131094:ACW131127 AMS131094:AMS131127 AWO131094:AWO131127 BGK131094:BGK131127 BQG131094:BQG131127 CAC131094:CAC131127 CJY131094:CJY131127 CTU131094:CTU131127 DDQ131094:DDQ131127 DNM131094:DNM131127 DXI131094:DXI131127 EHE131094:EHE131127 ERA131094:ERA131127 FAW131094:FAW131127 FKS131094:FKS131127 FUO131094:FUO131127 GEK131094:GEK131127 GOG131094:GOG131127 GYC131094:GYC131127 HHY131094:HHY131127 HRU131094:HRU131127 IBQ131094:IBQ131127 ILM131094:ILM131127 IVI131094:IVI131127 JFE131094:JFE131127 JPA131094:JPA131127 JYW131094:JYW131127 KIS131094:KIS131127 KSO131094:KSO131127 LCK131094:LCK131127 LMG131094:LMG131127 LWC131094:LWC131127 MFY131094:MFY131127 MPU131094:MPU131127 MZQ131094:MZQ131127 NJM131094:NJM131127 NTI131094:NTI131127 ODE131094:ODE131127 ONA131094:ONA131127 OWW131094:OWW131127 PGS131094:PGS131127 PQO131094:PQO131127 QAK131094:QAK131127 QKG131094:QKG131127 QUC131094:QUC131127 RDY131094:RDY131127 RNU131094:RNU131127 RXQ131094:RXQ131127 SHM131094:SHM131127 SRI131094:SRI131127 TBE131094:TBE131127 TLA131094:TLA131127 TUW131094:TUW131127 UES131094:UES131127 UOO131094:UOO131127 UYK131094:UYK131127 VIG131094:VIG131127 VSC131094:VSC131127 WBY131094:WBY131127 WLU131094:WLU131127 WVQ131094:WVQ131127 I196630:I196663 JE196630:JE196663 TA196630:TA196663 ACW196630:ACW196663 AMS196630:AMS196663 AWO196630:AWO196663 BGK196630:BGK196663 BQG196630:BQG196663 CAC196630:CAC196663 CJY196630:CJY196663 CTU196630:CTU196663 DDQ196630:DDQ196663 DNM196630:DNM196663 DXI196630:DXI196663 EHE196630:EHE196663 ERA196630:ERA196663 FAW196630:FAW196663 FKS196630:FKS196663 FUO196630:FUO196663 GEK196630:GEK196663 GOG196630:GOG196663 GYC196630:GYC196663 HHY196630:HHY196663 HRU196630:HRU196663 IBQ196630:IBQ196663 ILM196630:ILM196663 IVI196630:IVI196663 JFE196630:JFE196663 JPA196630:JPA196663 JYW196630:JYW196663 KIS196630:KIS196663 KSO196630:KSO196663 LCK196630:LCK196663 LMG196630:LMG196663 LWC196630:LWC196663 MFY196630:MFY196663 MPU196630:MPU196663 MZQ196630:MZQ196663 NJM196630:NJM196663 NTI196630:NTI196663 ODE196630:ODE196663 ONA196630:ONA196663 OWW196630:OWW196663 PGS196630:PGS196663 PQO196630:PQO196663 QAK196630:QAK196663 QKG196630:QKG196663 QUC196630:QUC196663 RDY196630:RDY196663 RNU196630:RNU196663 RXQ196630:RXQ196663 SHM196630:SHM196663 SRI196630:SRI196663 TBE196630:TBE196663 TLA196630:TLA196663 TUW196630:TUW196663 UES196630:UES196663 UOO196630:UOO196663 UYK196630:UYK196663 VIG196630:VIG196663 VSC196630:VSC196663 WBY196630:WBY196663 WLU196630:WLU196663 WVQ196630:WVQ196663 I262166:I262199 JE262166:JE262199 TA262166:TA262199 ACW262166:ACW262199 AMS262166:AMS262199 AWO262166:AWO262199 BGK262166:BGK262199 BQG262166:BQG262199 CAC262166:CAC262199 CJY262166:CJY262199 CTU262166:CTU262199 DDQ262166:DDQ262199 DNM262166:DNM262199 DXI262166:DXI262199 EHE262166:EHE262199 ERA262166:ERA262199 FAW262166:FAW262199 FKS262166:FKS262199 FUO262166:FUO262199 GEK262166:GEK262199 GOG262166:GOG262199 GYC262166:GYC262199 HHY262166:HHY262199 HRU262166:HRU262199 IBQ262166:IBQ262199 ILM262166:ILM262199 IVI262166:IVI262199 JFE262166:JFE262199 JPA262166:JPA262199 JYW262166:JYW262199 KIS262166:KIS262199 KSO262166:KSO262199 LCK262166:LCK262199 LMG262166:LMG262199 LWC262166:LWC262199 MFY262166:MFY262199 MPU262166:MPU262199 MZQ262166:MZQ262199 NJM262166:NJM262199 NTI262166:NTI262199 ODE262166:ODE262199 ONA262166:ONA262199 OWW262166:OWW262199 PGS262166:PGS262199 PQO262166:PQO262199 QAK262166:QAK262199 QKG262166:QKG262199 QUC262166:QUC262199 RDY262166:RDY262199 RNU262166:RNU262199 RXQ262166:RXQ262199 SHM262166:SHM262199 SRI262166:SRI262199 TBE262166:TBE262199 TLA262166:TLA262199 TUW262166:TUW262199 UES262166:UES262199 UOO262166:UOO262199 UYK262166:UYK262199 VIG262166:VIG262199 VSC262166:VSC262199 WBY262166:WBY262199 WLU262166:WLU262199 WVQ262166:WVQ262199 I327702:I327735 JE327702:JE327735 TA327702:TA327735 ACW327702:ACW327735 AMS327702:AMS327735 AWO327702:AWO327735 BGK327702:BGK327735 BQG327702:BQG327735 CAC327702:CAC327735 CJY327702:CJY327735 CTU327702:CTU327735 DDQ327702:DDQ327735 DNM327702:DNM327735 DXI327702:DXI327735 EHE327702:EHE327735 ERA327702:ERA327735 FAW327702:FAW327735 FKS327702:FKS327735 FUO327702:FUO327735 GEK327702:GEK327735 GOG327702:GOG327735 GYC327702:GYC327735 HHY327702:HHY327735 HRU327702:HRU327735 IBQ327702:IBQ327735 ILM327702:ILM327735 IVI327702:IVI327735 JFE327702:JFE327735 JPA327702:JPA327735 JYW327702:JYW327735 KIS327702:KIS327735 KSO327702:KSO327735 LCK327702:LCK327735 LMG327702:LMG327735 LWC327702:LWC327735 MFY327702:MFY327735 MPU327702:MPU327735 MZQ327702:MZQ327735 NJM327702:NJM327735 NTI327702:NTI327735 ODE327702:ODE327735 ONA327702:ONA327735 OWW327702:OWW327735 PGS327702:PGS327735 PQO327702:PQO327735 QAK327702:QAK327735 QKG327702:QKG327735 QUC327702:QUC327735 RDY327702:RDY327735 RNU327702:RNU327735 RXQ327702:RXQ327735 SHM327702:SHM327735 SRI327702:SRI327735 TBE327702:TBE327735 TLA327702:TLA327735 TUW327702:TUW327735 UES327702:UES327735 UOO327702:UOO327735 UYK327702:UYK327735 VIG327702:VIG327735 VSC327702:VSC327735 WBY327702:WBY327735 WLU327702:WLU327735 WVQ327702:WVQ327735 I393238:I393271 JE393238:JE393271 TA393238:TA393271 ACW393238:ACW393271 AMS393238:AMS393271 AWO393238:AWO393271 BGK393238:BGK393271 BQG393238:BQG393271 CAC393238:CAC393271 CJY393238:CJY393271 CTU393238:CTU393271 DDQ393238:DDQ393271 DNM393238:DNM393271 DXI393238:DXI393271 EHE393238:EHE393271 ERA393238:ERA393271 FAW393238:FAW393271 FKS393238:FKS393271 FUO393238:FUO393271 GEK393238:GEK393271 GOG393238:GOG393271 GYC393238:GYC393271 HHY393238:HHY393271 HRU393238:HRU393271 IBQ393238:IBQ393271 ILM393238:ILM393271 IVI393238:IVI393271 JFE393238:JFE393271 JPA393238:JPA393271 JYW393238:JYW393271 KIS393238:KIS393271 KSO393238:KSO393271 LCK393238:LCK393271 LMG393238:LMG393271 LWC393238:LWC393271 MFY393238:MFY393271 MPU393238:MPU393271 MZQ393238:MZQ393271 NJM393238:NJM393271 NTI393238:NTI393271 ODE393238:ODE393271 ONA393238:ONA393271 OWW393238:OWW393271 PGS393238:PGS393271 PQO393238:PQO393271 QAK393238:QAK393271 QKG393238:QKG393271 QUC393238:QUC393271 RDY393238:RDY393271 RNU393238:RNU393271 RXQ393238:RXQ393271 SHM393238:SHM393271 SRI393238:SRI393271 TBE393238:TBE393271 TLA393238:TLA393271 TUW393238:TUW393271 UES393238:UES393271 UOO393238:UOO393271 UYK393238:UYK393271 VIG393238:VIG393271 VSC393238:VSC393271 WBY393238:WBY393271 WLU393238:WLU393271 WVQ393238:WVQ393271 I458774:I458807 JE458774:JE458807 TA458774:TA458807 ACW458774:ACW458807 AMS458774:AMS458807 AWO458774:AWO458807 BGK458774:BGK458807 BQG458774:BQG458807 CAC458774:CAC458807 CJY458774:CJY458807 CTU458774:CTU458807 DDQ458774:DDQ458807 DNM458774:DNM458807 DXI458774:DXI458807 EHE458774:EHE458807 ERA458774:ERA458807 FAW458774:FAW458807 FKS458774:FKS458807 FUO458774:FUO458807 GEK458774:GEK458807 GOG458774:GOG458807 GYC458774:GYC458807 HHY458774:HHY458807 HRU458774:HRU458807 IBQ458774:IBQ458807 ILM458774:ILM458807 IVI458774:IVI458807 JFE458774:JFE458807 JPA458774:JPA458807 JYW458774:JYW458807 KIS458774:KIS458807 KSO458774:KSO458807 LCK458774:LCK458807 LMG458774:LMG458807 LWC458774:LWC458807 MFY458774:MFY458807 MPU458774:MPU458807 MZQ458774:MZQ458807 NJM458774:NJM458807 NTI458774:NTI458807 ODE458774:ODE458807 ONA458774:ONA458807 OWW458774:OWW458807 PGS458774:PGS458807 PQO458774:PQO458807 QAK458774:QAK458807 QKG458774:QKG458807 QUC458774:QUC458807 RDY458774:RDY458807 RNU458774:RNU458807 RXQ458774:RXQ458807 SHM458774:SHM458807 SRI458774:SRI458807 TBE458774:TBE458807 TLA458774:TLA458807 TUW458774:TUW458807 UES458774:UES458807 UOO458774:UOO458807 UYK458774:UYK458807 VIG458774:VIG458807 VSC458774:VSC458807 WBY458774:WBY458807 WLU458774:WLU458807 WVQ458774:WVQ458807 I524310:I524343 JE524310:JE524343 TA524310:TA524343 ACW524310:ACW524343 AMS524310:AMS524343 AWO524310:AWO524343 BGK524310:BGK524343 BQG524310:BQG524343 CAC524310:CAC524343 CJY524310:CJY524343 CTU524310:CTU524343 DDQ524310:DDQ524343 DNM524310:DNM524343 DXI524310:DXI524343 EHE524310:EHE524343 ERA524310:ERA524343 FAW524310:FAW524343 FKS524310:FKS524343 FUO524310:FUO524343 GEK524310:GEK524343 GOG524310:GOG524343 GYC524310:GYC524343 HHY524310:HHY524343 HRU524310:HRU524343 IBQ524310:IBQ524343 ILM524310:ILM524343 IVI524310:IVI524343 JFE524310:JFE524343 JPA524310:JPA524343 JYW524310:JYW524343 KIS524310:KIS524343 KSO524310:KSO524343 LCK524310:LCK524343 LMG524310:LMG524343 LWC524310:LWC524343 MFY524310:MFY524343 MPU524310:MPU524343 MZQ524310:MZQ524343 NJM524310:NJM524343 NTI524310:NTI524343 ODE524310:ODE524343 ONA524310:ONA524343 OWW524310:OWW524343 PGS524310:PGS524343 PQO524310:PQO524343 QAK524310:QAK524343 QKG524310:QKG524343 QUC524310:QUC524343 RDY524310:RDY524343 RNU524310:RNU524343 RXQ524310:RXQ524343 SHM524310:SHM524343 SRI524310:SRI524343 TBE524310:TBE524343 TLA524310:TLA524343 TUW524310:TUW524343 UES524310:UES524343 UOO524310:UOO524343 UYK524310:UYK524343 VIG524310:VIG524343 VSC524310:VSC524343 WBY524310:WBY524343 WLU524310:WLU524343 WVQ524310:WVQ524343 I589846:I589879 JE589846:JE589879 TA589846:TA589879 ACW589846:ACW589879 AMS589846:AMS589879 AWO589846:AWO589879 BGK589846:BGK589879 BQG589846:BQG589879 CAC589846:CAC589879 CJY589846:CJY589879 CTU589846:CTU589879 DDQ589846:DDQ589879 DNM589846:DNM589879 DXI589846:DXI589879 EHE589846:EHE589879 ERA589846:ERA589879 FAW589846:FAW589879 FKS589846:FKS589879 FUO589846:FUO589879 GEK589846:GEK589879 GOG589846:GOG589879 GYC589846:GYC589879 HHY589846:HHY589879 HRU589846:HRU589879 IBQ589846:IBQ589879 ILM589846:ILM589879 IVI589846:IVI589879 JFE589846:JFE589879 JPA589846:JPA589879 JYW589846:JYW589879 KIS589846:KIS589879 KSO589846:KSO589879 LCK589846:LCK589879 LMG589846:LMG589879 LWC589846:LWC589879 MFY589846:MFY589879 MPU589846:MPU589879 MZQ589846:MZQ589879 NJM589846:NJM589879 NTI589846:NTI589879 ODE589846:ODE589879 ONA589846:ONA589879 OWW589846:OWW589879 PGS589846:PGS589879 PQO589846:PQO589879 QAK589846:QAK589879 QKG589846:QKG589879 QUC589846:QUC589879 RDY589846:RDY589879 RNU589846:RNU589879 RXQ589846:RXQ589879 SHM589846:SHM589879 SRI589846:SRI589879 TBE589846:TBE589879 TLA589846:TLA589879 TUW589846:TUW589879 UES589846:UES589879 UOO589846:UOO589879 UYK589846:UYK589879 VIG589846:VIG589879 VSC589846:VSC589879 WBY589846:WBY589879 WLU589846:WLU589879 WVQ589846:WVQ589879 I655382:I655415 JE655382:JE655415 TA655382:TA655415 ACW655382:ACW655415 AMS655382:AMS655415 AWO655382:AWO655415 BGK655382:BGK655415 BQG655382:BQG655415 CAC655382:CAC655415 CJY655382:CJY655415 CTU655382:CTU655415 DDQ655382:DDQ655415 DNM655382:DNM655415 DXI655382:DXI655415 EHE655382:EHE655415 ERA655382:ERA655415 FAW655382:FAW655415 FKS655382:FKS655415 FUO655382:FUO655415 GEK655382:GEK655415 GOG655382:GOG655415 GYC655382:GYC655415 HHY655382:HHY655415 HRU655382:HRU655415 IBQ655382:IBQ655415 ILM655382:ILM655415 IVI655382:IVI655415 JFE655382:JFE655415 JPA655382:JPA655415 JYW655382:JYW655415 KIS655382:KIS655415 KSO655382:KSO655415 LCK655382:LCK655415 LMG655382:LMG655415 LWC655382:LWC655415 MFY655382:MFY655415 MPU655382:MPU655415 MZQ655382:MZQ655415 NJM655382:NJM655415 NTI655382:NTI655415 ODE655382:ODE655415 ONA655382:ONA655415 OWW655382:OWW655415 PGS655382:PGS655415 PQO655382:PQO655415 QAK655382:QAK655415 QKG655382:QKG655415 QUC655382:QUC655415 RDY655382:RDY655415 RNU655382:RNU655415 RXQ655382:RXQ655415 SHM655382:SHM655415 SRI655382:SRI655415 TBE655382:TBE655415 TLA655382:TLA655415 TUW655382:TUW655415 UES655382:UES655415 UOO655382:UOO655415 UYK655382:UYK655415 VIG655382:VIG655415 VSC655382:VSC655415 WBY655382:WBY655415 WLU655382:WLU655415 WVQ655382:WVQ655415 I720918:I720951 JE720918:JE720951 TA720918:TA720951 ACW720918:ACW720951 AMS720918:AMS720951 AWO720918:AWO720951 BGK720918:BGK720951 BQG720918:BQG720951 CAC720918:CAC720951 CJY720918:CJY720951 CTU720918:CTU720951 DDQ720918:DDQ720951 DNM720918:DNM720951 DXI720918:DXI720951 EHE720918:EHE720951 ERA720918:ERA720951 FAW720918:FAW720951 FKS720918:FKS720951 FUO720918:FUO720951 GEK720918:GEK720951 GOG720918:GOG720951 GYC720918:GYC720951 HHY720918:HHY720951 HRU720918:HRU720951 IBQ720918:IBQ720951 ILM720918:ILM720951 IVI720918:IVI720951 JFE720918:JFE720951 JPA720918:JPA720951 JYW720918:JYW720951 KIS720918:KIS720951 KSO720918:KSO720951 LCK720918:LCK720951 LMG720918:LMG720951 LWC720918:LWC720951 MFY720918:MFY720951 MPU720918:MPU720951 MZQ720918:MZQ720951 NJM720918:NJM720951 NTI720918:NTI720951 ODE720918:ODE720951 ONA720918:ONA720951 OWW720918:OWW720951 PGS720918:PGS720951 PQO720918:PQO720951 QAK720918:QAK720951 QKG720918:QKG720951 QUC720918:QUC720951 RDY720918:RDY720951 RNU720918:RNU720951 RXQ720918:RXQ720951 SHM720918:SHM720951 SRI720918:SRI720951 TBE720918:TBE720951 TLA720918:TLA720951 TUW720918:TUW720951 UES720918:UES720951 UOO720918:UOO720951 UYK720918:UYK720951 VIG720918:VIG720951 VSC720918:VSC720951 WBY720918:WBY720951 WLU720918:WLU720951 WVQ720918:WVQ720951 I786454:I786487 JE786454:JE786487 TA786454:TA786487 ACW786454:ACW786487 AMS786454:AMS786487 AWO786454:AWO786487 BGK786454:BGK786487 BQG786454:BQG786487 CAC786454:CAC786487 CJY786454:CJY786487 CTU786454:CTU786487 DDQ786454:DDQ786487 DNM786454:DNM786487 DXI786454:DXI786487 EHE786454:EHE786487 ERA786454:ERA786487 FAW786454:FAW786487 FKS786454:FKS786487 FUO786454:FUO786487 GEK786454:GEK786487 GOG786454:GOG786487 GYC786454:GYC786487 HHY786454:HHY786487 HRU786454:HRU786487 IBQ786454:IBQ786487 ILM786454:ILM786487 IVI786454:IVI786487 JFE786454:JFE786487 JPA786454:JPA786487 JYW786454:JYW786487 KIS786454:KIS786487 KSO786454:KSO786487 LCK786454:LCK786487 LMG786454:LMG786487 LWC786454:LWC786487 MFY786454:MFY786487 MPU786454:MPU786487 MZQ786454:MZQ786487 NJM786454:NJM786487 NTI786454:NTI786487 ODE786454:ODE786487 ONA786454:ONA786487 OWW786454:OWW786487 PGS786454:PGS786487 PQO786454:PQO786487 QAK786454:QAK786487 QKG786454:QKG786487 QUC786454:QUC786487 RDY786454:RDY786487 RNU786454:RNU786487 RXQ786454:RXQ786487 SHM786454:SHM786487 SRI786454:SRI786487 TBE786454:TBE786487 TLA786454:TLA786487 TUW786454:TUW786487 UES786454:UES786487 UOO786454:UOO786487 UYK786454:UYK786487 VIG786454:VIG786487 VSC786454:VSC786487 WBY786454:WBY786487 WLU786454:WLU786487 WVQ786454:WVQ786487 I851990:I852023 JE851990:JE852023 TA851990:TA852023 ACW851990:ACW852023 AMS851990:AMS852023 AWO851990:AWO852023 BGK851990:BGK852023 BQG851990:BQG852023 CAC851990:CAC852023 CJY851990:CJY852023 CTU851990:CTU852023 DDQ851990:DDQ852023 DNM851990:DNM852023 DXI851990:DXI852023 EHE851990:EHE852023 ERA851990:ERA852023 FAW851990:FAW852023 FKS851990:FKS852023 FUO851990:FUO852023 GEK851990:GEK852023 GOG851990:GOG852023 GYC851990:GYC852023 HHY851990:HHY852023 HRU851990:HRU852023 IBQ851990:IBQ852023 ILM851990:ILM852023 IVI851990:IVI852023 JFE851990:JFE852023 JPA851990:JPA852023 JYW851990:JYW852023 KIS851990:KIS852023 KSO851990:KSO852023 LCK851990:LCK852023 LMG851990:LMG852023 LWC851990:LWC852023 MFY851990:MFY852023 MPU851990:MPU852023 MZQ851990:MZQ852023 NJM851990:NJM852023 NTI851990:NTI852023 ODE851990:ODE852023 ONA851990:ONA852023 OWW851990:OWW852023 PGS851990:PGS852023 PQO851990:PQO852023 QAK851990:QAK852023 QKG851990:QKG852023 QUC851990:QUC852023 RDY851990:RDY852023 RNU851990:RNU852023 RXQ851990:RXQ852023 SHM851990:SHM852023 SRI851990:SRI852023 TBE851990:TBE852023 TLA851990:TLA852023 TUW851990:TUW852023 UES851990:UES852023 UOO851990:UOO852023 UYK851990:UYK852023 VIG851990:VIG852023 VSC851990:VSC852023 WBY851990:WBY852023 WLU851990:WLU852023 WVQ851990:WVQ852023 I917526:I917559 JE917526:JE917559 TA917526:TA917559 ACW917526:ACW917559 AMS917526:AMS917559 AWO917526:AWO917559 BGK917526:BGK917559 BQG917526:BQG917559 CAC917526:CAC917559 CJY917526:CJY917559 CTU917526:CTU917559 DDQ917526:DDQ917559 DNM917526:DNM917559 DXI917526:DXI917559 EHE917526:EHE917559 ERA917526:ERA917559 FAW917526:FAW917559 FKS917526:FKS917559 FUO917526:FUO917559 GEK917526:GEK917559 GOG917526:GOG917559 GYC917526:GYC917559 HHY917526:HHY917559 HRU917526:HRU917559 IBQ917526:IBQ917559 ILM917526:ILM917559 IVI917526:IVI917559 JFE917526:JFE917559 JPA917526:JPA917559 JYW917526:JYW917559 KIS917526:KIS917559 KSO917526:KSO917559 LCK917526:LCK917559 LMG917526:LMG917559 LWC917526:LWC917559 MFY917526:MFY917559 MPU917526:MPU917559 MZQ917526:MZQ917559 NJM917526:NJM917559 NTI917526:NTI917559 ODE917526:ODE917559 ONA917526:ONA917559 OWW917526:OWW917559 PGS917526:PGS917559 PQO917526:PQO917559 QAK917526:QAK917559 QKG917526:QKG917559 QUC917526:QUC917559 RDY917526:RDY917559 RNU917526:RNU917559 RXQ917526:RXQ917559 SHM917526:SHM917559 SRI917526:SRI917559 TBE917526:TBE917559 TLA917526:TLA917559 TUW917526:TUW917559 UES917526:UES917559 UOO917526:UOO917559 UYK917526:UYK917559 VIG917526:VIG917559 VSC917526:VSC917559 WBY917526:WBY917559 WLU917526:WLU917559 WVQ917526:WVQ917559 I983062:I983095 JE983062:JE983095 TA983062:TA983095 ACW983062:ACW983095 AMS983062:AMS983095 AWO983062:AWO983095 BGK983062:BGK983095 BQG983062:BQG983095 CAC983062:CAC983095 CJY983062:CJY983095 CTU983062:CTU983095 DDQ983062:DDQ983095 DNM983062:DNM983095 DXI983062:DXI983095 EHE983062:EHE983095 ERA983062:ERA983095 FAW983062:FAW983095 FKS983062:FKS983095 FUO983062:FUO983095 GEK983062:GEK983095 GOG983062:GOG983095 GYC983062:GYC983095 HHY983062:HHY983095 HRU983062:HRU983095 IBQ983062:IBQ983095 ILM983062:ILM983095 IVI983062:IVI983095 JFE983062:JFE983095 JPA983062:JPA983095 JYW983062:JYW983095 KIS983062:KIS983095 KSO983062:KSO983095 LCK983062:LCK983095 LMG983062:LMG983095 LWC983062:LWC983095 MFY983062:MFY983095 MPU983062:MPU983095 MZQ983062:MZQ983095 NJM983062:NJM983095 NTI983062:NTI983095 ODE983062:ODE983095 ONA983062:ONA983095 OWW983062:OWW983095 PGS983062:PGS983095 PQO983062:PQO983095 QAK983062:QAK983095 QKG983062:QKG983095 QUC983062:QUC983095 RDY983062:RDY983095 RNU983062:RNU983095 RXQ983062:RXQ983095 SHM983062:SHM983095 SRI983062:SRI983095 TBE983062:TBE983095 TLA983062:TLA983095 TUW983062:TUW983095 UES983062:UES983095 UOO983062:UOO983095 UYK983062:UYK983095 VIG983062:VIG983095 VSC983062:VSC983095 WBY983062:WBY983095 WLU983062:WLU983095 WVQ983062:WVQ983095">
      <formula1>($X$78:$X$1148)</formula1>
    </dataValidation>
  </dataValidations>
  <pageMargins left="0.7" right="0.7" top="0.75" bottom="0.75" header="0.3" footer="0.3"/>
  <pageSetup paperSize="9" scale="57" fitToHeight="0"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33"/>
    <pageSetUpPr fitToPage="1"/>
  </sheetPr>
  <dimension ref="A1:AA44"/>
  <sheetViews>
    <sheetView zoomScale="75" zoomScaleNormal="75" zoomScalePageLayoutView="50" workbookViewId="0">
      <selection activeCell="I9" sqref="I9:I30"/>
    </sheetView>
  </sheetViews>
  <sheetFormatPr defaultRowHeight="12.75" x14ac:dyDescent="0.2"/>
  <cols>
    <col min="1" max="1" width="9.375" style="128" customWidth="1"/>
    <col min="2" max="2" width="6.75" style="128" customWidth="1"/>
    <col min="3" max="3" width="2" style="128" customWidth="1"/>
    <col min="4" max="4" width="6.75" style="128" hidden="1" customWidth="1"/>
    <col min="5" max="5" width="4.875" style="128" hidden="1" customWidth="1"/>
    <col min="6" max="6" width="24.25" style="128" customWidth="1"/>
    <col min="7" max="7" width="6.75" style="128" customWidth="1"/>
    <col min="8" max="8" width="2.25" style="128" customWidth="1"/>
    <col min="9" max="9" width="8.25" style="128" customWidth="1"/>
    <col min="10" max="10" width="2.375" style="128" customWidth="1"/>
    <col min="11" max="15" width="21.625" style="128" customWidth="1"/>
    <col min="16" max="16" width="2.375" style="128" customWidth="1"/>
    <col min="17" max="17" width="6.5" style="128" hidden="1" customWidth="1"/>
    <col min="18" max="18" width="10.625" style="128" hidden="1" customWidth="1"/>
    <col min="19" max="19" width="6.75" style="128" customWidth="1"/>
    <col min="20" max="20" width="2.375" style="128" customWidth="1"/>
    <col min="21" max="21" width="21.625" style="128" customWidth="1"/>
    <col min="22" max="23" width="9" style="128"/>
    <col min="24" max="24" width="8" style="128" customWidth="1"/>
    <col min="25" max="256" width="9" style="128"/>
    <col min="257" max="257" width="9.375" style="128" customWidth="1"/>
    <col min="258" max="258" width="6.75" style="128" customWidth="1"/>
    <col min="259" max="259" width="2" style="128" customWidth="1"/>
    <col min="260" max="261" width="0" style="128" hidden="1" customWidth="1"/>
    <col min="262" max="262" width="24.25" style="128" customWidth="1"/>
    <col min="263" max="263" width="6.75" style="128" customWidth="1"/>
    <col min="264" max="264" width="2.25" style="128" customWidth="1"/>
    <col min="265" max="265" width="8.25" style="128" customWidth="1"/>
    <col min="266" max="266" width="2.375" style="128" customWidth="1"/>
    <col min="267" max="271" width="21.625" style="128" customWidth="1"/>
    <col min="272" max="272" width="2.375" style="128" customWidth="1"/>
    <col min="273" max="274" width="0" style="128" hidden="1" customWidth="1"/>
    <col min="275" max="275" width="6.75" style="128" customWidth="1"/>
    <col min="276" max="276" width="2.375" style="128" customWidth="1"/>
    <col min="277" max="277" width="21.625" style="128" customWidth="1"/>
    <col min="278" max="279" width="9" style="128"/>
    <col min="280" max="280" width="8" style="128" customWidth="1"/>
    <col min="281" max="512" width="9" style="128"/>
    <col min="513" max="513" width="9.375" style="128" customWidth="1"/>
    <col min="514" max="514" width="6.75" style="128" customWidth="1"/>
    <col min="515" max="515" width="2" style="128" customWidth="1"/>
    <col min="516" max="517" width="0" style="128" hidden="1" customWidth="1"/>
    <col min="518" max="518" width="24.25" style="128" customWidth="1"/>
    <col min="519" max="519" width="6.75" style="128" customWidth="1"/>
    <col min="520" max="520" width="2.25" style="128" customWidth="1"/>
    <col min="521" max="521" width="8.25" style="128" customWidth="1"/>
    <col min="522" max="522" width="2.375" style="128" customWidth="1"/>
    <col min="523" max="527" width="21.625" style="128" customWidth="1"/>
    <col min="528" max="528" width="2.375" style="128" customWidth="1"/>
    <col min="529" max="530" width="0" style="128" hidden="1" customWidth="1"/>
    <col min="531" max="531" width="6.75" style="128" customWidth="1"/>
    <col min="532" max="532" width="2.375" style="128" customWidth="1"/>
    <col min="533" max="533" width="21.625" style="128" customWidth="1"/>
    <col min="534" max="535" width="9" style="128"/>
    <col min="536" max="536" width="8" style="128" customWidth="1"/>
    <col min="537" max="768" width="9" style="128"/>
    <col min="769" max="769" width="9.375" style="128" customWidth="1"/>
    <col min="770" max="770" width="6.75" style="128" customWidth="1"/>
    <col min="771" max="771" width="2" style="128" customWidth="1"/>
    <col min="772" max="773" width="0" style="128" hidden="1" customWidth="1"/>
    <col min="774" max="774" width="24.25" style="128" customWidth="1"/>
    <col min="775" max="775" width="6.75" style="128" customWidth="1"/>
    <col min="776" max="776" width="2.25" style="128" customWidth="1"/>
    <col min="777" max="777" width="8.25" style="128" customWidth="1"/>
    <col min="778" max="778" width="2.375" style="128" customWidth="1"/>
    <col min="779" max="783" width="21.625" style="128" customWidth="1"/>
    <col min="784" max="784" width="2.375" style="128" customWidth="1"/>
    <col min="785" max="786" width="0" style="128" hidden="1" customWidth="1"/>
    <col min="787" max="787" width="6.75" style="128" customWidth="1"/>
    <col min="788" max="788" width="2.375" style="128" customWidth="1"/>
    <col min="789" max="789" width="21.625" style="128" customWidth="1"/>
    <col min="790" max="791" width="9" style="128"/>
    <col min="792" max="792" width="8" style="128" customWidth="1"/>
    <col min="793" max="1024" width="9" style="128"/>
    <col min="1025" max="1025" width="9.375" style="128" customWidth="1"/>
    <col min="1026" max="1026" width="6.75" style="128" customWidth="1"/>
    <col min="1027" max="1027" width="2" style="128" customWidth="1"/>
    <col min="1028" max="1029" width="0" style="128" hidden="1" customWidth="1"/>
    <col min="1030" max="1030" width="24.25" style="128" customWidth="1"/>
    <col min="1031" max="1031" width="6.75" style="128" customWidth="1"/>
    <col min="1032" max="1032" width="2.25" style="128" customWidth="1"/>
    <col min="1033" max="1033" width="8.25" style="128" customWidth="1"/>
    <col min="1034" max="1034" width="2.375" style="128" customWidth="1"/>
    <col min="1035" max="1039" width="21.625" style="128" customWidth="1"/>
    <col min="1040" max="1040" width="2.375" style="128" customWidth="1"/>
    <col min="1041" max="1042" width="0" style="128" hidden="1" customWidth="1"/>
    <col min="1043" max="1043" width="6.75" style="128" customWidth="1"/>
    <col min="1044" max="1044" width="2.375" style="128" customWidth="1"/>
    <col min="1045" max="1045" width="21.625" style="128" customWidth="1"/>
    <col min="1046" max="1047" width="9" style="128"/>
    <col min="1048" max="1048" width="8" style="128" customWidth="1"/>
    <col min="1049" max="1280" width="9" style="128"/>
    <col min="1281" max="1281" width="9.375" style="128" customWidth="1"/>
    <col min="1282" max="1282" width="6.75" style="128" customWidth="1"/>
    <col min="1283" max="1283" width="2" style="128" customWidth="1"/>
    <col min="1284" max="1285" width="0" style="128" hidden="1" customWidth="1"/>
    <col min="1286" max="1286" width="24.25" style="128" customWidth="1"/>
    <col min="1287" max="1287" width="6.75" style="128" customWidth="1"/>
    <col min="1288" max="1288" width="2.25" style="128" customWidth="1"/>
    <col min="1289" max="1289" width="8.25" style="128" customWidth="1"/>
    <col min="1290" max="1290" width="2.375" style="128" customWidth="1"/>
    <col min="1291" max="1295" width="21.625" style="128" customWidth="1"/>
    <col min="1296" max="1296" width="2.375" style="128" customWidth="1"/>
    <col min="1297" max="1298" width="0" style="128" hidden="1" customWidth="1"/>
    <col min="1299" max="1299" width="6.75" style="128" customWidth="1"/>
    <col min="1300" max="1300" width="2.375" style="128" customWidth="1"/>
    <col min="1301" max="1301" width="21.625" style="128" customWidth="1"/>
    <col min="1302" max="1303" width="9" style="128"/>
    <col min="1304" max="1304" width="8" style="128" customWidth="1"/>
    <col min="1305" max="1536" width="9" style="128"/>
    <col min="1537" max="1537" width="9.375" style="128" customWidth="1"/>
    <col min="1538" max="1538" width="6.75" style="128" customWidth="1"/>
    <col min="1539" max="1539" width="2" style="128" customWidth="1"/>
    <col min="1540" max="1541" width="0" style="128" hidden="1" customWidth="1"/>
    <col min="1542" max="1542" width="24.25" style="128" customWidth="1"/>
    <col min="1543" max="1543" width="6.75" style="128" customWidth="1"/>
    <col min="1544" max="1544" width="2.25" style="128" customWidth="1"/>
    <col min="1545" max="1545" width="8.25" style="128" customWidth="1"/>
    <col min="1546" max="1546" width="2.375" style="128" customWidth="1"/>
    <col min="1547" max="1551" width="21.625" style="128" customWidth="1"/>
    <col min="1552" max="1552" width="2.375" style="128" customWidth="1"/>
    <col min="1553" max="1554" width="0" style="128" hidden="1" customWidth="1"/>
    <col min="1555" max="1555" width="6.75" style="128" customWidth="1"/>
    <col min="1556" max="1556" width="2.375" style="128" customWidth="1"/>
    <col min="1557" max="1557" width="21.625" style="128" customWidth="1"/>
    <col min="1558" max="1559" width="9" style="128"/>
    <col min="1560" max="1560" width="8" style="128" customWidth="1"/>
    <col min="1561" max="1792" width="9" style="128"/>
    <col min="1793" max="1793" width="9.375" style="128" customWidth="1"/>
    <col min="1794" max="1794" width="6.75" style="128" customWidth="1"/>
    <col min="1795" max="1795" width="2" style="128" customWidth="1"/>
    <col min="1796" max="1797" width="0" style="128" hidden="1" customWidth="1"/>
    <col min="1798" max="1798" width="24.25" style="128" customWidth="1"/>
    <col min="1799" max="1799" width="6.75" style="128" customWidth="1"/>
    <col min="1800" max="1800" width="2.25" style="128" customWidth="1"/>
    <col min="1801" max="1801" width="8.25" style="128" customWidth="1"/>
    <col min="1802" max="1802" width="2.375" style="128" customWidth="1"/>
    <col min="1803" max="1807" width="21.625" style="128" customWidth="1"/>
    <col min="1808" max="1808" width="2.375" style="128" customWidth="1"/>
    <col min="1809" max="1810" width="0" style="128" hidden="1" customWidth="1"/>
    <col min="1811" max="1811" width="6.75" style="128" customWidth="1"/>
    <col min="1812" max="1812" width="2.375" style="128" customWidth="1"/>
    <col min="1813" max="1813" width="21.625" style="128" customWidth="1"/>
    <col min="1814" max="1815" width="9" style="128"/>
    <col min="1816" max="1816" width="8" style="128" customWidth="1"/>
    <col min="1817" max="2048" width="9" style="128"/>
    <col min="2049" max="2049" width="9.375" style="128" customWidth="1"/>
    <col min="2050" max="2050" width="6.75" style="128" customWidth="1"/>
    <col min="2051" max="2051" width="2" style="128" customWidth="1"/>
    <col min="2052" max="2053" width="0" style="128" hidden="1" customWidth="1"/>
    <col min="2054" max="2054" width="24.25" style="128" customWidth="1"/>
    <col min="2055" max="2055" width="6.75" style="128" customWidth="1"/>
    <col min="2056" max="2056" width="2.25" style="128" customWidth="1"/>
    <col min="2057" max="2057" width="8.25" style="128" customWidth="1"/>
    <col min="2058" max="2058" width="2.375" style="128" customWidth="1"/>
    <col min="2059" max="2063" width="21.625" style="128" customWidth="1"/>
    <col min="2064" max="2064" width="2.375" style="128" customWidth="1"/>
    <col min="2065" max="2066" width="0" style="128" hidden="1" customWidth="1"/>
    <col min="2067" max="2067" width="6.75" style="128" customWidth="1"/>
    <col min="2068" max="2068" width="2.375" style="128" customWidth="1"/>
    <col min="2069" max="2069" width="21.625" style="128" customWidth="1"/>
    <col min="2070" max="2071" width="9" style="128"/>
    <col min="2072" max="2072" width="8" style="128" customWidth="1"/>
    <col min="2073" max="2304" width="9" style="128"/>
    <col min="2305" max="2305" width="9.375" style="128" customWidth="1"/>
    <col min="2306" max="2306" width="6.75" style="128" customWidth="1"/>
    <col min="2307" max="2307" width="2" style="128" customWidth="1"/>
    <col min="2308" max="2309" width="0" style="128" hidden="1" customWidth="1"/>
    <col min="2310" max="2310" width="24.25" style="128" customWidth="1"/>
    <col min="2311" max="2311" width="6.75" style="128" customWidth="1"/>
    <col min="2312" max="2312" width="2.25" style="128" customWidth="1"/>
    <col min="2313" max="2313" width="8.25" style="128" customWidth="1"/>
    <col min="2314" max="2314" width="2.375" style="128" customWidth="1"/>
    <col min="2315" max="2319" width="21.625" style="128" customWidth="1"/>
    <col min="2320" max="2320" width="2.375" style="128" customWidth="1"/>
    <col min="2321" max="2322" width="0" style="128" hidden="1" customWidth="1"/>
    <col min="2323" max="2323" width="6.75" style="128" customWidth="1"/>
    <col min="2324" max="2324" width="2.375" style="128" customWidth="1"/>
    <col min="2325" max="2325" width="21.625" style="128" customWidth="1"/>
    <col min="2326" max="2327" width="9" style="128"/>
    <col min="2328" max="2328" width="8" style="128" customWidth="1"/>
    <col min="2329" max="2560" width="9" style="128"/>
    <col min="2561" max="2561" width="9.375" style="128" customWidth="1"/>
    <col min="2562" max="2562" width="6.75" style="128" customWidth="1"/>
    <col min="2563" max="2563" width="2" style="128" customWidth="1"/>
    <col min="2564" max="2565" width="0" style="128" hidden="1" customWidth="1"/>
    <col min="2566" max="2566" width="24.25" style="128" customWidth="1"/>
    <col min="2567" max="2567" width="6.75" style="128" customWidth="1"/>
    <col min="2568" max="2568" width="2.25" style="128" customWidth="1"/>
    <col min="2569" max="2569" width="8.25" style="128" customWidth="1"/>
    <col min="2570" max="2570" width="2.375" style="128" customWidth="1"/>
    <col min="2571" max="2575" width="21.625" style="128" customWidth="1"/>
    <col min="2576" max="2576" width="2.375" style="128" customWidth="1"/>
    <col min="2577" max="2578" width="0" style="128" hidden="1" customWidth="1"/>
    <col min="2579" max="2579" width="6.75" style="128" customWidth="1"/>
    <col min="2580" max="2580" width="2.375" style="128" customWidth="1"/>
    <col min="2581" max="2581" width="21.625" style="128" customWidth="1"/>
    <col min="2582" max="2583" width="9" style="128"/>
    <col min="2584" max="2584" width="8" style="128" customWidth="1"/>
    <col min="2585" max="2816" width="9" style="128"/>
    <col min="2817" max="2817" width="9.375" style="128" customWidth="1"/>
    <col min="2818" max="2818" width="6.75" style="128" customWidth="1"/>
    <col min="2819" max="2819" width="2" style="128" customWidth="1"/>
    <col min="2820" max="2821" width="0" style="128" hidden="1" customWidth="1"/>
    <col min="2822" max="2822" width="24.25" style="128" customWidth="1"/>
    <col min="2823" max="2823" width="6.75" style="128" customWidth="1"/>
    <col min="2824" max="2824" width="2.25" style="128" customWidth="1"/>
    <col min="2825" max="2825" width="8.25" style="128" customWidth="1"/>
    <col min="2826" max="2826" width="2.375" style="128" customWidth="1"/>
    <col min="2827" max="2831" width="21.625" style="128" customWidth="1"/>
    <col min="2832" max="2832" width="2.375" style="128" customWidth="1"/>
    <col min="2833" max="2834" width="0" style="128" hidden="1" customWidth="1"/>
    <col min="2835" max="2835" width="6.75" style="128" customWidth="1"/>
    <col min="2836" max="2836" width="2.375" style="128" customWidth="1"/>
    <col min="2837" max="2837" width="21.625" style="128" customWidth="1"/>
    <col min="2838" max="2839" width="9" style="128"/>
    <col min="2840" max="2840" width="8" style="128" customWidth="1"/>
    <col min="2841" max="3072" width="9" style="128"/>
    <col min="3073" max="3073" width="9.375" style="128" customWidth="1"/>
    <col min="3074" max="3074" width="6.75" style="128" customWidth="1"/>
    <col min="3075" max="3075" width="2" style="128" customWidth="1"/>
    <col min="3076" max="3077" width="0" style="128" hidden="1" customWidth="1"/>
    <col min="3078" max="3078" width="24.25" style="128" customWidth="1"/>
    <col min="3079" max="3079" width="6.75" style="128" customWidth="1"/>
    <col min="3080" max="3080" width="2.25" style="128" customWidth="1"/>
    <col min="3081" max="3081" width="8.25" style="128" customWidth="1"/>
    <col min="3082" max="3082" width="2.375" style="128" customWidth="1"/>
    <col min="3083" max="3087" width="21.625" style="128" customWidth="1"/>
    <col min="3088" max="3088" width="2.375" style="128" customWidth="1"/>
    <col min="3089" max="3090" width="0" style="128" hidden="1" customWidth="1"/>
    <col min="3091" max="3091" width="6.75" style="128" customWidth="1"/>
    <col min="3092" max="3092" width="2.375" style="128" customWidth="1"/>
    <col min="3093" max="3093" width="21.625" style="128" customWidth="1"/>
    <col min="3094" max="3095" width="9" style="128"/>
    <col min="3096" max="3096" width="8" style="128" customWidth="1"/>
    <col min="3097" max="3328" width="9" style="128"/>
    <col min="3329" max="3329" width="9.375" style="128" customWidth="1"/>
    <col min="3330" max="3330" width="6.75" style="128" customWidth="1"/>
    <col min="3331" max="3331" width="2" style="128" customWidth="1"/>
    <col min="3332" max="3333" width="0" style="128" hidden="1" customWidth="1"/>
    <col min="3334" max="3334" width="24.25" style="128" customWidth="1"/>
    <col min="3335" max="3335" width="6.75" style="128" customWidth="1"/>
    <col min="3336" max="3336" width="2.25" style="128" customWidth="1"/>
    <col min="3337" max="3337" width="8.25" style="128" customWidth="1"/>
    <col min="3338" max="3338" width="2.375" style="128" customWidth="1"/>
    <col min="3339" max="3343" width="21.625" style="128" customWidth="1"/>
    <col min="3344" max="3344" width="2.375" style="128" customWidth="1"/>
    <col min="3345" max="3346" width="0" style="128" hidden="1" customWidth="1"/>
    <col min="3347" max="3347" width="6.75" style="128" customWidth="1"/>
    <col min="3348" max="3348" width="2.375" style="128" customWidth="1"/>
    <col min="3349" max="3349" width="21.625" style="128" customWidth="1"/>
    <col min="3350" max="3351" width="9" style="128"/>
    <col min="3352" max="3352" width="8" style="128" customWidth="1"/>
    <col min="3353" max="3584" width="9" style="128"/>
    <col min="3585" max="3585" width="9.375" style="128" customWidth="1"/>
    <col min="3586" max="3586" width="6.75" style="128" customWidth="1"/>
    <col min="3587" max="3587" width="2" style="128" customWidth="1"/>
    <col min="3588" max="3589" width="0" style="128" hidden="1" customWidth="1"/>
    <col min="3590" max="3590" width="24.25" style="128" customWidth="1"/>
    <col min="3591" max="3591" width="6.75" style="128" customWidth="1"/>
    <col min="3592" max="3592" width="2.25" style="128" customWidth="1"/>
    <col min="3593" max="3593" width="8.25" style="128" customWidth="1"/>
    <col min="3594" max="3594" width="2.375" style="128" customWidth="1"/>
    <col min="3595" max="3599" width="21.625" style="128" customWidth="1"/>
    <col min="3600" max="3600" width="2.375" style="128" customWidth="1"/>
    <col min="3601" max="3602" width="0" style="128" hidden="1" customWidth="1"/>
    <col min="3603" max="3603" width="6.75" style="128" customWidth="1"/>
    <col min="3604" max="3604" width="2.375" style="128" customWidth="1"/>
    <col min="3605" max="3605" width="21.625" style="128" customWidth="1"/>
    <col min="3606" max="3607" width="9" style="128"/>
    <col min="3608" max="3608" width="8" style="128" customWidth="1"/>
    <col min="3609" max="3840" width="9" style="128"/>
    <col min="3841" max="3841" width="9.375" style="128" customWidth="1"/>
    <col min="3842" max="3842" width="6.75" style="128" customWidth="1"/>
    <col min="3843" max="3843" width="2" style="128" customWidth="1"/>
    <col min="3844" max="3845" width="0" style="128" hidden="1" customWidth="1"/>
    <col min="3846" max="3846" width="24.25" style="128" customWidth="1"/>
    <col min="3847" max="3847" width="6.75" style="128" customWidth="1"/>
    <col min="3848" max="3848" width="2.25" style="128" customWidth="1"/>
    <col min="3849" max="3849" width="8.25" style="128" customWidth="1"/>
    <col min="3850" max="3850" width="2.375" style="128" customWidth="1"/>
    <col min="3851" max="3855" width="21.625" style="128" customWidth="1"/>
    <col min="3856" max="3856" width="2.375" style="128" customWidth="1"/>
    <col min="3857" max="3858" width="0" style="128" hidden="1" customWidth="1"/>
    <col min="3859" max="3859" width="6.75" style="128" customWidth="1"/>
    <col min="3860" max="3860" width="2.375" style="128" customWidth="1"/>
    <col min="3861" max="3861" width="21.625" style="128" customWidth="1"/>
    <col min="3862" max="3863" width="9" style="128"/>
    <col min="3864" max="3864" width="8" style="128" customWidth="1"/>
    <col min="3865" max="4096" width="9" style="128"/>
    <col min="4097" max="4097" width="9.375" style="128" customWidth="1"/>
    <col min="4098" max="4098" width="6.75" style="128" customWidth="1"/>
    <col min="4099" max="4099" width="2" style="128" customWidth="1"/>
    <col min="4100" max="4101" width="0" style="128" hidden="1" customWidth="1"/>
    <col min="4102" max="4102" width="24.25" style="128" customWidth="1"/>
    <col min="4103" max="4103" width="6.75" style="128" customWidth="1"/>
    <col min="4104" max="4104" width="2.25" style="128" customWidth="1"/>
    <col min="4105" max="4105" width="8.25" style="128" customWidth="1"/>
    <col min="4106" max="4106" width="2.375" style="128" customWidth="1"/>
    <col min="4107" max="4111" width="21.625" style="128" customWidth="1"/>
    <col min="4112" max="4112" width="2.375" style="128" customWidth="1"/>
    <col min="4113" max="4114" width="0" style="128" hidden="1" customWidth="1"/>
    <col min="4115" max="4115" width="6.75" style="128" customWidth="1"/>
    <col min="4116" max="4116" width="2.375" style="128" customWidth="1"/>
    <col min="4117" max="4117" width="21.625" style="128" customWidth="1"/>
    <col min="4118" max="4119" width="9" style="128"/>
    <col min="4120" max="4120" width="8" style="128" customWidth="1"/>
    <col min="4121" max="4352" width="9" style="128"/>
    <col min="4353" max="4353" width="9.375" style="128" customWidth="1"/>
    <col min="4354" max="4354" width="6.75" style="128" customWidth="1"/>
    <col min="4355" max="4355" width="2" style="128" customWidth="1"/>
    <col min="4356" max="4357" width="0" style="128" hidden="1" customWidth="1"/>
    <col min="4358" max="4358" width="24.25" style="128" customWidth="1"/>
    <col min="4359" max="4359" width="6.75" style="128" customWidth="1"/>
    <col min="4360" max="4360" width="2.25" style="128" customWidth="1"/>
    <col min="4361" max="4361" width="8.25" style="128" customWidth="1"/>
    <col min="4362" max="4362" width="2.375" style="128" customWidth="1"/>
    <col min="4363" max="4367" width="21.625" style="128" customWidth="1"/>
    <col min="4368" max="4368" width="2.375" style="128" customWidth="1"/>
    <col min="4369" max="4370" width="0" style="128" hidden="1" customWidth="1"/>
    <col min="4371" max="4371" width="6.75" style="128" customWidth="1"/>
    <col min="4372" max="4372" width="2.375" style="128" customWidth="1"/>
    <col min="4373" max="4373" width="21.625" style="128" customWidth="1"/>
    <col min="4374" max="4375" width="9" style="128"/>
    <col min="4376" max="4376" width="8" style="128" customWidth="1"/>
    <col min="4377" max="4608" width="9" style="128"/>
    <col min="4609" max="4609" width="9.375" style="128" customWidth="1"/>
    <col min="4610" max="4610" width="6.75" style="128" customWidth="1"/>
    <col min="4611" max="4611" width="2" style="128" customWidth="1"/>
    <col min="4612" max="4613" width="0" style="128" hidden="1" customWidth="1"/>
    <col min="4614" max="4614" width="24.25" style="128" customWidth="1"/>
    <col min="4615" max="4615" width="6.75" style="128" customWidth="1"/>
    <col min="4616" max="4616" width="2.25" style="128" customWidth="1"/>
    <col min="4617" max="4617" width="8.25" style="128" customWidth="1"/>
    <col min="4618" max="4618" width="2.375" style="128" customWidth="1"/>
    <col min="4619" max="4623" width="21.625" style="128" customWidth="1"/>
    <col min="4624" max="4624" width="2.375" style="128" customWidth="1"/>
    <col min="4625" max="4626" width="0" style="128" hidden="1" customWidth="1"/>
    <col min="4627" max="4627" width="6.75" style="128" customWidth="1"/>
    <col min="4628" max="4628" width="2.375" style="128" customWidth="1"/>
    <col min="4629" max="4629" width="21.625" style="128" customWidth="1"/>
    <col min="4630" max="4631" width="9" style="128"/>
    <col min="4632" max="4632" width="8" style="128" customWidth="1"/>
    <col min="4633" max="4864" width="9" style="128"/>
    <col min="4865" max="4865" width="9.375" style="128" customWidth="1"/>
    <col min="4866" max="4866" width="6.75" style="128" customWidth="1"/>
    <col min="4867" max="4867" width="2" style="128" customWidth="1"/>
    <col min="4868" max="4869" width="0" style="128" hidden="1" customWidth="1"/>
    <col min="4870" max="4870" width="24.25" style="128" customWidth="1"/>
    <col min="4871" max="4871" width="6.75" style="128" customWidth="1"/>
    <col min="4872" max="4872" width="2.25" style="128" customWidth="1"/>
    <col min="4873" max="4873" width="8.25" style="128" customWidth="1"/>
    <col min="4874" max="4874" width="2.375" style="128" customWidth="1"/>
    <col min="4875" max="4879" width="21.625" style="128" customWidth="1"/>
    <col min="4880" max="4880" width="2.375" style="128" customWidth="1"/>
    <col min="4881" max="4882" width="0" style="128" hidden="1" customWidth="1"/>
    <col min="4883" max="4883" width="6.75" style="128" customWidth="1"/>
    <col min="4884" max="4884" width="2.375" style="128" customWidth="1"/>
    <col min="4885" max="4885" width="21.625" style="128" customWidth="1"/>
    <col min="4886" max="4887" width="9" style="128"/>
    <col min="4888" max="4888" width="8" style="128" customWidth="1"/>
    <col min="4889" max="5120" width="9" style="128"/>
    <col min="5121" max="5121" width="9.375" style="128" customWidth="1"/>
    <col min="5122" max="5122" width="6.75" style="128" customWidth="1"/>
    <col min="5123" max="5123" width="2" style="128" customWidth="1"/>
    <col min="5124" max="5125" width="0" style="128" hidden="1" customWidth="1"/>
    <col min="5126" max="5126" width="24.25" style="128" customWidth="1"/>
    <col min="5127" max="5127" width="6.75" style="128" customWidth="1"/>
    <col min="5128" max="5128" width="2.25" style="128" customWidth="1"/>
    <col min="5129" max="5129" width="8.25" style="128" customWidth="1"/>
    <col min="5130" max="5130" width="2.375" style="128" customWidth="1"/>
    <col min="5131" max="5135" width="21.625" style="128" customWidth="1"/>
    <col min="5136" max="5136" width="2.375" style="128" customWidth="1"/>
    <col min="5137" max="5138" width="0" style="128" hidden="1" customWidth="1"/>
    <col min="5139" max="5139" width="6.75" style="128" customWidth="1"/>
    <col min="5140" max="5140" width="2.375" style="128" customWidth="1"/>
    <col min="5141" max="5141" width="21.625" style="128" customWidth="1"/>
    <col min="5142" max="5143" width="9" style="128"/>
    <col min="5144" max="5144" width="8" style="128" customWidth="1"/>
    <col min="5145" max="5376" width="9" style="128"/>
    <col min="5377" max="5377" width="9.375" style="128" customWidth="1"/>
    <col min="5378" max="5378" width="6.75" style="128" customWidth="1"/>
    <col min="5379" max="5379" width="2" style="128" customWidth="1"/>
    <col min="5380" max="5381" width="0" style="128" hidden="1" customWidth="1"/>
    <col min="5382" max="5382" width="24.25" style="128" customWidth="1"/>
    <col min="5383" max="5383" width="6.75" style="128" customWidth="1"/>
    <col min="5384" max="5384" width="2.25" style="128" customWidth="1"/>
    <col min="5385" max="5385" width="8.25" style="128" customWidth="1"/>
    <col min="5386" max="5386" width="2.375" style="128" customWidth="1"/>
    <col min="5387" max="5391" width="21.625" style="128" customWidth="1"/>
    <col min="5392" max="5392" width="2.375" style="128" customWidth="1"/>
    <col min="5393" max="5394" width="0" style="128" hidden="1" customWidth="1"/>
    <col min="5395" max="5395" width="6.75" style="128" customWidth="1"/>
    <col min="5396" max="5396" width="2.375" style="128" customWidth="1"/>
    <col min="5397" max="5397" width="21.625" style="128" customWidth="1"/>
    <col min="5398" max="5399" width="9" style="128"/>
    <col min="5400" max="5400" width="8" style="128" customWidth="1"/>
    <col min="5401" max="5632" width="9" style="128"/>
    <col min="5633" max="5633" width="9.375" style="128" customWidth="1"/>
    <col min="5634" max="5634" width="6.75" style="128" customWidth="1"/>
    <col min="5635" max="5635" width="2" style="128" customWidth="1"/>
    <col min="5636" max="5637" width="0" style="128" hidden="1" customWidth="1"/>
    <col min="5638" max="5638" width="24.25" style="128" customWidth="1"/>
    <col min="5639" max="5639" width="6.75" style="128" customWidth="1"/>
    <col min="5640" max="5640" width="2.25" style="128" customWidth="1"/>
    <col min="5641" max="5641" width="8.25" style="128" customWidth="1"/>
    <col min="5642" max="5642" width="2.375" style="128" customWidth="1"/>
    <col min="5643" max="5647" width="21.625" style="128" customWidth="1"/>
    <col min="5648" max="5648" width="2.375" style="128" customWidth="1"/>
    <col min="5649" max="5650" width="0" style="128" hidden="1" customWidth="1"/>
    <col min="5651" max="5651" width="6.75" style="128" customWidth="1"/>
    <col min="5652" max="5652" width="2.375" style="128" customWidth="1"/>
    <col min="5653" max="5653" width="21.625" style="128" customWidth="1"/>
    <col min="5654" max="5655" width="9" style="128"/>
    <col min="5656" max="5656" width="8" style="128" customWidth="1"/>
    <col min="5657" max="5888" width="9" style="128"/>
    <col min="5889" max="5889" width="9.375" style="128" customWidth="1"/>
    <col min="5890" max="5890" width="6.75" style="128" customWidth="1"/>
    <col min="5891" max="5891" width="2" style="128" customWidth="1"/>
    <col min="5892" max="5893" width="0" style="128" hidden="1" customWidth="1"/>
    <col min="5894" max="5894" width="24.25" style="128" customWidth="1"/>
    <col min="5895" max="5895" width="6.75" style="128" customWidth="1"/>
    <col min="5896" max="5896" width="2.25" style="128" customWidth="1"/>
    <col min="5897" max="5897" width="8.25" style="128" customWidth="1"/>
    <col min="5898" max="5898" width="2.375" style="128" customWidth="1"/>
    <col min="5899" max="5903" width="21.625" style="128" customWidth="1"/>
    <col min="5904" max="5904" width="2.375" style="128" customWidth="1"/>
    <col min="5905" max="5906" width="0" style="128" hidden="1" customWidth="1"/>
    <col min="5907" max="5907" width="6.75" style="128" customWidth="1"/>
    <col min="5908" max="5908" width="2.375" style="128" customWidth="1"/>
    <col min="5909" max="5909" width="21.625" style="128" customWidth="1"/>
    <col min="5910" max="5911" width="9" style="128"/>
    <col min="5912" max="5912" width="8" style="128" customWidth="1"/>
    <col min="5913" max="6144" width="9" style="128"/>
    <col min="6145" max="6145" width="9.375" style="128" customWidth="1"/>
    <col min="6146" max="6146" width="6.75" style="128" customWidth="1"/>
    <col min="6147" max="6147" width="2" style="128" customWidth="1"/>
    <col min="6148" max="6149" width="0" style="128" hidden="1" customWidth="1"/>
    <col min="6150" max="6150" width="24.25" style="128" customWidth="1"/>
    <col min="6151" max="6151" width="6.75" style="128" customWidth="1"/>
    <col min="6152" max="6152" width="2.25" style="128" customWidth="1"/>
    <col min="6153" max="6153" width="8.25" style="128" customWidth="1"/>
    <col min="6154" max="6154" width="2.375" style="128" customWidth="1"/>
    <col min="6155" max="6159" width="21.625" style="128" customWidth="1"/>
    <col min="6160" max="6160" width="2.375" style="128" customWidth="1"/>
    <col min="6161" max="6162" width="0" style="128" hidden="1" customWidth="1"/>
    <col min="6163" max="6163" width="6.75" style="128" customWidth="1"/>
    <col min="6164" max="6164" width="2.375" style="128" customWidth="1"/>
    <col min="6165" max="6165" width="21.625" style="128" customWidth="1"/>
    <col min="6166" max="6167" width="9" style="128"/>
    <col min="6168" max="6168" width="8" style="128" customWidth="1"/>
    <col min="6169" max="6400" width="9" style="128"/>
    <col min="6401" max="6401" width="9.375" style="128" customWidth="1"/>
    <col min="6402" max="6402" width="6.75" style="128" customWidth="1"/>
    <col min="6403" max="6403" width="2" style="128" customWidth="1"/>
    <col min="6404" max="6405" width="0" style="128" hidden="1" customWidth="1"/>
    <col min="6406" max="6406" width="24.25" style="128" customWidth="1"/>
    <col min="6407" max="6407" width="6.75" style="128" customWidth="1"/>
    <col min="6408" max="6408" width="2.25" style="128" customWidth="1"/>
    <col min="6409" max="6409" width="8.25" style="128" customWidth="1"/>
    <col min="6410" max="6410" width="2.375" style="128" customWidth="1"/>
    <col min="6411" max="6415" width="21.625" style="128" customWidth="1"/>
    <col min="6416" max="6416" width="2.375" style="128" customWidth="1"/>
    <col min="6417" max="6418" width="0" style="128" hidden="1" customWidth="1"/>
    <col min="6419" max="6419" width="6.75" style="128" customWidth="1"/>
    <col min="6420" max="6420" width="2.375" style="128" customWidth="1"/>
    <col min="6421" max="6421" width="21.625" style="128" customWidth="1"/>
    <col min="6422" max="6423" width="9" style="128"/>
    <col min="6424" max="6424" width="8" style="128" customWidth="1"/>
    <col min="6425" max="6656" width="9" style="128"/>
    <col min="6657" max="6657" width="9.375" style="128" customWidth="1"/>
    <col min="6658" max="6658" width="6.75" style="128" customWidth="1"/>
    <col min="6659" max="6659" width="2" style="128" customWidth="1"/>
    <col min="6660" max="6661" width="0" style="128" hidden="1" customWidth="1"/>
    <col min="6662" max="6662" width="24.25" style="128" customWidth="1"/>
    <col min="6663" max="6663" width="6.75" style="128" customWidth="1"/>
    <col min="6664" max="6664" width="2.25" style="128" customWidth="1"/>
    <col min="6665" max="6665" width="8.25" style="128" customWidth="1"/>
    <col min="6666" max="6666" width="2.375" style="128" customWidth="1"/>
    <col min="6667" max="6671" width="21.625" style="128" customWidth="1"/>
    <col min="6672" max="6672" width="2.375" style="128" customWidth="1"/>
    <col min="6673" max="6674" width="0" style="128" hidden="1" customWidth="1"/>
    <col min="6675" max="6675" width="6.75" style="128" customWidth="1"/>
    <col min="6676" max="6676" width="2.375" style="128" customWidth="1"/>
    <col min="6677" max="6677" width="21.625" style="128" customWidth="1"/>
    <col min="6678" max="6679" width="9" style="128"/>
    <col min="6680" max="6680" width="8" style="128" customWidth="1"/>
    <col min="6681" max="6912" width="9" style="128"/>
    <col min="6913" max="6913" width="9.375" style="128" customWidth="1"/>
    <col min="6914" max="6914" width="6.75" style="128" customWidth="1"/>
    <col min="6915" max="6915" width="2" style="128" customWidth="1"/>
    <col min="6916" max="6917" width="0" style="128" hidden="1" customWidth="1"/>
    <col min="6918" max="6918" width="24.25" style="128" customWidth="1"/>
    <col min="6919" max="6919" width="6.75" style="128" customWidth="1"/>
    <col min="6920" max="6920" width="2.25" style="128" customWidth="1"/>
    <col min="6921" max="6921" width="8.25" style="128" customWidth="1"/>
    <col min="6922" max="6922" width="2.375" style="128" customWidth="1"/>
    <col min="6923" max="6927" width="21.625" style="128" customWidth="1"/>
    <col min="6928" max="6928" width="2.375" style="128" customWidth="1"/>
    <col min="6929" max="6930" width="0" style="128" hidden="1" customWidth="1"/>
    <col min="6931" max="6931" width="6.75" style="128" customWidth="1"/>
    <col min="6932" max="6932" width="2.375" style="128" customWidth="1"/>
    <col min="6933" max="6933" width="21.625" style="128" customWidth="1"/>
    <col min="6934" max="6935" width="9" style="128"/>
    <col min="6936" max="6936" width="8" style="128" customWidth="1"/>
    <col min="6937" max="7168" width="9" style="128"/>
    <col min="7169" max="7169" width="9.375" style="128" customWidth="1"/>
    <col min="7170" max="7170" width="6.75" style="128" customWidth="1"/>
    <col min="7171" max="7171" width="2" style="128" customWidth="1"/>
    <col min="7172" max="7173" width="0" style="128" hidden="1" customWidth="1"/>
    <col min="7174" max="7174" width="24.25" style="128" customWidth="1"/>
    <col min="7175" max="7175" width="6.75" style="128" customWidth="1"/>
    <col min="7176" max="7176" width="2.25" style="128" customWidth="1"/>
    <col min="7177" max="7177" width="8.25" style="128" customWidth="1"/>
    <col min="7178" max="7178" width="2.375" style="128" customWidth="1"/>
    <col min="7179" max="7183" width="21.625" style="128" customWidth="1"/>
    <col min="7184" max="7184" width="2.375" style="128" customWidth="1"/>
    <col min="7185" max="7186" width="0" style="128" hidden="1" customWidth="1"/>
    <col min="7187" max="7187" width="6.75" style="128" customWidth="1"/>
    <col min="7188" max="7188" width="2.375" style="128" customWidth="1"/>
    <col min="7189" max="7189" width="21.625" style="128" customWidth="1"/>
    <col min="7190" max="7191" width="9" style="128"/>
    <col min="7192" max="7192" width="8" style="128" customWidth="1"/>
    <col min="7193" max="7424" width="9" style="128"/>
    <col min="7425" max="7425" width="9.375" style="128" customWidth="1"/>
    <col min="7426" max="7426" width="6.75" style="128" customWidth="1"/>
    <col min="7427" max="7427" width="2" style="128" customWidth="1"/>
    <col min="7428" max="7429" width="0" style="128" hidden="1" customWidth="1"/>
    <col min="7430" max="7430" width="24.25" style="128" customWidth="1"/>
    <col min="7431" max="7431" width="6.75" style="128" customWidth="1"/>
    <col min="7432" max="7432" width="2.25" style="128" customWidth="1"/>
    <col min="7433" max="7433" width="8.25" style="128" customWidth="1"/>
    <col min="7434" max="7434" width="2.375" style="128" customWidth="1"/>
    <col min="7435" max="7439" width="21.625" style="128" customWidth="1"/>
    <col min="7440" max="7440" width="2.375" style="128" customWidth="1"/>
    <col min="7441" max="7442" width="0" style="128" hidden="1" customWidth="1"/>
    <col min="7443" max="7443" width="6.75" style="128" customWidth="1"/>
    <col min="7444" max="7444" width="2.375" style="128" customWidth="1"/>
    <col min="7445" max="7445" width="21.625" style="128" customWidth="1"/>
    <col min="7446" max="7447" width="9" style="128"/>
    <col min="7448" max="7448" width="8" style="128" customWidth="1"/>
    <col min="7449" max="7680" width="9" style="128"/>
    <col min="7681" max="7681" width="9.375" style="128" customWidth="1"/>
    <col min="7682" max="7682" width="6.75" style="128" customWidth="1"/>
    <col min="7683" max="7683" width="2" style="128" customWidth="1"/>
    <col min="7684" max="7685" width="0" style="128" hidden="1" customWidth="1"/>
    <col min="7686" max="7686" width="24.25" style="128" customWidth="1"/>
    <col min="7687" max="7687" width="6.75" style="128" customWidth="1"/>
    <col min="7688" max="7688" width="2.25" style="128" customWidth="1"/>
    <col min="7689" max="7689" width="8.25" style="128" customWidth="1"/>
    <col min="7690" max="7690" width="2.375" style="128" customWidth="1"/>
    <col min="7691" max="7695" width="21.625" style="128" customWidth="1"/>
    <col min="7696" max="7696" width="2.375" style="128" customWidth="1"/>
    <col min="7697" max="7698" width="0" style="128" hidden="1" customWidth="1"/>
    <col min="7699" max="7699" width="6.75" style="128" customWidth="1"/>
    <col min="7700" max="7700" width="2.375" style="128" customWidth="1"/>
    <col min="7701" max="7701" width="21.625" style="128" customWidth="1"/>
    <col min="7702" max="7703" width="9" style="128"/>
    <col min="7704" max="7704" width="8" style="128" customWidth="1"/>
    <col min="7705" max="7936" width="9" style="128"/>
    <col min="7937" max="7937" width="9.375" style="128" customWidth="1"/>
    <col min="7938" max="7938" width="6.75" style="128" customWidth="1"/>
    <col min="7939" max="7939" width="2" style="128" customWidth="1"/>
    <col min="7940" max="7941" width="0" style="128" hidden="1" customWidth="1"/>
    <col min="7942" max="7942" width="24.25" style="128" customWidth="1"/>
    <col min="7943" max="7943" width="6.75" style="128" customWidth="1"/>
    <col min="7944" max="7944" width="2.25" style="128" customWidth="1"/>
    <col min="7945" max="7945" width="8.25" style="128" customWidth="1"/>
    <col min="7946" max="7946" width="2.375" style="128" customWidth="1"/>
    <col min="7947" max="7951" width="21.625" style="128" customWidth="1"/>
    <col min="7952" max="7952" width="2.375" style="128" customWidth="1"/>
    <col min="7953" max="7954" width="0" style="128" hidden="1" customWidth="1"/>
    <col min="7955" max="7955" width="6.75" style="128" customWidth="1"/>
    <col min="7956" max="7956" width="2.375" style="128" customWidth="1"/>
    <col min="7957" max="7957" width="21.625" style="128" customWidth="1"/>
    <col min="7958" max="7959" width="9" style="128"/>
    <col min="7960" max="7960" width="8" style="128" customWidth="1"/>
    <col min="7961" max="8192" width="9" style="128"/>
    <col min="8193" max="8193" width="9.375" style="128" customWidth="1"/>
    <col min="8194" max="8194" width="6.75" style="128" customWidth="1"/>
    <col min="8195" max="8195" width="2" style="128" customWidth="1"/>
    <col min="8196" max="8197" width="0" style="128" hidden="1" customWidth="1"/>
    <col min="8198" max="8198" width="24.25" style="128" customWidth="1"/>
    <col min="8199" max="8199" width="6.75" style="128" customWidth="1"/>
    <col min="8200" max="8200" width="2.25" style="128" customWidth="1"/>
    <col min="8201" max="8201" width="8.25" style="128" customWidth="1"/>
    <col min="8202" max="8202" width="2.375" style="128" customWidth="1"/>
    <col min="8203" max="8207" width="21.625" style="128" customWidth="1"/>
    <col min="8208" max="8208" width="2.375" style="128" customWidth="1"/>
    <col min="8209" max="8210" width="0" style="128" hidden="1" customWidth="1"/>
    <col min="8211" max="8211" width="6.75" style="128" customWidth="1"/>
    <col min="8212" max="8212" width="2.375" style="128" customWidth="1"/>
    <col min="8213" max="8213" width="21.625" style="128" customWidth="1"/>
    <col min="8214" max="8215" width="9" style="128"/>
    <col min="8216" max="8216" width="8" style="128" customWidth="1"/>
    <col min="8217" max="8448" width="9" style="128"/>
    <col min="8449" max="8449" width="9.375" style="128" customWidth="1"/>
    <col min="8450" max="8450" width="6.75" style="128" customWidth="1"/>
    <col min="8451" max="8451" width="2" style="128" customWidth="1"/>
    <col min="8452" max="8453" width="0" style="128" hidden="1" customWidth="1"/>
    <col min="8454" max="8454" width="24.25" style="128" customWidth="1"/>
    <col min="8455" max="8455" width="6.75" style="128" customWidth="1"/>
    <col min="8456" max="8456" width="2.25" style="128" customWidth="1"/>
    <col min="8457" max="8457" width="8.25" style="128" customWidth="1"/>
    <col min="8458" max="8458" width="2.375" style="128" customWidth="1"/>
    <col min="8459" max="8463" width="21.625" style="128" customWidth="1"/>
    <col min="8464" max="8464" width="2.375" style="128" customWidth="1"/>
    <col min="8465" max="8466" width="0" style="128" hidden="1" customWidth="1"/>
    <col min="8467" max="8467" width="6.75" style="128" customWidth="1"/>
    <col min="8468" max="8468" width="2.375" style="128" customWidth="1"/>
    <col min="8469" max="8469" width="21.625" style="128" customWidth="1"/>
    <col min="8470" max="8471" width="9" style="128"/>
    <col min="8472" max="8472" width="8" style="128" customWidth="1"/>
    <col min="8473" max="8704" width="9" style="128"/>
    <col min="8705" max="8705" width="9.375" style="128" customWidth="1"/>
    <col min="8706" max="8706" width="6.75" style="128" customWidth="1"/>
    <col min="8707" max="8707" width="2" style="128" customWidth="1"/>
    <col min="8708" max="8709" width="0" style="128" hidden="1" customWidth="1"/>
    <col min="8710" max="8710" width="24.25" style="128" customWidth="1"/>
    <col min="8711" max="8711" width="6.75" style="128" customWidth="1"/>
    <col min="8712" max="8712" width="2.25" style="128" customWidth="1"/>
    <col min="8713" max="8713" width="8.25" style="128" customWidth="1"/>
    <col min="8714" max="8714" width="2.375" style="128" customWidth="1"/>
    <col min="8715" max="8719" width="21.625" style="128" customWidth="1"/>
    <col min="8720" max="8720" width="2.375" style="128" customWidth="1"/>
    <col min="8721" max="8722" width="0" style="128" hidden="1" customWidth="1"/>
    <col min="8723" max="8723" width="6.75" style="128" customWidth="1"/>
    <col min="8724" max="8724" width="2.375" style="128" customWidth="1"/>
    <col min="8725" max="8725" width="21.625" style="128" customWidth="1"/>
    <col min="8726" max="8727" width="9" style="128"/>
    <col min="8728" max="8728" width="8" style="128" customWidth="1"/>
    <col min="8729" max="8960" width="9" style="128"/>
    <col min="8961" max="8961" width="9.375" style="128" customWidth="1"/>
    <col min="8962" max="8962" width="6.75" style="128" customWidth="1"/>
    <col min="8963" max="8963" width="2" style="128" customWidth="1"/>
    <col min="8964" max="8965" width="0" style="128" hidden="1" customWidth="1"/>
    <col min="8966" max="8966" width="24.25" style="128" customWidth="1"/>
    <col min="8967" max="8967" width="6.75" style="128" customWidth="1"/>
    <col min="8968" max="8968" width="2.25" style="128" customWidth="1"/>
    <col min="8969" max="8969" width="8.25" style="128" customWidth="1"/>
    <col min="8970" max="8970" width="2.375" style="128" customWidth="1"/>
    <col min="8971" max="8975" width="21.625" style="128" customWidth="1"/>
    <col min="8976" max="8976" width="2.375" style="128" customWidth="1"/>
    <col min="8977" max="8978" width="0" style="128" hidden="1" customWidth="1"/>
    <col min="8979" max="8979" width="6.75" style="128" customWidth="1"/>
    <col min="8980" max="8980" width="2.375" style="128" customWidth="1"/>
    <col min="8981" max="8981" width="21.625" style="128" customWidth="1"/>
    <col min="8982" max="8983" width="9" style="128"/>
    <col min="8984" max="8984" width="8" style="128" customWidth="1"/>
    <col min="8985" max="9216" width="9" style="128"/>
    <col min="9217" max="9217" width="9.375" style="128" customWidth="1"/>
    <col min="9218" max="9218" width="6.75" style="128" customWidth="1"/>
    <col min="9219" max="9219" width="2" style="128" customWidth="1"/>
    <col min="9220" max="9221" width="0" style="128" hidden="1" customWidth="1"/>
    <col min="9222" max="9222" width="24.25" style="128" customWidth="1"/>
    <col min="9223" max="9223" width="6.75" style="128" customWidth="1"/>
    <col min="9224" max="9224" width="2.25" style="128" customWidth="1"/>
    <col min="9225" max="9225" width="8.25" style="128" customWidth="1"/>
    <col min="9226" max="9226" width="2.375" style="128" customWidth="1"/>
    <col min="9227" max="9231" width="21.625" style="128" customWidth="1"/>
    <col min="9232" max="9232" width="2.375" style="128" customWidth="1"/>
    <col min="9233" max="9234" width="0" style="128" hidden="1" customWidth="1"/>
    <col min="9235" max="9235" width="6.75" style="128" customWidth="1"/>
    <col min="9236" max="9236" width="2.375" style="128" customWidth="1"/>
    <col min="9237" max="9237" width="21.625" style="128" customWidth="1"/>
    <col min="9238" max="9239" width="9" style="128"/>
    <col min="9240" max="9240" width="8" style="128" customWidth="1"/>
    <col min="9241" max="9472" width="9" style="128"/>
    <col min="9473" max="9473" width="9.375" style="128" customWidth="1"/>
    <col min="9474" max="9474" width="6.75" style="128" customWidth="1"/>
    <col min="9475" max="9475" width="2" style="128" customWidth="1"/>
    <col min="9476" max="9477" width="0" style="128" hidden="1" customWidth="1"/>
    <col min="9478" max="9478" width="24.25" style="128" customWidth="1"/>
    <col min="9479" max="9479" width="6.75" style="128" customWidth="1"/>
    <col min="9480" max="9480" width="2.25" style="128" customWidth="1"/>
    <col min="9481" max="9481" width="8.25" style="128" customWidth="1"/>
    <col min="9482" max="9482" width="2.375" style="128" customWidth="1"/>
    <col min="9483" max="9487" width="21.625" style="128" customWidth="1"/>
    <col min="9488" max="9488" width="2.375" style="128" customWidth="1"/>
    <col min="9489" max="9490" width="0" style="128" hidden="1" customWidth="1"/>
    <col min="9491" max="9491" width="6.75" style="128" customWidth="1"/>
    <col min="9492" max="9492" width="2.375" style="128" customWidth="1"/>
    <col min="9493" max="9493" width="21.625" style="128" customWidth="1"/>
    <col min="9494" max="9495" width="9" style="128"/>
    <col min="9496" max="9496" width="8" style="128" customWidth="1"/>
    <col min="9497" max="9728" width="9" style="128"/>
    <col min="9729" max="9729" width="9.375" style="128" customWidth="1"/>
    <col min="9730" max="9730" width="6.75" style="128" customWidth="1"/>
    <col min="9731" max="9731" width="2" style="128" customWidth="1"/>
    <col min="9732" max="9733" width="0" style="128" hidden="1" customWidth="1"/>
    <col min="9734" max="9734" width="24.25" style="128" customWidth="1"/>
    <col min="9735" max="9735" width="6.75" style="128" customWidth="1"/>
    <col min="9736" max="9736" width="2.25" style="128" customWidth="1"/>
    <col min="9737" max="9737" width="8.25" style="128" customWidth="1"/>
    <col min="9738" max="9738" width="2.375" style="128" customWidth="1"/>
    <col min="9739" max="9743" width="21.625" style="128" customWidth="1"/>
    <col min="9744" max="9744" width="2.375" style="128" customWidth="1"/>
    <col min="9745" max="9746" width="0" style="128" hidden="1" customWidth="1"/>
    <col min="9747" max="9747" width="6.75" style="128" customWidth="1"/>
    <col min="9748" max="9748" width="2.375" style="128" customWidth="1"/>
    <col min="9749" max="9749" width="21.625" style="128" customWidth="1"/>
    <col min="9750" max="9751" width="9" style="128"/>
    <col min="9752" max="9752" width="8" style="128" customWidth="1"/>
    <col min="9753" max="9984" width="9" style="128"/>
    <col min="9985" max="9985" width="9.375" style="128" customWidth="1"/>
    <col min="9986" max="9986" width="6.75" style="128" customWidth="1"/>
    <col min="9987" max="9987" width="2" style="128" customWidth="1"/>
    <col min="9988" max="9989" width="0" style="128" hidden="1" customWidth="1"/>
    <col min="9990" max="9990" width="24.25" style="128" customWidth="1"/>
    <col min="9991" max="9991" width="6.75" style="128" customWidth="1"/>
    <col min="9992" max="9992" width="2.25" style="128" customWidth="1"/>
    <col min="9993" max="9993" width="8.25" style="128" customWidth="1"/>
    <col min="9994" max="9994" width="2.375" style="128" customWidth="1"/>
    <col min="9995" max="9999" width="21.625" style="128" customWidth="1"/>
    <col min="10000" max="10000" width="2.375" style="128" customWidth="1"/>
    <col min="10001" max="10002" width="0" style="128" hidden="1" customWidth="1"/>
    <col min="10003" max="10003" width="6.75" style="128" customWidth="1"/>
    <col min="10004" max="10004" width="2.375" style="128" customWidth="1"/>
    <col min="10005" max="10005" width="21.625" style="128" customWidth="1"/>
    <col min="10006" max="10007" width="9" style="128"/>
    <col min="10008" max="10008" width="8" style="128" customWidth="1"/>
    <col min="10009" max="10240" width="9" style="128"/>
    <col min="10241" max="10241" width="9.375" style="128" customWidth="1"/>
    <col min="10242" max="10242" width="6.75" style="128" customWidth="1"/>
    <col min="10243" max="10243" width="2" style="128" customWidth="1"/>
    <col min="10244" max="10245" width="0" style="128" hidden="1" customWidth="1"/>
    <col min="10246" max="10246" width="24.25" style="128" customWidth="1"/>
    <col min="10247" max="10247" width="6.75" style="128" customWidth="1"/>
    <col min="10248" max="10248" width="2.25" style="128" customWidth="1"/>
    <col min="10249" max="10249" width="8.25" style="128" customWidth="1"/>
    <col min="10250" max="10250" width="2.375" style="128" customWidth="1"/>
    <col min="10251" max="10255" width="21.625" style="128" customWidth="1"/>
    <col min="10256" max="10256" width="2.375" style="128" customWidth="1"/>
    <col min="10257" max="10258" width="0" style="128" hidden="1" customWidth="1"/>
    <col min="10259" max="10259" width="6.75" style="128" customWidth="1"/>
    <col min="10260" max="10260" width="2.375" style="128" customWidth="1"/>
    <col min="10261" max="10261" width="21.625" style="128" customWidth="1"/>
    <col min="10262" max="10263" width="9" style="128"/>
    <col min="10264" max="10264" width="8" style="128" customWidth="1"/>
    <col min="10265" max="10496" width="9" style="128"/>
    <col min="10497" max="10497" width="9.375" style="128" customWidth="1"/>
    <col min="10498" max="10498" width="6.75" style="128" customWidth="1"/>
    <col min="10499" max="10499" width="2" style="128" customWidth="1"/>
    <col min="10500" max="10501" width="0" style="128" hidden="1" customWidth="1"/>
    <col min="10502" max="10502" width="24.25" style="128" customWidth="1"/>
    <col min="10503" max="10503" width="6.75" style="128" customWidth="1"/>
    <col min="10504" max="10504" width="2.25" style="128" customWidth="1"/>
    <col min="10505" max="10505" width="8.25" style="128" customWidth="1"/>
    <col min="10506" max="10506" width="2.375" style="128" customWidth="1"/>
    <col min="10507" max="10511" width="21.625" style="128" customWidth="1"/>
    <col min="10512" max="10512" width="2.375" style="128" customWidth="1"/>
    <col min="10513" max="10514" width="0" style="128" hidden="1" customWidth="1"/>
    <col min="10515" max="10515" width="6.75" style="128" customWidth="1"/>
    <col min="10516" max="10516" width="2.375" style="128" customWidth="1"/>
    <col min="10517" max="10517" width="21.625" style="128" customWidth="1"/>
    <col min="10518" max="10519" width="9" style="128"/>
    <col min="10520" max="10520" width="8" style="128" customWidth="1"/>
    <col min="10521" max="10752" width="9" style="128"/>
    <col min="10753" max="10753" width="9.375" style="128" customWidth="1"/>
    <col min="10754" max="10754" width="6.75" style="128" customWidth="1"/>
    <col min="10755" max="10755" width="2" style="128" customWidth="1"/>
    <col min="10756" max="10757" width="0" style="128" hidden="1" customWidth="1"/>
    <col min="10758" max="10758" width="24.25" style="128" customWidth="1"/>
    <col min="10759" max="10759" width="6.75" style="128" customWidth="1"/>
    <col min="10760" max="10760" width="2.25" style="128" customWidth="1"/>
    <col min="10761" max="10761" width="8.25" style="128" customWidth="1"/>
    <col min="10762" max="10762" width="2.375" style="128" customWidth="1"/>
    <col min="10763" max="10767" width="21.625" style="128" customWidth="1"/>
    <col min="10768" max="10768" width="2.375" style="128" customWidth="1"/>
    <col min="10769" max="10770" width="0" style="128" hidden="1" customWidth="1"/>
    <col min="10771" max="10771" width="6.75" style="128" customWidth="1"/>
    <col min="10772" max="10772" width="2.375" style="128" customWidth="1"/>
    <col min="10773" max="10773" width="21.625" style="128" customWidth="1"/>
    <col min="10774" max="10775" width="9" style="128"/>
    <col min="10776" max="10776" width="8" style="128" customWidth="1"/>
    <col min="10777" max="11008" width="9" style="128"/>
    <col min="11009" max="11009" width="9.375" style="128" customWidth="1"/>
    <col min="11010" max="11010" width="6.75" style="128" customWidth="1"/>
    <col min="11011" max="11011" width="2" style="128" customWidth="1"/>
    <col min="11012" max="11013" width="0" style="128" hidden="1" customWidth="1"/>
    <col min="11014" max="11014" width="24.25" style="128" customWidth="1"/>
    <col min="11015" max="11015" width="6.75" style="128" customWidth="1"/>
    <col min="11016" max="11016" width="2.25" style="128" customWidth="1"/>
    <col min="11017" max="11017" width="8.25" style="128" customWidth="1"/>
    <col min="11018" max="11018" width="2.375" style="128" customWidth="1"/>
    <col min="11019" max="11023" width="21.625" style="128" customWidth="1"/>
    <col min="11024" max="11024" width="2.375" style="128" customWidth="1"/>
    <col min="11025" max="11026" width="0" style="128" hidden="1" customWidth="1"/>
    <col min="11027" max="11027" width="6.75" style="128" customWidth="1"/>
    <col min="11028" max="11028" width="2.375" style="128" customWidth="1"/>
    <col min="11029" max="11029" width="21.625" style="128" customWidth="1"/>
    <col min="11030" max="11031" width="9" style="128"/>
    <col min="11032" max="11032" width="8" style="128" customWidth="1"/>
    <col min="11033" max="11264" width="9" style="128"/>
    <col min="11265" max="11265" width="9.375" style="128" customWidth="1"/>
    <col min="11266" max="11266" width="6.75" style="128" customWidth="1"/>
    <col min="11267" max="11267" width="2" style="128" customWidth="1"/>
    <col min="11268" max="11269" width="0" style="128" hidden="1" customWidth="1"/>
    <col min="11270" max="11270" width="24.25" style="128" customWidth="1"/>
    <col min="11271" max="11271" width="6.75" style="128" customWidth="1"/>
    <col min="11272" max="11272" width="2.25" style="128" customWidth="1"/>
    <col min="11273" max="11273" width="8.25" style="128" customWidth="1"/>
    <col min="11274" max="11274" width="2.375" style="128" customWidth="1"/>
    <col min="11275" max="11279" width="21.625" style="128" customWidth="1"/>
    <col min="11280" max="11280" width="2.375" style="128" customWidth="1"/>
    <col min="11281" max="11282" width="0" style="128" hidden="1" customWidth="1"/>
    <col min="11283" max="11283" width="6.75" style="128" customWidth="1"/>
    <col min="11284" max="11284" width="2.375" style="128" customWidth="1"/>
    <col min="11285" max="11285" width="21.625" style="128" customWidth="1"/>
    <col min="11286" max="11287" width="9" style="128"/>
    <col min="11288" max="11288" width="8" style="128" customWidth="1"/>
    <col min="11289" max="11520" width="9" style="128"/>
    <col min="11521" max="11521" width="9.375" style="128" customWidth="1"/>
    <col min="11522" max="11522" width="6.75" style="128" customWidth="1"/>
    <col min="11523" max="11523" width="2" style="128" customWidth="1"/>
    <col min="11524" max="11525" width="0" style="128" hidden="1" customWidth="1"/>
    <col min="11526" max="11526" width="24.25" style="128" customWidth="1"/>
    <col min="11527" max="11527" width="6.75" style="128" customWidth="1"/>
    <col min="11528" max="11528" width="2.25" style="128" customWidth="1"/>
    <col min="11529" max="11529" width="8.25" style="128" customWidth="1"/>
    <col min="11530" max="11530" width="2.375" style="128" customWidth="1"/>
    <col min="11531" max="11535" width="21.625" style="128" customWidth="1"/>
    <col min="11536" max="11536" width="2.375" style="128" customWidth="1"/>
    <col min="11537" max="11538" width="0" style="128" hidden="1" customWidth="1"/>
    <col min="11539" max="11539" width="6.75" style="128" customWidth="1"/>
    <col min="11540" max="11540" width="2.375" style="128" customWidth="1"/>
    <col min="11541" max="11541" width="21.625" style="128" customWidth="1"/>
    <col min="11542" max="11543" width="9" style="128"/>
    <col min="11544" max="11544" width="8" style="128" customWidth="1"/>
    <col min="11545" max="11776" width="9" style="128"/>
    <col min="11777" max="11777" width="9.375" style="128" customWidth="1"/>
    <col min="11778" max="11778" width="6.75" style="128" customWidth="1"/>
    <col min="11779" max="11779" width="2" style="128" customWidth="1"/>
    <col min="11780" max="11781" width="0" style="128" hidden="1" customWidth="1"/>
    <col min="11782" max="11782" width="24.25" style="128" customWidth="1"/>
    <col min="11783" max="11783" width="6.75" style="128" customWidth="1"/>
    <col min="11784" max="11784" width="2.25" style="128" customWidth="1"/>
    <col min="11785" max="11785" width="8.25" style="128" customWidth="1"/>
    <col min="11786" max="11786" width="2.375" style="128" customWidth="1"/>
    <col min="11787" max="11791" width="21.625" style="128" customWidth="1"/>
    <col min="11792" max="11792" width="2.375" style="128" customWidth="1"/>
    <col min="11793" max="11794" width="0" style="128" hidden="1" customWidth="1"/>
    <col min="11795" max="11795" width="6.75" style="128" customWidth="1"/>
    <col min="11796" max="11796" width="2.375" style="128" customWidth="1"/>
    <col min="11797" max="11797" width="21.625" style="128" customWidth="1"/>
    <col min="11798" max="11799" width="9" style="128"/>
    <col min="11800" max="11800" width="8" style="128" customWidth="1"/>
    <col min="11801" max="12032" width="9" style="128"/>
    <col min="12033" max="12033" width="9.375" style="128" customWidth="1"/>
    <col min="12034" max="12034" width="6.75" style="128" customWidth="1"/>
    <col min="12035" max="12035" width="2" style="128" customWidth="1"/>
    <col min="12036" max="12037" width="0" style="128" hidden="1" customWidth="1"/>
    <col min="12038" max="12038" width="24.25" style="128" customWidth="1"/>
    <col min="12039" max="12039" width="6.75" style="128" customWidth="1"/>
    <col min="12040" max="12040" width="2.25" style="128" customWidth="1"/>
    <col min="12041" max="12041" width="8.25" style="128" customWidth="1"/>
    <col min="12042" max="12042" width="2.375" style="128" customWidth="1"/>
    <col min="12043" max="12047" width="21.625" style="128" customWidth="1"/>
    <col min="12048" max="12048" width="2.375" style="128" customWidth="1"/>
    <col min="12049" max="12050" width="0" style="128" hidden="1" customWidth="1"/>
    <col min="12051" max="12051" width="6.75" style="128" customWidth="1"/>
    <col min="12052" max="12052" width="2.375" style="128" customWidth="1"/>
    <col min="12053" max="12053" width="21.625" style="128" customWidth="1"/>
    <col min="12054" max="12055" width="9" style="128"/>
    <col min="12056" max="12056" width="8" style="128" customWidth="1"/>
    <col min="12057" max="12288" width="9" style="128"/>
    <col min="12289" max="12289" width="9.375" style="128" customWidth="1"/>
    <col min="12290" max="12290" width="6.75" style="128" customWidth="1"/>
    <col min="12291" max="12291" width="2" style="128" customWidth="1"/>
    <col min="12292" max="12293" width="0" style="128" hidden="1" customWidth="1"/>
    <col min="12294" max="12294" width="24.25" style="128" customWidth="1"/>
    <col min="12295" max="12295" width="6.75" style="128" customWidth="1"/>
    <col min="12296" max="12296" width="2.25" style="128" customWidth="1"/>
    <col min="12297" max="12297" width="8.25" style="128" customWidth="1"/>
    <col min="12298" max="12298" width="2.375" style="128" customWidth="1"/>
    <col min="12299" max="12303" width="21.625" style="128" customWidth="1"/>
    <col min="12304" max="12304" width="2.375" style="128" customWidth="1"/>
    <col min="12305" max="12306" width="0" style="128" hidden="1" customWidth="1"/>
    <col min="12307" max="12307" width="6.75" style="128" customWidth="1"/>
    <col min="12308" max="12308" width="2.375" style="128" customWidth="1"/>
    <col min="12309" max="12309" width="21.625" style="128" customWidth="1"/>
    <col min="12310" max="12311" width="9" style="128"/>
    <col min="12312" max="12312" width="8" style="128" customWidth="1"/>
    <col min="12313" max="12544" width="9" style="128"/>
    <col min="12545" max="12545" width="9.375" style="128" customWidth="1"/>
    <col min="12546" max="12546" width="6.75" style="128" customWidth="1"/>
    <col min="12547" max="12547" width="2" style="128" customWidth="1"/>
    <col min="12548" max="12549" width="0" style="128" hidden="1" customWidth="1"/>
    <col min="12550" max="12550" width="24.25" style="128" customWidth="1"/>
    <col min="12551" max="12551" width="6.75" style="128" customWidth="1"/>
    <col min="12552" max="12552" width="2.25" style="128" customWidth="1"/>
    <col min="12553" max="12553" width="8.25" style="128" customWidth="1"/>
    <col min="12554" max="12554" width="2.375" style="128" customWidth="1"/>
    <col min="12555" max="12559" width="21.625" style="128" customWidth="1"/>
    <col min="12560" max="12560" width="2.375" style="128" customWidth="1"/>
    <col min="12561" max="12562" width="0" style="128" hidden="1" customWidth="1"/>
    <col min="12563" max="12563" width="6.75" style="128" customWidth="1"/>
    <col min="12564" max="12564" width="2.375" style="128" customWidth="1"/>
    <col min="12565" max="12565" width="21.625" style="128" customWidth="1"/>
    <col min="12566" max="12567" width="9" style="128"/>
    <col min="12568" max="12568" width="8" style="128" customWidth="1"/>
    <col min="12569" max="12800" width="9" style="128"/>
    <col min="12801" max="12801" width="9.375" style="128" customWidth="1"/>
    <col min="12802" max="12802" width="6.75" style="128" customWidth="1"/>
    <col min="12803" max="12803" width="2" style="128" customWidth="1"/>
    <col min="12804" max="12805" width="0" style="128" hidden="1" customWidth="1"/>
    <col min="12806" max="12806" width="24.25" style="128" customWidth="1"/>
    <col min="12807" max="12807" width="6.75" style="128" customWidth="1"/>
    <col min="12808" max="12808" width="2.25" style="128" customWidth="1"/>
    <col min="12809" max="12809" width="8.25" style="128" customWidth="1"/>
    <col min="12810" max="12810" width="2.375" style="128" customWidth="1"/>
    <col min="12811" max="12815" width="21.625" style="128" customWidth="1"/>
    <col min="12816" max="12816" width="2.375" style="128" customWidth="1"/>
    <col min="12817" max="12818" width="0" style="128" hidden="1" customWidth="1"/>
    <col min="12819" max="12819" width="6.75" style="128" customWidth="1"/>
    <col min="12820" max="12820" width="2.375" style="128" customWidth="1"/>
    <col min="12821" max="12821" width="21.625" style="128" customWidth="1"/>
    <col min="12822" max="12823" width="9" style="128"/>
    <col min="12824" max="12824" width="8" style="128" customWidth="1"/>
    <col min="12825" max="13056" width="9" style="128"/>
    <col min="13057" max="13057" width="9.375" style="128" customWidth="1"/>
    <col min="13058" max="13058" width="6.75" style="128" customWidth="1"/>
    <col min="13059" max="13059" width="2" style="128" customWidth="1"/>
    <col min="13060" max="13061" width="0" style="128" hidden="1" customWidth="1"/>
    <col min="13062" max="13062" width="24.25" style="128" customWidth="1"/>
    <col min="13063" max="13063" width="6.75" style="128" customWidth="1"/>
    <col min="13064" max="13064" width="2.25" style="128" customWidth="1"/>
    <col min="13065" max="13065" width="8.25" style="128" customWidth="1"/>
    <col min="13066" max="13066" width="2.375" style="128" customWidth="1"/>
    <col min="13067" max="13071" width="21.625" style="128" customWidth="1"/>
    <col min="13072" max="13072" width="2.375" style="128" customWidth="1"/>
    <col min="13073" max="13074" width="0" style="128" hidden="1" customWidth="1"/>
    <col min="13075" max="13075" width="6.75" style="128" customWidth="1"/>
    <col min="13076" max="13076" width="2.375" style="128" customWidth="1"/>
    <col min="13077" max="13077" width="21.625" style="128" customWidth="1"/>
    <col min="13078" max="13079" width="9" style="128"/>
    <col min="13080" max="13080" width="8" style="128" customWidth="1"/>
    <col min="13081" max="13312" width="9" style="128"/>
    <col min="13313" max="13313" width="9.375" style="128" customWidth="1"/>
    <col min="13314" max="13314" width="6.75" style="128" customWidth="1"/>
    <col min="13315" max="13315" width="2" style="128" customWidth="1"/>
    <col min="13316" max="13317" width="0" style="128" hidden="1" customWidth="1"/>
    <col min="13318" max="13318" width="24.25" style="128" customWidth="1"/>
    <col min="13319" max="13319" width="6.75" style="128" customWidth="1"/>
    <col min="13320" max="13320" width="2.25" style="128" customWidth="1"/>
    <col min="13321" max="13321" width="8.25" style="128" customWidth="1"/>
    <col min="13322" max="13322" width="2.375" style="128" customWidth="1"/>
    <col min="13323" max="13327" width="21.625" style="128" customWidth="1"/>
    <col min="13328" max="13328" width="2.375" style="128" customWidth="1"/>
    <col min="13329" max="13330" width="0" style="128" hidden="1" customWidth="1"/>
    <col min="13331" max="13331" width="6.75" style="128" customWidth="1"/>
    <col min="13332" max="13332" width="2.375" style="128" customWidth="1"/>
    <col min="13333" max="13333" width="21.625" style="128" customWidth="1"/>
    <col min="13334" max="13335" width="9" style="128"/>
    <col min="13336" max="13336" width="8" style="128" customWidth="1"/>
    <col min="13337" max="13568" width="9" style="128"/>
    <col min="13569" max="13569" width="9.375" style="128" customWidth="1"/>
    <col min="13570" max="13570" width="6.75" style="128" customWidth="1"/>
    <col min="13571" max="13571" width="2" style="128" customWidth="1"/>
    <col min="13572" max="13573" width="0" style="128" hidden="1" customWidth="1"/>
    <col min="13574" max="13574" width="24.25" style="128" customWidth="1"/>
    <col min="13575" max="13575" width="6.75" style="128" customWidth="1"/>
    <col min="13576" max="13576" width="2.25" style="128" customWidth="1"/>
    <col min="13577" max="13577" width="8.25" style="128" customWidth="1"/>
    <col min="13578" max="13578" width="2.375" style="128" customWidth="1"/>
    <col min="13579" max="13583" width="21.625" style="128" customWidth="1"/>
    <col min="13584" max="13584" width="2.375" style="128" customWidth="1"/>
    <col min="13585" max="13586" width="0" style="128" hidden="1" customWidth="1"/>
    <col min="13587" max="13587" width="6.75" style="128" customWidth="1"/>
    <col min="13588" max="13588" width="2.375" style="128" customWidth="1"/>
    <col min="13589" max="13589" width="21.625" style="128" customWidth="1"/>
    <col min="13590" max="13591" width="9" style="128"/>
    <col min="13592" max="13592" width="8" style="128" customWidth="1"/>
    <col min="13593" max="13824" width="9" style="128"/>
    <col min="13825" max="13825" width="9.375" style="128" customWidth="1"/>
    <col min="13826" max="13826" width="6.75" style="128" customWidth="1"/>
    <col min="13827" max="13827" width="2" style="128" customWidth="1"/>
    <col min="13828" max="13829" width="0" style="128" hidden="1" customWidth="1"/>
    <col min="13830" max="13830" width="24.25" style="128" customWidth="1"/>
    <col min="13831" max="13831" width="6.75" style="128" customWidth="1"/>
    <col min="13832" max="13832" width="2.25" style="128" customWidth="1"/>
    <col min="13833" max="13833" width="8.25" style="128" customWidth="1"/>
    <col min="13834" max="13834" width="2.375" style="128" customWidth="1"/>
    <col min="13835" max="13839" width="21.625" style="128" customWidth="1"/>
    <col min="13840" max="13840" width="2.375" style="128" customWidth="1"/>
    <col min="13841" max="13842" width="0" style="128" hidden="1" customWidth="1"/>
    <col min="13843" max="13843" width="6.75" style="128" customWidth="1"/>
    <col min="13844" max="13844" width="2.375" style="128" customWidth="1"/>
    <col min="13845" max="13845" width="21.625" style="128" customWidth="1"/>
    <col min="13846" max="13847" width="9" style="128"/>
    <col min="13848" max="13848" width="8" style="128" customWidth="1"/>
    <col min="13849" max="14080" width="9" style="128"/>
    <col min="14081" max="14081" width="9.375" style="128" customWidth="1"/>
    <col min="14082" max="14082" width="6.75" style="128" customWidth="1"/>
    <col min="14083" max="14083" width="2" style="128" customWidth="1"/>
    <col min="14084" max="14085" width="0" style="128" hidden="1" customWidth="1"/>
    <col min="14086" max="14086" width="24.25" style="128" customWidth="1"/>
    <col min="14087" max="14087" width="6.75" style="128" customWidth="1"/>
    <col min="14088" max="14088" width="2.25" style="128" customWidth="1"/>
    <col min="14089" max="14089" width="8.25" style="128" customWidth="1"/>
    <col min="14090" max="14090" width="2.375" style="128" customWidth="1"/>
    <col min="14091" max="14095" width="21.625" style="128" customWidth="1"/>
    <col min="14096" max="14096" width="2.375" style="128" customWidth="1"/>
    <col min="14097" max="14098" width="0" style="128" hidden="1" customWidth="1"/>
    <col min="14099" max="14099" width="6.75" style="128" customWidth="1"/>
    <col min="14100" max="14100" width="2.375" style="128" customWidth="1"/>
    <col min="14101" max="14101" width="21.625" style="128" customWidth="1"/>
    <col min="14102" max="14103" width="9" style="128"/>
    <col min="14104" max="14104" width="8" style="128" customWidth="1"/>
    <col min="14105" max="14336" width="9" style="128"/>
    <col min="14337" max="14337" width="9.375" style="128" customWidth="1"/>
    <col min="14338" max="14338" width="6.75" style="128" customWidth="1"/>
    <col min="14339" max="14339" width="2" style="128" customWidth="1"/>
    <col min="14340" max="14341" width="0" style="128" hidden="1" customWidth="1"/>
    <col min="14342" max="14342" width="24.25" style="128" customWidth="1"/>
    <col min="14343" max="14343" width="6.75" style="128" customWidth="1"/>
    <col min="14344" max="14344" width="2.25" style="128" customWidth="1"/>
    <col min="14345" max="14345" width="8.25" style="128" customWidth="1"/>
    <col min="14346" max="14346" width="2.375" style="128" customWidth="1"/>
    <col min="14347" max="14351" width="21.625" style="128" customWidth="1"/>
    <col min="14352" max="14352" width="2.375" style="128" customWidth="1"/>
    <col min="14353" max="14354" width="0" style="128" hidden="1" customWidth="1"/>
    <col min="14355" max="14355" width="6.75" style="128" customWidth="1"/>
    <col min="14356" max="14356" width="2.375" style="128" customWidth="1"/>
    <col min="14357" max="14357" width="21.625" style="128" customWidth="1"/>
    <col min="14358" max="14359" width="9" style="128"/>
    <col min="14360" max="14360" width="8" style="128" customWidth="1"/>
    <col min="14361" max="14592" width="9" style="128"/>
    <col min="14593" max="14593" width="9.375" style="128" customWidth="1"/>
    <col min="14594" max="14594" width="6.75" style="128" customWidth="1"/>
    <col min="14595" max="14595" width="2" style="128" customWidth="1"/>
    <col min="14596" max="14597" width="0" style="128" hidden="1" customWidth="1"/>
    <col min="14598" max="14598" width="24.25" style="128" customWidth="1"/>
    <col min="14599" max="14599" width="6.75" style="128" customWidth="1"/>
    <col min="14600" max="14600" width="2.25" style="128" customWidth="1"/>
    <col min="14601" max="14601" width="8.25" style="128" customWidth="1"/>
    <col min="14602" max="14602" width="2.375" style="128" customWidth="1"/>
    <col min="14603" max="14607" width="21.625" style="128" customWidth="1"/>
    <col min="14608" max="14608" width="2.375" style="128" customWidth="1"/>
    <col min="14609" max="14610" width="0" style="128" hidden="1" customWidth="1"/>
    <col min="14611" max="14611" width="6.75" style="128" customWidth="1"/>
    <col min="14612" max="14612" width="2.375" style="128" customWidth="1"/>
    <col min="14613" max="14613" width="21.625" style="128" customWidth="1"/>
    <col min="14614" max="14615" width="9" style="128"/>
    <col min="14616" max="14616" width="8" style="128" customWidth="1"/>
    <col min="14617" max="14848" width="9" style="128"/>
    <col min="14849" max="14849" width="9.375" style="128" customWidth="1"/>
    <col min="14850" max="14850" width="6.75" style="128" customWidth="1"/>
    <col min="14851" max="14851" width="2" style="128" customWidth="1"/>
    <col min="14852" max="14853" width="0" style="128" hidden="1" customWidth="1"/>
    <col min="14854" max="14854" width="24.25" style="128" customWidth="1"/>
    <col min="14855" max="14855" width="6.75" style="128" customWidth="1"/>
    <col min="14856" max="14856" width="2.25" style="128" customWidth="1"/>
    <col min="14857" max="14857" width="8.25" style="128" customWidth="1"/>
    <col min="14858" max="14858" width="2.375" style="128" customWidth="1"/>
    <col min="14859" max="14863" width="21.625" style="128" customWidth="1"/>
    <col min="14864" max="14864" width="2.375" style="128" customWidth="1"/>
    <col min="14865" max="14866" width="0" style="128" hidden="1" customWidth="1"/>
    <col min="14867" max="14867" width="6.75" style="128" customWidth="1"/>
    <col min="14868" max="14868" width="2.375" style="128" customWidth="1"/>
    <col min="14869" max="14869" width="21.625" style="128" customWidth="1"/>
    <col min="14870" max="14871" width="9" style="128"/>
    <col min="14872" max="14872" width="8" style="128" customWidth="1"/>
    <col min="14873" max="15104" width="9" style="128"/>
    <col min="15105" max="15105" width="9.375" style="128" customWidth="1"/>
    <col min="15106" max="15106" width="6.75" style="128" customWidth="1"/>
    <col min="15107" max="15107" width="2" style="128" customWidth="1"/>
    <col min="15108" max="15109" width="0" style="128" hidden="1" customWidth="1"/>
    <col min="15110" max="15110" width="24.25" style="128" customWidth="1"/>
    <col min="15111" max="15111" width="6.75" style="128" customWidth="1"/>
    <col min="15112" max="15112" width="2.25" style="128" customWidth="1"/>
    <col min="15113" max="15113" width="8.25" style="128" customWidth="1"/>
    <col min="15114" max="15114" width="2.375" style="128" customWidth="1"/>
    <col min="15115" max="15119" width="21.625" style="128" customWidth="1"/>
    <col min="15120" max="15120" width="2.375" style="128" customWidth="1"/>
    <col min="15121" max="15122" width="0" style="128" hidden="1" customWidth="1"/>
    <col min="15123" max="15123" width="6.75" style="128" customWidth="1"/>
    <col min="15124" max="15124" width="2.375" style="128" customWidth="1"/>
    <col min="15125" max="15125" width="21.625" style="128" customWidth="1"/>
    <col min="15126" max="15127" width="9" style="128"/>
    <col min="15128" max="15128" width="8" style="128" customWidth="1"/>
    <col min="15129" max="15360" width="9" style="128"/>
    <col min="15361" max="15361" width="9.375" style="128" customWidth="1"/>
    <col min="15362" max="15362" width="6.75" style="128" customWidth="1"/>
    <col min="15363" max="15363" width="2" style="128" customWidth="1"/>
    <col min="15364" max="15365" width="0" style="128" hidden="1" customWidth="1"/>
    <col min="15366" max="15366" width="24.25" style="128" customWidth="1"/>
    <col min="15367" max="15367" width="6.75" style="128" customWidth="1"/>
    <col min="15368" max="15368" width="2.25" style="128" customWidth="1"/>
    <col min="15369" max="15369" width="8.25" style="128" customWidth="1"/>
    <col min="15370" max="15370" width="2.375" style="128" customWidth="1"/>
    <col min="15371" max="15375" width="21.625" style="128" customWidth="1"/>
    <col min="15376" max="15376" width="2.375" style="128" customWidth="1"/>
    <col min="15377" max="15378" width="0" style="128" hidden="1" customWidth="1"/>
    <col min="15379" max="15379" width="6.75" style="128" customWidth="1"/>
    <col min="15380" max="15380" width="2.375" style="128" customWidth="1"/>
    <col min="15381" max="15381" width="21.625" style="128" customWidth="1"/>
    <col min="15382" max="15383" width="9" style="128"/>
    <col min="15384" max="15384" width="8" style="128" customWidth="1"/>
    <col min="15385" max="15616" width="9" style="128"/>
    <col min="15617" max="15617" width="9.375" style="128" customWidth="1"/>
    <col min="15618" max="15618" width="6.75" style="128" customWidth="1"/>
    <col min="15619" max="15619" width="2" style="128" customWidth="1"/>
    <col min="15620" max="15621" width="0" style="128" hidden="1" customWidth="1"/>
    <col min="15622" max="15622" width="24.25" style="128" customWidth="1"/>
    <col min="15623" max="15623" width="6.75" style="128" customWidth="1"/>
    <col min="15624" max="15624" width="2.25" style="128" customWidth="1"/>
    <col min="15625" max="15625" width="8.25" style="128" customWidth="1"/>
    <col min="15626" max="15626" width="2.375" style="128" customWidth="1"/>
    <col min="15627" max="15631" width="21.625" style="128" customWidth="1"/>
    <col min="15632" max="15632" width="2.375" style="128" customWidth="1"/>
    <col min="15633" max="15634" width="0" style="128" hidden="1" customWidth="1"/>
    <col min="15635" max="15635" width="6.75" style="128" customWidth="1"/>
    <col min="15636" max="15636" width="2.375" style="128" customWidth="1"/>
    <col min="15637" max="15637" width="21.625" style="128" customWidth="1"/>
    <col min="15638" max="15639" width="9" style="128"/>
    <col min="15640" max="15640" width="8" style="128" customWidth="1"/>
    <col min="15641" max="15872" width="9" style="128"/>
    <col min="15873" max="15873" width="9.375" style="128" customWidth="1"/>
    <col min="15874" max="15874" width="6.75" style="128" customWidth="1"/>
    <col min="15875" max="15875" width="2" style="128" customWidth="1"/>
    <col min="15876" max="15877" width="0" style="128" hidden="1" customWidth="1"/>
    <col min="15878" max="15878" width="24.25" style="128" customWidth="1"/>
    <col min="15879" max="15879" width="6.75" style="128" customWidth="1"/>
    <col min="15880" max="15880" width="2.25" style="128" customWidth="1"/>
    <col min="15881" max="15881" width="8.25" style="128" customWidth="1"/>
    <col min="15882" max="15882" width="2.375" style="128" customWidth="1"/>
    <col min="15883" max="15887" width="21.625" style="128" customWidth="1"/>
    <col min="15888" max="15888" width="2.375" style="128" customWidth="1"/>
    <col min="15889" max="15890" width="0" style="128" hidden="1" customWidth="1"/>
    <col min="15891" max="15891" width="6.75" style="128" customWidth="1"/>
    <col min="15892" max="15892" width="2.375" style="128" customWidth="1"/>
    <col min="15893" max="15893" width="21.625" style="128" customWidth="1"/>
    <col min="15894" max="15895" width="9" style="128"/>
    <col min="15896" max="15896" width="8" style="128" customWidth="1"/>
    <col min="15897" max="16128" width="9" style="128"/>
    <col min="16129" max="16129" width="9.375" style="128" customWidth="1"/>
    <col min="16130" max="16130" width="6.75" style="128" customWidth="1"/>
    <col min="16131" max="16131" width="2" style="128" customWidth="1"/>
    <col min="16132" max="16133" width="0" style="128" hidden="1" customWidth="1"/>
    <col min="16134" max="16134" width="24.25" style="128" customWidth="1"/>
    <col min="16135" max="16135" width="6.75" style="128" customWidth="1"/>
    <col min="16136" max="16136" width="2.25" style="128" customWidth="1"/>
    <col min="16137" max="16137" width="8.25" style="128" customWidth="1"/>
    <col min="16138" max="16138" width="2.375" style="128" customWidth="1"/>
    <col min="16139" max="16143" width="21.625" style="128" customWidth="1"/>
    <col min="16144" max="16144" width="2.375" style="128" customWidth="1"/>
    <col min="16145" max="16146" width="0" style="128" hidden="1" customWidth="1"/>
    <col min="16147" max="16147" width="6.75" style="128" customWidth="1"/>
    <col min="16148" max="16148" width="2.375" style="128" customWidth="1"/>
    <col min="16149" max="16149" width="21.625" style="128" customWidth="1"/>
    <col min="16150" max="16151" width="9" style="128"/>
    <col min="16152" max="16152" width="8" style="128" customWidth="1"/>
    <col min="16153" max="16384" width="9" style="128"/>
  </cols>
  <sheetData>
    <row r="1" spans="1:27" ht="29.25" customHeight="1" thickBot="1" x14ac:dyDescent="0.25">
      <c r="A1" s="128" t="s">
        <v>10</v>
      </c>
    </row>
    <row r="2" spans="1:27" ht="33" customHeight="1" thickBot="1" x14ac:dyDescent="0.25">
      <c r="A2" s="331" t="s">
        <v>11</v>
      </c>
      <c r="B2" s="332"/>
      <c r="C2" s="332"/>
      <c r="D2" s="332"/>
      <c r="E2" s="332"/>
      <c r="F2" s="332"/>
      <c r="G2" s="332"/>
      <c r="H2" s="332"/>
      <c r="I2" s="332"/>
      <c r="J2" s="332"/>
      <c r="K2" s="332"/>
      <c r="L2" s="332"/>
      <c r="M2" s="332"/>
      <c r="N2" s="332"/>
      <c r="O2" s="333"/>
      <c r="P2" s="129"/>
      <c r="Q2" s="130"/>
      <c r="R2" s="334" t="s">
        <v>12</v>
      </c>
      <c r="S2" s="335"/>
      <c r="T2" s="336"/>
      <c r="U2" s="337"/>
    </row>
    <row r="3" spans="1:27" ht="13.5" customHeight="1" x14ac:dyDescent="0.2">
      <c r="A3" s="131"/>
      <c r="B3" s="131"/>
      <c r="C3" s="131"/>
      <c r="D3" s="131"/>
      <c r="E3" s="131"/>
      <c r="F3" s="131"/>
      <c r="G3" s="131"/>
      <c r="H3" s="131"/>
      <c r="I3" s="131"/>
      <c r="J3" s="131"/>
      <c r="M3" s="132"/>
      <c r="R3" s="133" t="e">
        <f>ROUND(SUM(R9:R30),0)</f>
        <v>#DIV/0!</v>
      </c>
      <c r="S3" s="338" t="str">
        <f>IF(SUM(E9:E30)=0,"ernstig aub",ROUND(SUM(R9:R30),0)/100)</f>
        <v>ernstig aub</v>
      </c>
      <c r="T3" s="339"/>
      <c r="U3" s="340"/>
    </row>
    <row r="4" spans="1:27" ht="27" customHeight="1" x14ac:dyDescent="0.35">
      <c r="A4" s="347" t="s">
        <v>321</v>
      </c>
      <c r="B4" s="348"/>
      <c r="C4" s="214"/>
      <c r="D4" s="214"/>
      <c r="E4" s="215"/>
      <c r="F4" s="349" t="s">
        <v>259</v>
      </c>
      <c r="G4" s="349"/>
      <c r="H4" s="349"/>
      <c r="I4" s="349"/>
      <c r="J4" s="349"/>
      <c r="K4" s="349"/>
      <c r="L4" s="349"/>
      <c r="M4" s="349"/>
      <c r="N4" s="349"/>
      <c r="O4" s="136"/>
      <c r="P4" s="137"/>
      <c r="Q4" s="138"/>
      <c r="R4" s="139"/>
      <c r="S4" s="341"/>
      <c r="T4" s="342"/>
      <c r="U4" s="343"/>
    </row>
    <row r="5" spans="1:27" ht="24.95" customHeight="1" x14ac:dyDescent="0.35">
      <c r="A5" s="350"/>
      <c r="B5" s="351"/>
      <c r="C5" s="216"/>
      <c r="D5" s="216"/>
      <c r="E5" s="217"/>
      <c r="F5" s="352"/>
      <c r="G5" s="351"/>
      <c r="H5" s="351"/>
      <c r="I5" s="351"/>
      <c r="J5" s="351"/>
      <c r="K5" s="351"/>
      <c r="L5" s="351"/>
      <c r="M5" s="351"/>
      <c r="N5" s="351"/>
      <c r="O5" s="142"/>
      <c r="P5" s="137"/>
      <c r="Q5" s="138"/>
      <c r="R5" s="139"/>
      <c r="S5" s="341"/>
      <c r="T5" s="342"/>
      <c r="U5" s="343"/>
      <c r="W5" s="143"/>
      <c r="X5" s="143"/>
    </row>
    <row r="6" spans="1:27" ht="29.25" customHeight="1" thickBot="1" x14ac:dyDescent="0.4">
      <c r="A6" s="350"/>
      <c r="B6" s="353"/>
      <c r="C6" s="218"/>
      <c r="D6" s="218"/>
      <c r="E6" s="217"/>
      <c r="F6" s="354"/>
      <c r="G6" s="355"/>
      <c r="H6" s="355"/>
      <c r="I6" s="355"/>
      <c r="J6" s="355"/>
      <c r="K6" s="355"/>
      <c r="L6" s="355"/>
      <c r="M6" s="355"/>
      <c r="N6" s="355"/>
      <c r="O6" s="145"/>
      <c r="P6" s="137"/>
      <c r="Q6" s="138"/>
      <c r="R6" s="146"/>
      <c r="S6" s="344"/>
      <c r="T6" s="345"/>
      <c r="U6" s="346"/>
      <c r="W6" s="147"/>
    </row>
    <row r="7" spans="1:27" ht="11.25" customHeight="1" x14ac:dyDescent="0.35">
      <c r="A7" s="356"/>
      <c r="B7" s="357"/>
      <c r="C7" s="213"/>
      <c r="D7" s="213"/>
      <c r="E7" s="149"/>
      <c r="F7" s="358"/>
      <c r="G7" s="359"/>
      <c r="H7" s="359"/>
      <c r="I7" s="359"/>
      <c r="J7" s="359"/>
      <c r="K7" s="359"/>
      <c r="L7" s="359"/>
      <c r="M7" s="359"/>
      <c r="N7" s="359"/>
      <c r="O7" s="150"/>
      <c r="P7" s="151"/>
    </row>
    <row r="8" spans="1:27" ht="26.25" thickBot="1" x14ac:dyDescent="0.25">
      <c r="A8" s="152" t="s">
        <v>13</v>
      </c>
      <c r="B8" s="152" t="s">
        <v>14</v>
      </c>
      <c r="C8" s="152"/>
      <c r="D8" s="152"/>
      <c r="E8" s="152"/>
      <c r="F8" s="152" t="s">
        <v>15</v>
      </c>
      <c r="G8" s="152" t="s">
        <v>14</v>
      </c>
      <c r="H8" s="152"/>
      <c r="I8" s="153" t="s">
        <v>16</v>
      </c>
      <c r="J8" s="152"/>
      <c r="K8" s="154" t="s">
        <v>17</v>
      </c>
      <c r="L8" s="155" t="s">
        <v>18</v>
      </c>
      <c r="M8" s="156" t="s">
        <v>19</v>
      </c>
      <c r="N8" s="157" t="s">
        <v>20</v>
      </c>
      <c r="O8" s="158" t="s">
        <v>21</v>
      </c>
      <c r="P8" s="159"/>
      <c r="R8" s="152" t="s">
        <v>22</v>
      </c>
      <c r="S8" s="152" t="s">
        <v>22</v>
      </c>
      <c r="T8" s="152"/>
      <c r="U8" s="153" t="s">
        <v>23</v>
      </c>
      <c r="AA8" s="147"/>
    </row>
    <row r="9" spans="1:27" ht="60" customHeight="1" x14ac:dyDescent="0.2">
      <c r="A9" s="360" t="s">
        <v>24</v>
      </c>
      <c r="B9" s="363" t="e">
        <f>40*100*D9/SUM($E$9:$E$30)</f>
        <v>#DIV/0!</v>
      </c>
      <c r="C9" s="160"/>
      <c r="D9" s="131">
        <f>SUM(G9:G16)</f>
        <v>0</v>
      </c>
      <c r="E9" s="131">
        <f>40*D9</f>
        <v>0</v>
      </c>
      <c r="F9" s="161" t="s">
        <v>25</v>
      </c>
      <c r="G9" s="366">
        <f>15*(I9&lt;&gt;"nvt")</f>
        <v>0</v>
      </c>
      <c r="H9" s="162"/>
      <c r="I9" s="283" t="s">
        <v>55</v>
      </c>
      <c r="J9" s="163"/>
      <c r="K9" s="367" t="s">
        <v>26</v>
      </c>
      <c r="L9" s="367"/>
      <c r="M9" s="367"/>
      <c r="N9" s="367"/>
      <c r="O9" s="367" t="s">
        <v>27</v>
      </c>
      <c r="P9" s="164"/>
      <c r="Q9" s="369">
        <f>IF(G9=0,0,10*G9*(10*($I9="++")+7.5*($I9="+")+5*($I9="+/-")+2.5*($I9="-"))/SUM($G$9:$G$16))</f>
        <v>0</v>
      </c>
      <c r="R9" s="370" t="e">
        <f>SUM(Q9:Q16)*B9/100</f>
        <v>#DIV/0!</v>
      </c>
      <c r="S9" s="373">
        <f>SUM(Q9:Q16)/100</f>
        <v>0</v>
      </c>
      <c r="T9" s="162"/>
      <c r="U9" s="376"/>
    </row>
    <row r="10" spans="1:27" ht="12.75" customHeight="1" x14ac:dyDescent="0.2">
      <c r="A10" s="361"/>
      <c r="B10" s="364"/>
      <c r="C10" s="160"/>
      <c r="D10" s="165"/>
      <c r="E10" s="131"/>
      <c r="F10" s="166" t="s">
        <v>28</v>
      </c>
      <c r="G10" s="366"/>
      <c r="H10" s="162"/>
      <c r="I10" s="284"/>
      <c r="J10" s="167"/>
      <c r="K10" s="368"/>
      <c r="L10" s="368"/>
      <c r="M10" s="368"/>
      <c r="N10" s="368"/>
      <c r="O10" s="368"/>
      <c r="P10" s="168"/>
      <c r="Q10" s="369"/>
      <c r="R10" s="371"/>
      <c r="S10" s="374"/>
      <c r="T10" s="162"/>
      <c r="U10" s="376"/>
    </row>
    <row r="11" spans="1:27" ht="41.25" customHeight="1" x14ac:dyDescent="0.2">
      <c r="A11" s="361"/>
      <c r="B11" s="364"/>
      <c r="C11" s="160"/>
      <c r="D11" s="165"/>
      <c r="E11" s="131"/>
      <c r="F11" s="367" t="s">
        <v>29</v>
      </c>
      <c r="G11" s="366">
        <f>15*(I11&lt;&gt;"nvt")</f>
        <v>0</v>
      </c>
      <c r="H11" s="162"/>
      <c r="I11" s="283" t="s">
        <v>55</v>
      </c>
      <c r="J11" s="163"/>
      <c r="K11" s="367" t="s">
        <v>30</v>
      </c>
      <c r="L11" s="367"/>
      <c r="M11" s="367"/>
      <c r="N11" s="367"/>
      <c r="O11" s="367" t="s">
        <v>31</v>
      </c>
      <c r="P11" s="164"/>
      <c r="Q11" s="369">
        <f>IF(G11=0,0,10*G11*(10*($I11="++")+7.5*($I11="+")+5*($I11="+/-")+2.5*($I11="-"))/SUM($G$9:$G$16))</f>
        <v>0</v>
      </c>
      <c r="R11" s="371"/>
      <c r="S11" s="374"/>
      <c r="T11" s="162"/>
      <c r="U11" s="169"/>
    </row>
    <row r="12" spans="1:27" ht="12.75" customHeight="1" x14ac:dyDescent="0.2">
      <c r="A12" s="361"/>
      <c r="B12" s="364"/>
      <c r="C12" s="160"/>
      <c r="D12" s="165"/>
      <c r="E12" s="131"/>
      <c r="F12" s="368"/>
      <c r="G12" s="366"/>
      <c r="H12" s="162"/>
      <c r="I12" s="284"/>
      <c r="J12" s="167"/>
      <c r="K12" s="368"/>
      <c r="L12" s="368"/>
      <c r="M12" s="368"/>
      <c r="N12" s="368"/>
      <c r="O12" s="368"/>
      <c r="P12" s="168"/>
      <c r="Q12" s="369"/>
      <c r="R12" s="371"/>
      <c r="S12" s="374"/>
      <c r="T12" s="162"/>
      <c r="U12" s="170"/>
    </row>
    <row r="13" spans="1:27" ht="38.25" x14ac:dyDescent="0.2">
      <c r="A13" s="361"/>
      <c r="B13" s="364"/>
      <c r="C13" s="160"/>
      <c r="D13" s="165"/>
      <c r="F13" s="161" t="s">
        <v>32</v>
      </c>
      <c r="G13" s="366">
        <f>40*(I13&lt;&gt;"nvt")</f>
        <v>0</v>
      </c>
      <c r="H13" s="162"/>
      <c r="I13" s="283" t="s">
        <v>55</v>
      </c>
      <c r="J13" s="163"/>
      <c r="K13" s="367" t="s">
        <v>33</v>
      </c>
      <c r="L13" s="367"/>
      <c r="M13" s="367" t="s">
        <v>34</v>
      </c>
      <c r="N13" s="367"/>
      <c r="O13" s="367" t="s">
        <v>35</v>
      </c>
      <c r="P13" s="171"/>
      <c r="Q13" s="369">
        <f>IF(G13=0,0,10*G13*(10*($I13="++")+7.5*($I13="+")+5*($I13="+/-")+2.5*($I13="-"))/SUM($G$9:$G$16))</f>
        <v>0</v>
      </c>
      <c r="R13" s="371"/>
      <c r="S13" s="374"/>
      <c r="T13" s="138"/>
      <c r="U13" s="376" t="s">
        <v>36</v>
      </c>
    </row>
    <row r="14" spans="1:27" ht="12.75" customHeight="1" x14ac:dyDescent="0.2">
      <c r="A14" s="361"/>
      <c r="B14" s="364"/>
      <c r="C14" s="160"/>
      <c r="D14" s="165"/>
      <c r="E14" s="172"/>
      <c r="F14" s="173" t="s">
        <v>37</v>
      </c>
      <c r="G14" s="366"/>
      <c r="H14" s="162"/>
      <c r="I14" s="284"/>
      <c r="J14" s="167"/>
      <c r="K14" s="368"/>
      <c r="L14" s="368"/>
      <c r="M14" s="368"/>
      <c r="N14" s="368"/>
      <c r="O14" s="368"/>
      <c r="P14" s="171"/>
      <c r="Q14" s="369"/>
      <c r="R14" s="371"/>
      <c r="S14" s="374"/>
      <c r="T14" s="138"/>
      <c r="U14" s="376"/>
    </row>
    <row r="15" spans="1:27" ht="80.25" customHeight="1" x14ac:dyDescent="0.2">
      <c r="A15" s="361"/>
      <c r="B15" s="364"/>
      <c r="C15" s="160"/>
      <c r="D15" s="165"/>
      <c r="E15" s="131"/>
      <c r="F15" s="161" t="s">
        <v>38</v>
      </c>
      <c r="G15" s="366">
        <f>30*(I15&lt;&gt;"nvt")</f>
        <v>0</v>
      </c>
      <c r="H15" s="162"/>
      <c r="I15" s="283" t="s">
        <v>55</v>
      </c>
      <c r="J15" s="163"/>
      <c r="K15" s="367" t="s">
        <v>39</v>
      </c>
      <c r="L15" s="367"/>
      <c r="M15" s="367" t="s">
        <v>40</v>
      </c>
      <c r="N15" s="367"/>
      <c r="O15" s="367" t="s">
        <v>41</v>
      </c>
      <c r="P15" s="171"/>
      <c r="Q15" s="369">
        <f>IF(G15=0,0,10*G15*(10*($I15="++")+7.5*($I15="+")+5*($I15="+/-")+2.5*($I15="-"))/SUM($G$9:$G$16))</f>
        <v>0</v>
      </c>
      <c r="R15" s="371"/>
      <c r="S15" s="374"/>
      <c r="T15" s="138"/>
      <c r="U15" s="376"/>
    </row>
    <row r="16" spans="1:27" ht="13.5" customHeight="1" thickBot="1" x14ac:dyDescent="0.25">
      <c r="A16" s="362"/>
      <c r="B16" s="365"/>
      <c r="C16" s="160"/>
      <c r="D16" s="165"/>
      <c r="E16" s="131"/>
      <c r="F16" s="173" t="s">
        <v>42</v>
      </c>
      <c r="G16" s="366"/>
      <c r="H16" s="162"/>
      <c r="I16" s="284"/>
      <c r="J16" s="167"/>
      <c r="K16" s="368"/>
      <c r="L16" s="368"/>
      <c r="M16" s="368"/>
      <c r="N16" s="368"/>
      <c r="O16" s="368"/>
      <c r="P16" s="171"/>
      <c r="Q16" s="369"/>
      <c r="R16" s="372"/>
      <c r="S16" s="375"/>
      <c r="T16" s="138"/>
      <c r="U16" s="376"/>
    </row>
    <row r="17" spans="1:21" ht="13.5" thickBot="1" x14ac:dyDescent="0.25">
      <c r="I17" s="90"/>
      <c r="Q17" s="175"/>
      <c r="U17" s="176"/>
    </row>
    <row r="18" spans="1:21" ht="88.5" customHeight="1" x14ac:dyDescent="0.2">
      <c r="A18" s="360" t="s">
        <v>43</v>
      </c>
      <c r="B18" s="363" t="e">
        <f>30*100*D18/SUM($E$9:$E$30)</f>
        <v>#DIV/0!</v>
      </c>
      <c r="C18" s="160"/>
      <c r="D18" s="131">
        <f>SUM(G18:G23)</f>
        <v>0</v>
      </c>
      <c r="E18" s="131">
        <f>30*D18</f>
        <v>0</v>
      </c>
      <c r="F18" s="161" t="s">
        <v>44</v>
      </c>
      <c r="G18" s="366">
        <f>40*(I18&lt;&gt;"nvt")</f>
        <v>0</v>
      </c>
      <c r="H18" s="138"/>
      <c r="I18" s="283" t="s">
        <v>55</v>
      </c>
      <c r="K18" s="367" t="s">
        <v>45</v>
      </c>
      <c r="L18" s="367"/>
      <c r="M18" s="367" t="s">
        <v>46</v>
      </c>
      <c r="N18" s="367"/>
      <c r="O18" s="367" t="s">
        <v>47</v>
      </c>
      <c r="P18" s="171"/>
      <c r="Q18" s="369">
        <f>IF(G18=0,0,10*G18*(10*($I18="++")+7.5*($I18="+")+5*($I18="+/-")+2.5*($I18="-"))/SUM($G$18:$G$23))</f>
        <v>0</v>
      </c>
      <c r="R18" s="370" t="e">
        <f>SUM(Q18:Q23)*B18/100</f>
        <v>#DIV/0!</v>
      </c>
      <c r="S18" s="373">
        <f>SUM(Q18:Q23)/100</f>
        <v>0</v>
      </c>
      <c r="T18" s="171"/>
      <c r="U18" s="377"/>
    </row>
    <row r="19" spans="1:21" ht="11.25" customHeight="1" x14ac:dyDescent="0.2">
      <c r="A19" s="361"/>
      <c r="B19" s="364"/>
      <c r="C19" s="160"/>
      <c r="D19" s="165"/>
      <c r="F19" s="173" t="s">
        <v>48</v>
      </c>
      <c r="G19" s="366"/>
      <c r="H19" s="138"/>
      <c r="I19" s="284"/>
      <c r="K19" s="368"/>
      <c r="L19" s="368"/>
      <c r="M19" s="368"/>
      <c r="N19" s="368"/>
      <c r="O19" s="368"/>
      <c r="P19" s="171"/>
      <c r="Q19" s="369"/>
      <c r="R19" s="371"/>
      <c r="S19" s="374"/>
      <c r="T19" s="171"/>
      <c r="U19" s="377"/>
    </row>
    <row r="20" spans="1:21" ht="75.75" customHeight="1" x14ac:dyDescent="0.25">
      <c r="A20" s="361"/>
      <c r="B20" s="364"/>
      <c r="C20" s="160"/>
      <c r="D20" s="177"/>
      <c r="F20" s="161" t="s">
        <v>49</v>
      </c>
      <c r="G20" s="366">
        <f>40*(I20&lt;&gt;"nvt")</f>
        <v>0</v>
      </c>
      <c r="H20" s="138"/>
      <c r="I20" s="283" t="s">
        <v>55</v>
      </c>
      <c r="K20" s="367" t="s">
        <v>50</v>
      </c>
      <c r="L20" s="367"/>
      <c r="M20" s="367" t="s">
        <v>51</v>
      </c>
      <c r="N20" s="367"/>
      <c r="O20" s="367" t="s">
        <v>52</v>
      </c>
      <c r="P20" s="171"/>
      <c r="Q20" s="369">
        <f>IF(G20=0,0,10*G20*(10*($I20="++")+7.5*($I20="+")+5*($I20="+/-")+2.5*($I20="-"))/SUM($G$18:$G$23))</f>
        <v>0</v>
      </c>
      <c r="R20" s="371"/>
      <c r="S20" s="374"/>
      <c r="T20" s="171"/>
      <c r="U20" s="377" t="s">
        <v>53</v>
      </c>
    </row>
    <row r="21" spans="1:21" ht="12.75" customHeight="1" x14ac:dyDescent="0.25">
      <c r="A21" s="361"/>
      <c r="B21" s="364"/>
      <c r="C21" s="160"/>
      <c r="D21" s="177"/>
      <c r="F21" s="173" t="s">
        <v>48</v>
      </c>
      <c r="G21" s="366"/>
      <c r="H21" s="138"/>
      <c r="I21" s="284"/>
      <c r="K21" s="368"/>
      <c r="L21" s="368"/>
      <c r="M21" s="368"/>
      <c r="N21" s="368"/>
      <c r="O21" s="368"/>
      <c r="P21" s="171"/>
      <c r="Q21" s="369"/>
      <c r="R21" s="371"/>
      <c r="S21" s="374"/>
      <c r="T21" s="171"/>
      <c r="U21" s="377"/>
    </row>
    <row r="22" spans="1:21" ht="130.5" customHeight="1" x14ac:dyDescent="0.25">
      <c r="A22" s="361"/>
      <c r="B22" s="364"/>
      <c r="C22" s="160"/>
      <c r="D22" s="177"/>
      <c r="F22" s="161" t="s">
        <v>54</v>
      </c>
      <c r="G22" s="366">
        <f>20*(I22&lt;&gt;"nvt")</f>
        <v>0</v>
      </c>
      <c r="H22" s="138"/>
      <c r="I22" s="283" t="s">
        <v>55</v>
      </c>
      <c r="K22" s="367" t="s">
        <v>56</v>
      </c>
      <c r="L22" s="367"/>
      <c r="M22" s="367" t="s">
        <v>57</v>
      </c>
      <c r="N22" s="367"/>
      <c r="O22" s="367" t="s">
        <v>58</v>
      </c>
      <c r="P22" s="171"/>
      <c r="Q22" s="369">
        <f>IF(G22=0,0,10*G22*(10*($I22="++")+7.5*($I22="+")+5*($I22="+/-")+2.5*($I22="-"))/SUM($G$18:$G$23))</f>
        <v>0</v>
      </c>
      <c r="R22" s="371"/>
      <c r="S22" s="374"/>
      <c r="T22" s="171"/>
      <c r="U22" s="377"/>
    </row>
    <row r="23" spans="1:21" ht="13.5" customHeight="1" thickBot="1" x14ac:dyDescent="0.3">
      <c r="A23" s="362"/>
      <c r="B23" s="365"/>
      <c r="C23" s="160"/>
      <c r="D23" s="177"/>
      <c r="F23" s="173" t="s">
        <v>59</v>
      </c>
      <c r="G23" s="366"/>
      <c r="H23" s="138"/>
      <c r="I23" s="284"/>
      <c r="K23" s="368"/>
      <c r="L23" s="368"/>
      <c r="M23" s="368"/>
      <c r="N23" s="368"/>
      <c r="O23" s="368"/>
      <c r="P23" s="171"/>
      <c r="Q23" s="369"/>
      <c r="R23" s="372"/>
      <c r="S23" s="375"/>
      <c r="T23" s="171"/>
      <c r="U23" s="377"/>
    </row>
    <row r="24" spans="1:21" ht="13.5" thickBot="1" x14ac:dyDescent="0.25">
      <c r="A24" s="178"/>
      <c r="B24" s="138"/>
      <c r="C24" s="138"/>
      <c r="D24" s="138"/>
      <c r="F24" s="167"/>
      <c r="G24" s="138"/>
      <c r="H24" s="138"/>
      <c r="I24" s="95"/>
      <c r="K24" s="171"/>
      <c r="L24" s="138"/>
      <c r="M24" s="138"/>
      <c r="N24" s="138"/>
      <c r="O24" s="171"/>
      <c r="P24" s="171"/>
      <c r="Q24" s="175"/>
      <c r="R24" s="171"/>
      <c r="S24" s="171"/>
      <c r="T24" s="171"/>
      <c r="U24" s="179"/>
    </row>
    <row r="25" spans="1:21" ht="60" customHeight="1" x14ac:dyDescent="0.2">
      <c r="A25" s="360" t="s">
        <v>60</v>
      </c>
      <c r="B25" s="363" t="e">
        <f>30*100*D25/SUM($E$9:$E$30)</f>
        <v>#DIV/0!</v>
      </c>
      <c r="C25" s="160"/>
      <c r="D25" s="131">
        <f>SUM(G25:G30)</f>
        <v>0</v>
      </c>
      <c r="E25" s="131">
        <f>30*D25</f>
        <v>0</v>
      </c>
      <c r="F25" s="161" t="s">
        <v>61</v>
      </c>
      <c r="G25" s="366">
        <f>30*(I25&lt;&gt;"nvt")</f>
        <v>0</v>
      </c>
      <c r="H25" s="162"/>
      <c r="I25" s="283" t="s">
        <v>55</v>
      </c>
      <c r="K25" s="367" t="s">
        <v>62</v>
      </c>
      <c r="L25" s="367"/>
      <c r="M25" s="367" t="s">
        <v>63</v>
      </c>
      <c r="N25" s="367"/>
      <c r="O25" s="367" t="s">
        <v>64</v>
      </c>
      <c r="P25" s="171"/>
      <c r="Q25" s="369">
        <f>IF(G25=0,0,10*G25*(10*($I25="++")+7.5*($I25="+")+5*($I25="+/-")+2.5*($I25="-"))/SUM($G$25:$G$30))</f>
        <v>0</v>
      </c>
      <c r="R25" s="370" t="e">
        <f>SUM(Q25:Q30)*B25/100</f>
        <v>#DIV/0!</v>
      </c>
      <c r="S25" s="373">
        <f>SUM(Q25:Q30)/100</f>
        <v>0</v>
      </c>
      <c r="T25" s="171"/>
      <c r="U25" s="377" t="s">
        <v>200</v>
      </c>
    </row>
    <row r="26" spans="1:21" ht="13.5" customHeight="1" thickBot="1" x14ac:dyDescent="0.25">
      <c r="A26" s="361"/>
      <c r="B26" s="364"/>
      <c r="C26" s="160"/>
      <c r="D26" s="165"/>
      <c r="F26" s="166" t="s">
        <v>65</v>
      </c>
      <c r="G26" s="366"/>
      <c r="H26" s="162"/>
      <c r="I26" s="284"/>
      <c r="K26" s="368"/>
      <c r="L26" s="368"/>
      <c r="M26" s="368"/>
      <c r="N26" s="368"/>
      <c r="O26" s="368"/>
      <c r="P26" s="171"/>
      <c r="Q26" s="369"/>
      <c r="R26" s="371"/>
      <c r="S26" s="374"/>
      <c r="T26" s="171"/>
      <c r="U26" s="377"/>
    </row>
    <row r="27" spans="1:21" ht="55.5" customHeight="1" x14ac:dyDescent="0.25">
      <c r="A27" s="361"/>
      <c r="B27" s="364"/>
      <c r="C27" s="160"/>
      <c r="D27" s="177"/>
      <c r="F27" s="180" t="s">
        <v>66</v>
      </c>
      <c r="G27" s="366">
        <f>30*(I27&lt;&gt;"nvt")</f>
        <v>0</v>
      </c>
      <c r="H27" s="138"/>
      <c r="I27" s="283" t="s">
        <v>55</v>
      </c>
      <c r="K27" s="367" t="s">
        <v>67</v>
      </c>
      <c r="L27" s="367"/>
      <c r="M27" s="367"/>
      <c r="N27" s="367"/>
      <c r="O27" s="367" t="s">
        <v>68</v>
      </c>
      <c r="P27" s="171"/>
      <c r="Q27" s="369">
        <f>IF(G27=0,0,10*G27*(10*($I27="++")+7.5*($I27="+")+5*($I27="+/-")+2.5*($I27="-"))/SUM($G$25:$G$30))</f>
        <v>0</v>
      </c>
      <c r="R27" s="371"/>
      <c r="S27" s="374"/>
      <c r="T27" s="171"/>
      <c r="U27" s="377"/>
    </row>
    <row r="28" spans="1:21" ht="12.75" customHeight="1" x14ac:dyDescent="0.25">
      <c r="A28" s="361"/>
      <c r="B28" s="364"/>
      <c r="C28" s="160"/>
      <c r="D28" s="177"/>
      <c r="F28" s="166" t="s">
        <v>69</v>
      </c>
      <c r="G28" s="366"/>
      <c r="H28" s="138"/>
      <c r="I28" s="284"/>
      <c r="K28" s="368"/>
      <c r="L28" s="368"/>
      <c r="M28" s="368"/>
      <c r="N28" s="368"/>
      <c r="O28" s="368"/>
      <c r="P28" s="171"/>
      <c r="Q28" s="369"/>
      <c r="R28" s="371"/>
      <c r="S28" s="374"/>
      <c r="T28" s="171"/>
      <c r="U28" s="377"/>
    </row>
    <row r="29" spans="1:21" ht="42.75" customHeight="1" x14ac:dyDescent="0.25">
      <c r="A29" s="361"/>
      <c r="B29" s="364"/>
      <c r="C29" s="160"/>
      <c r="D29" s="177"/>
      <c r="F29" s="161" t="s">
        <v>70</v>
      </c>
      <c r="G29" s="366">
        <f>40*(I29&lt;&gt;"nvt")</f>
        <v>0</v>
      </c>
      <c r="H29" s="138"/>
      <c r="I29" s="283" t="s">
        <v>55</v>
      </c>
      <c r="K29" s="367" t="s">
        <v>71</v>
      </c>
      <c r="L29" s="367"/>
      <c r="M29" s="367"/>
      <c r="N29" s="367"/>
      <c r="O29" s="367" t="s">
        <v>72</v>
      </c>
      <c r="P29" s="171"/>
      <c r="Q29" s="369">
        <f>IF(G29=0,0,10*G29*(10*($I29="++")+7.5*($I29="+")+5*($I29="+/-")+2.5*($I29="-"))/SUM($G$25:$G$30))</f>
        <v>0</v>
      </c>
      <c r="R29" s="371"/>
      <c r="S29" s="374"/>
      <c r="T29" s="171"/>
      <c r="U29" s="377"/>
    </row>
    <row r="30" spans="1:21" ht="13.5" customHeight="1" thickBot="1" x14ac:dyDescent="0.3">
      <c r="A30" s="362"/>
      <c r="B30" s="365"/>
      <c r="C30" s="160"/>
      <c r="D30" s="177"/>
      <c r="F30" s="166" t="s">
        <v>73</v>
      </c>
      <c r="G30" s="366"/>
      <c r="H30" s="138"/>
      <c r="I30" s="284"/>
      <c r="K30" s="368"/>
      <c r="L30" s="368"/>
      <c r="M30" s="368"/>
      <c r="N30" s="368"/>
      <c r="O30" s="368"/>
      <c r="P30" s="171"/>
      <c r="Q30" s="369"/>
      <c r="R30" s="372"/>
      <c r="S30" s="375"/>
      <c r="T30" s="171"/>
      <c r="U30" s="377"/>
    </row>
    <row r="31" spans="1:21" x14ac:dyDescent="0.2">
      <c r="Q31" s="175"/>
    </row>
    <row r="33" spans="2:24" hidden="1" x14ac:dyDescent="0.2">
      <c r="B33" s="128" t="e">
        <f>SUM(B9:B32)</f>
        <v>#DIV/0!</v>
      </c>
      <c r="R33" s="128" t="e">
        <f>SUM(R9:R32)</f>
        <v>#DIV/0!</v>
      </c>
    </row>
    <row r="36" spans="2:24" hidden="1" x14ac:dyDescent="0.2"/>
    <row r="37" spans="2:24" ht="25.5" hidden="1" x14ac:dyDescent="0.35">
      <c r="X37" s="181" t="s">
        <v>55</v>
      </c>
    </row>
    <row r="38" spans="2:24" ht="25.5" hidden="1" x14ac:dyDescent="0.35">
      <c r="X38" s="182" t="s">
        <v>17</v>
      </c>
    </row>
    <row r="39" spans="2:24" ht="25.5" hidden="1" x14ac:dyDescent="0.35">
      <c r="X39" s="182" t="s">
        <v>18</v>
      </c>
    </row>
    <row r="40" spans="2:24" ht="25.5" hidden="1" x14ac:dyDescent="0.35">
      <c r="X40" s="182" t="s">
        <v>19</v>
      </c>
    </row>
    <row r="41" spans="2:24" ht="25.5" hidden="1" x14ac:dyDescent="0.35">
      <c r="X41" s="182" t="s">
        <v>20</v>
      </c>
    </row>
    <row r="42" spans="2:24" ht="25.5" hidden="1" x14ac:dyDescent="0.35">
      <c r="X42" s="183" t="s">
        <v>21</v>
      </c>
    </row>
    <row r="43" spans="2:24" hidden="1" x14ac:dyDescent="0.2"/>
    <row r="44" spans="2:24" hidden="1" x14ac:dyDescent="0.2"/>
  </sheetData>
  <sheetProtection sheet="1" objects="1" scenarios="1"/>
  <mergeCells count="113">
    <mergeCell ref="Q25:Q26"/>
    <mergeCell ref="R25:R30"/>
    <mergeCell ref="S25:S30"/>
    <mergeCell ref="U25:U26"/>
    <mergeCell ref="O27:O28"/>
    <mergeCell ref="Q27:Q28"/>
    <mergeCell ref="U27:U28"/>
    <mergeCell ref="O29:O30"/>
    <mergeCell ref="Q29:Q30"/>
    <mergeCell ref="U29:U30"/>
    <mergeCell ref="A25:A30"/>
    <mergeCell ref="B25:B30"/>
    <mergeCell ref="G25:G26"/>
    <mergeCell ref="I25:I26"/>
    <mergeCell ref="K25:K26"/>
    <mergeCell ref="L25:L26"/>
    <mergeCell ref="M25:M26"/>
    <mergeCell ref="N25:N26"/>
    <mergeCell ref="O25:O26"/>
    <mergeCell ref="G29:G30"/>
    <mergeCell ref="I29:I30"/>
    <mergeCell ref="K29:K30"/>
    <mergeCell ref="L29:L30"/>
    <mergeCell ref="M29:M30"/>
    <mergeCell ref="N29:N30"/>
    <mergeCell ref="G27:G28"/>
    <mergeCell ref="I27:I28"/>
    <mergeCell ref="K27:K28"/>
    <mergeCell ref="L27:L28"/>
    <mergeCell ref="M27:M28"/>
    <mergeCell ref="N27:N28"/>
    <mergeCell ref="U20:U21"/>
    <mergeCell ref="G22:G23"/>
    <mergeCell ref="I22:I23"/>
    <mergeCell ref="K22:K23"/>
    <mergeCell ref="L22:L23"/>
    <mergeCell ref="M22:M23"/>
    <mergeCell ref="N22:N23"/>
    <mergeCell ref="O22:O23"/>
    <mergeCell ref="Q22:Q23"/>
    <mergeCell ref="U22:U23"/>
    <mergeCell ref="O15:O16"/>
    <mergeCell ref="Q15:Q16"/>
    <mergeCell ref="U15:U16"/>
    <mergeCell ref="A18:A23"/>
    <mergeCell ref="B18:B23"/>
    <mergeCell ref="G18:G19"/>
    <mergeCell ref="I18:I19"/>
    <mergeCell ref="K18:K19"/>
    <mergeCell ref="L18:L19"/>
    <mergeCell ref="M18:M19"/>
    <mergeCell ref="N18:N19"/>
    <mergeCell ref="O18:O19"/>
    <mergeCell ref="Q18:Q19"/>
    <mergeCell ref="R18:R23"/>
    <mergeCell ref="S18:S23"/>
    <mergeCell ref="U18:U19"/>
    <mergeCell ref="G20:G21"/>
    <mergeCell ref="I20:I21"/>
    <mergeCell ref="K20:K21"/>
    <mergeCell ref="L20:L21"/>
    <mergeCell ref="M20:M21"/>
    <mergeCell ref="N20:N21"/>
    <mergeCell ref="O20:O21"/>
    <mergeCell ref="Q20:Q21"/>
    <mergeCell ref="O9:O10"/>
    <mergeCell ref="Q9:Q10"/>
    <mergeCell ref="R9:R16"/>
    <mergeCell ref="S9:S16"/>
    <mergeCell ref="U9:U10"/>
    <mergeCell ref="F11:F12"/>
    <mergeCell ref="G11:G12"/>
    <mergeCell ref="I11:I12"/>
    <mergeCell ref="K11:K12"/>
    <mergeCell ref="L11:L12"/>
    <mergeCell ref="M11:M12"/>
    <mergeCell ref="N11:N12"/>
    <mergeCell ref="O11:O12"/>
    <mergeCell ref="Q11:Q12"/>
    <mergeCell ref="G13:G14"/>
    <mergeCell ref="I13:I14"/>
    <mergeCell ref="K13:K14"/>
    <mergeCell ref="L13:L14"/>
    <mergeCell ref="M13:M14"/>
    <mergeCell ref="N13:N14"/>
    <mergeCell ref="O13:O14"/>
    <mergeCell ref="Q13:Q14"/>
    <mergeCell ref="U13:U14"/>
    <mergeCell ref="G15:G16"/>
    <mergeCell ref="A7:B7"/>
    <mergeCell ref="F7:N7"/>
    <mergeCell ref="A9:A16"/>
    <mergeCell ref="B9:B16"/>
    <mergeCell ref="G9:G10"/>
    <mergeCell ref="I9:I10"/>
    <mergeCell ref="K9:K10"/>
    <mergeCell ref="L9:L10"/>
    <mergeCell ref="M9:M10"/>
    <mergeCell ref="N9:N10"/>
    <mergeCell ref="I15:I16"/>
    <mergeCell ref="K15:K16"/>
    <mergeCell ref="L15:L16"/>
    <mergeCell ref="M15:M16"/>
    <mergeCell ref="N15:N16"/>
    <mergeCell ref="A2:O2"/>
    <mergeCell ref="R2:U2"/>
    <mergeCell ref="S3:U6"/>
    <mergeCell ref="A4:B4"/>
    <mergeCell ref="F4:N4"/>
    <mergeCell ref="A5:B5"/>
    <mergeCell ref="F5:N5"/>
    <mergeCell ref="A6:B6"/>
    <mergeCell ref="F6:N6"/>
  </mergeCells>
  <conditionalFormatting sqref="F20">
    <cfRule type="colorScale" priority="38">
      <colorScale>
        <cfvo type="min"/>
        <cfvo type="percentile" val="50"/>
        <cfvo type="max"/>
        <color rgb="FFF8696B"/>
        <color rgb="FFFFEB84"/>
        <color rgb="FF63BE7B"/>
      </colorScale>
    </cfRule>
  </conditionalFormatting>
  <conditionalFormatting sqref="M9:M10 M24:M30 M13:M17">
    <cfRule type="expression" dxfId="103" priority="43" stopIfTrue="1">
      <formula>$I9="+/-"</formula>
    </cfRule>
    <cfRule type="expression" dxfId="102" priority="44" stopIfTrue="1">
      <formula>$I9="nvt"</formula>
    </cfRule>
  </conditionalFormatting>
  <conditionalFormatting sqref="K9:K10 K24:K30 K13:K17">
    <cfRule type="expression" dxfId="101" priority="39" stopIfTrue="1">
      <formula>$I9="++"</formula>
    </cfRule>
    <cfRule type="expression" dxfId="100" priority="40" stopIfTrue="1">
      <formula>$I9="nvt"</formula>
    </cfRule>
  </conditionalFormatting>
  <conditionalFormatting sqref="L9:L10 L22:L30 L13:L17">
    <cfRule type="expression" dxfId="99" priority="41" stopIfTrue="1">
      <formula>$I9="+"</formula>
    </cfRule>
    <cfRule type="expression" dxfId="98" priority="42" stopIfTrue="1">
      <formula>$I9="nvt"</formula>
    </cfRule>
  </conditionalFormatting>
  <conditionalFormatting sqref="N9:N10 N22:N30 N13:N17">
    <cfRule type="expression" dxfId="97" priority="45" stopIfTrue="1">
      <formula>$I9="-"</formula>
    </cfRule>
    <cfRule type="expression" dxfId="96" priority="46" stopIfTrue="1">
      <formula>$I9="nvt"</formula>
    </cfRule>
  </conditionalFormatting>
  <conditionalFormatting sqref="O24:O30 O9:O10 O13:O17">
    <cfRule type="expression" dxfId="95" priority="47" stopIfTrue="1">
      <formula>$I9="--"</formula>
    </cfRule>
    <cfRule type="expression" dxfId="94" priority="48" stopIfTrue="1">
      <formula>$I9="nvt"</formula>
    </cfRule>
  </conditionalFormatting>
  <conditionalFormatting sqref="M11:M12">
    <cfRule type="expression" dxfId="93" priority="32" stopIfTrue="1">
      <formula>$I11="+/-"</formula>
    </cfRule>
    <cfRule type="expression" dxfId="92" priority="33" stopIfTrue="1">
      <formula>$I11="nvt"</formula>
    </cfRule>
  </conditionalFormatting>
  <conditionalFormatting sqref="K11:K12">
    <cfRule type="expression" dxfId="91" priority="28" stopIfTrue="1">
      <formula>$I11="++"</formula>
    </cfRule>
    <cfRule type="expression" dxfId="90" priority="29" stopIfTrue="1">
      <formula>$I11="nvt"</formula>
    </cfRule>
  </conditionalFormatting>
  <conditionalFormatting sqref="L11:L12">
    <cfRule type="expression" dxfId="89" priority="30" stopIfTrue="1">
      <formula>$I11="+"</formula>
    </cfRule>
    <cfRule type="expression" dxfId="88" priority="31" stopIfTrue="1">
      <formula>$I11="nvt"</formula>
    </cfRule>
  </conditionalFormatting>
  <conditionalFormatting sqref="N11:N12">
    <cfRule type="expression" dxfId="87" priority="34" stopIfTrue="1">
      <formula>$I11="-"</formula>
    </cfRule>
    <cfRule type="expression" dxfId="86" priority="35" stopIfTrue="1">
      <formula>$I11="nvt"</formula>
    </cfRule>
  </conditionalFormatting>
  <conditionalFormatting sqref="O11:O12">
    <cfRule type="expression" dxfId="85" priority="36" stopIfTrue="1">
      <formula>$I11="--"</formula>
    </cfRule>
    <cfRule type="expression" dxfId="84" priority="37" stopIfTrue="1">
      <formula>$I11="nvt"</formula>
    </cfRule>
  </conditionalFormatting>
  <conditionalFormatting sqref="L18:L19">
    <cfRule type="expression" dxfId="83" priority="24" stopIfTrue="1">
      <formula>$I18="+"</formula>
    </cfRule>
    <cfRule type="expression" dxfId="82" priority="25" stopIfTrue="1">
      <formula>$I18="nvt"</formula>
    </cfRule>
  </conditionalFormatting>
  <conditionalFormatting sqref="N18:N19">
    <cfRule type="expression" dxfId="81" priority="26" stopIfTrue="1">
      <formula>$I18="-"</formula>
    </cfRule>
    <cfRule type="expression" dxfId="80" priority="27" stopIfTrue="1">
      <formula>$I18="nvt"</formula>
    </cfRule>
  </conditionalFormatting>
  <conditionalFormatting sqref="L20:L21">
    <cfRule type="expression" dxfId="79" priority="20" stopIfTrue="1">
      <formula>$I20="+"</formula>
    </cfRule>
    <cfRule type="expression" dxfId="78" priority="21" stopIfTrue="1">
      <formula>$I20="nvt"</formula>
    </cfRule>
  </conditionalFormatting>
  <conditionalFormatting sqref="N20:N21">
    <cfRule type="expression" dxfId="77" priority="22" stopIfTrue="1">
      <formula>$I20="-"</formula>
    </cfRule>
    <cfRule type="expression" dxfId="76" priority="23" stopIfTrue="1">
      <formula>$I20="nvt"</formula>
    </cfRule>
  </conditionalFormatting>
  <conditionalFormatting sqref="F22">
    <cfRule type="colorScale" priority="19">
      <colorScale>
        <cfvo type="min"/>
        <cfvo type="percentile" val="50"/>
        <cfvo type="max"/>
        <color rgb="FFF8696B"/>
        <color rgb="FFFFEB84"/>
        <color rgb="FF63BE7B"/>
      </colorScale>
    </cfRule>
  </conditionalFormatting>
  <conditionalFormatting sqref="K22:K23">
    <cfRule type="expression" dxfId="75" priority="17" stopIfTrue="1">
      <formula>$I22="++"</formula>
    </cfRule>
    <cfRule type="expression" dxfId="74" priority="18" stopIfTrue="1">
      <formula>$I22="nvt"</formula>
    </cfRule>
  </conditionalFormatting>
  <conditionalFormatting sqref="M22:M23">
    <cfRule type="expression" dxfId="73" priority="15" stopIfTrue="1">
      <formula>$I22="+/-"</formula>
    </cfRule>
    <cfRule type="expression" dxfId="72" priority="16" stopIfTrue="1">
      <formula>$I22="nvt"</formula>
    </cfRule>
  </conditionalFormatting>
  <conditionalFormatting sqref="O22:O23">
    <cfRule type="expression" dxfId="71" priority="13" stopIfTrue="1">
      <formula>$I22="--"</formula>
    </cfRule>
    <cfRule type="expression" dxfId="70" priority="14" stopIfTrue="1">
      <formula>$I22="nvt"</formula>
    </cfRule>
  </conditionalFormatting>
  <conditionalFormatting sqref="K20:K21">
    <cfRule type="expression" dxfId="69" priority="11" stopIfTrue="1">
      <formula>$I20="++"</formula>
    </cfRule>
    <cfRule type="expression" dxfId="68" priority="12" stopIfTrue="1">
      <formula>$I20="nvt"</formula>
    </cfRule>
  </conditionalFormatting>
  <conditionalFormatting sqref="M20:M21">
    <cfRule type="expression" dxfId="67" priority="9" stopIfTrue="1">
      <formula>$I20="+/-"</formula>
    </cfRule>
    <cfRule type="expression" dxfId="66" priority="10" stopIfTrue="1">
      <formula>$I20="nvt"</formula>
    </cfRule>
  </conditionalFormatting>
  <conditionalFormatting sqref="O18:O19">
    <cfRule type="expression" dxfId="65" priority="1" stopIfTrue="1">
      <formula>$I18="--"</formula>
    </cfRule>
    <cfRule type="expression" dxfId="64" priority="2" stopIfTrue="1">
      <formula>$I18="nvt"</formula>
    </cfRule>
  </conditionalFormatting>
  <conditionalFormatting sqref="O20:O21">
    <cfRule type="expression" dxfId="63" priority="7" stopIfTrue="1">
      <formula>$I20="--"</formula>
    </cfRule>
    <cfRule type="expression" dxfId="62" priority="8" stopIfTrue="1">
      <formula>$I20="nvt"</formula>
    </cfRule>
  </conditionalFormatting>
  <conditionalFormatting sqref="K18:K19">
    <cfRule type="expression" dxfId="61" priority="5" stopIfTrue="1">
      <formula>$I18="++"</formula>
    </cfRule>
    <cfRule type="expression" dxfId="60" priority="6" stopIfTrue="1">
      <formula>$I18="nvt"</formula>
    </cfRule>
  </conditionalFormatting>
  <conditionalFormatting sqref="M18:M19">
    <cfRule type="expression" dxfId="59" priority="3" stopIfTrue="1">
      <formula>$I18="+/-"</formula>
    </cfRule>
    <cfRule type="expression" dxfId="58" priority="4" stopIfTrue="1">
      <formula>$I18="nvt"</formula>
    </cfRule>
  </conditionalFormatting>
  <dataValidations count="1">
    <dataValidation type="list" allowBlank="1" showInputMessage="1" showErrorMessage="1" sqref="I25:I30 JE25:JE30 TA25:TA30 ACW25:ACW30 AMS25:AMS30 AWO25:AWO30 BGK25:BGK30 BQG25:BQG30 CAC25:CAC30 CJY25:CJY30 CTU25:CTU30 DDQ25:DDQ30 DNM25:DNM30 DXI25:DXI30 EHE25:EHE30 ERA25:ERA30 FAW25:FAW30 FKS25:FKS30 FUO25:FUO30 GEK25:GEK30 GOG25:GOG30 GYC25:GYC30 HHY25:HHY30 HRU25:HRU30 IBQ25:IBQ30 ILM25:ILM30 IVI25:IVI30 JFE25:JFE30 JPA25:JPA30 JYW25:JYW30 KIS25:KIS30 KSO25:KSO30 LCK25:LCK30 LMG25:LMG30 LWC25:LWC30 MFY25:MFY30 MPU25:MPU30 MZQ25:MZQ30 NJM25:NJM30 NTI25:NTI30 ODE25:ODE30 ONA25:ONA30 OWW25:OWW30 PGS25:PGS30 PQO25:PQO30 QAK25:QAK30 QKG25:QKG30 QUC25:QUC30 RDY25:RDY30 RNU25:RNU30 RXQ25:RXQ30 SHM25:SHM30 SRI25:SRI30 TBE25:TBE30 TLA25:TLA30 TUW25:TUW30 UES25:UES30 UOO25:UOO30 UYK25:UYK30 VIG25:VIG30 VSC25:VSC30 WBY25:WBY30 WLU25:WLU30 WVQ25:WVQ30 I65561:I65566 JE65561:JE65566 TA65561:TA65566 ACW65561:ACW65566 AMS65561:AMS65566 AWO65561:AWO65566 BGK65561:BGK65566 BQG65561:BQG65566 CAC65561:CAC65566 CJY65561:CJY65566 CTU65561:CTU65566 DDQ65561:DDQ65566 DNM65561:DNM65566 DXI65561:DXI65566 EHE65561:EHE65566 ERA65561:ERA65566 FAW65561:FAW65566 FKS65561:FKS65566 FUO65561:FUO65566 GEK65561:GEK65566 GOG65561:GOG65566 GYC65561:GYC65566 HHY65561:HHY65566 HRU65561:HRU65566 IBQ65561:IBQ65566 ILM65561:ILM65566 IVI65561:IVI65566 JFE65561:JFE65566 JPA65561:JPA65566 JYW65561:JYW65566 KIS65561:KIS65566 KSO65561:KSO65566 LCK65561:LCK65566 LMG65561:LMG65566 LWC65561:LWC65566 MFY65561:MFY65566 MPU65561:MPU65566 MZQ65561:MZQ65566 NJM65561:NJM65566 NTI65561:NTI65566 ODE65561:ODE65566 ONA65561:ONA65566 OWW65561:OWW65566 PGS65561:PGS65566 PQO65561:PQO65566 QAK65561:QAK65566 QKG65561:QKG65566 QUC65561:QUC65566 RDY65561:RDY65566 RNU65561:RNU65566 RXQ65561:RXQ65566 SHM65561:SHM65566 SRI65561:SRI65566 TBE65561:TBE65566 TLA65561:TLA65566 TUW65561:TUW65566 UES65561:UES65566 UOO65561:UOO65566 UYK65561:UYK65566 VIG65561:VIG65566 VSC65561:VSC65566 WBY65561:WBY65566 WLU65561:WLU65566 WVQ65561:WVQ65566 I131097:I131102 JE131097:JE131102 TA131097:TA131102 ACW131097:ACW131102 AMS131097:AMS131102 AWO131097:AWO131102 BGK131097:BGK131102 BQG131097:BQG131102 CAC131097:CAC131102 CJY131097:CJY131102 CTU131097:CTU131102 DDQ131097:DDQ131102 DNM131097:DNM131102 DXI131097:DXI131102 EHE131097:EHE131102 ERA131097:ERA131102 FAW131097:FAW131102 FKS131097:FKS131102 FUO131097:FUO131102 GEK131097:GEK131102 GOG131097:GOG131102 GYC131097:GYC131102 HHY131097:HHY131102 HRU131097:HRU131102 IBQ131097:IBQ131102 ILM131097:ILM131102 IVI131097:IVI131102 JFE131097:JFE131102 JPA131097:JPA131102 JYW131097:JYW131102 KIS131097:KIS131102 KSO131097:KSO131102 LCK131097:LCK131102 LMG131097:LMG131102 LWC131097:LWC131102 MFY131097:MFY131102 MPU131097:MPU131102 MZQ131097:MZQ131102 NJM131097:NJM131102 NTI131097:NTI131102 ODE131097:ODE131102 ONA131097:ONA131102 OWW131097:OWW131102 PGS131097:PGS131102 PQO131097:PQO131102 QAK131097:QAK131102 QKG131097:QKG131102 QUC131097:QUC131102 RDY131097:RDY131102 RNU131097:RNU131102 RXQ131097:RXQ131102 SHM131097:SHM131102 SRI131097:SRI131102 TBE131097:TBE131102 TLA131097:TLA131102 TUW131097:TUW131102 UES131097:UES131102 UOO131097:UOO131102 UYK131097:UYK131102 VIG131097:VIG131102 VSC131097:VSC131102 WBY131097:WBY131102 WLU131097:WLU131102 WVQ131097:WVQ131102 I196633:I196638 JE196633:JE196638 TA196633:TA196638 ACW196633:ACW196638 AMS196633:AMS196638 AWO196633:AWO196638 BGK196633:BGK196638 BQG196633:BQG196638 CAC196633:CAC196638 CJY196633:CJY196638 CTU196633:CTU196638 DDQ196633:DDQ196638 DNM196633:DNM196638 DXI196633:DXI196638 EHE196633:EHE196638 ERA196633:ERA196638 FAW196633:FAW196638 FKS196633:FKS196638 FUO196633:FUO196638 GEK196633:GEK196638 GOG196633:GOG196638 GYC196633:GYC196638 HHY196633:HHY196638 HRU196633:HRU196638 IBQ196633:IBQ196638 ILM196633:ILM196638 IVI196633:IVI196638 JFE196633:JFE196638 JPA196633:JPA196638 JYW196633:JYW196638 KIS196633:KIS196638 KSO196633:KSO196638 LCK196633:LCK196638 LMG196633:LMG196638 LWC196633:LWC196638 MFY196633:MFY196638 MPU196633:MPU196638 MZQ196633:MZQ196638 NJM196633:NJM196638 NTI196633:NTI196638 ODE196633:ODE196638 ONA196633:ONA196638 OWW196633:OWW196638 PGS196633:PGS196638 PQO196633:PQO196638 QAK196633:QAK196638 QKG196633:QKG196638 QUC196633:QUC196638 RDY196633:RDY196638 RNU196633:RNU196638 RXQ196633:RXQ196638 SHM196633:SHM196638 SRI196633:SRI196638 TBE196633:TBE196638 TLA196633:TLA196638 TUW196633:TUW196638 UES196633:UES196638 UOO196633:UOO196638 UYK196633:UYK196638 VIG196633:VIG196638 VSC196633:VSC196638 WBY196633:WBY196638 WLU196633:WLU196638 WVQ196633:WVQ196638 I262169:I262174 JE262169:JE262174 TA262169:TA262174 ACW262169:ACW262174 AMS262169:AMS262174 AWO262169:AWO262174 BGK262169:BGK262174 BQG262169:BQG262174 CAC262169:CAC262174 CJY262169:CJY262174 CTU262169:CTU262174 DDQ262169:DDQ262174 DNM262169:DNM262174 DXI262169:DXI262174 EHE262169:EHE262174 ERA262169:ERA262174 FAW262169:FAW262174 FKS262169:FKS262174 FUO262169:FUO262174 GEK262169:GEK262174 GOG262169:GOG262174 GYC262169:GYC262174 HHY262169:HHY262174 HRU262169:HRU262174 IBQ262169:IBQ262174 ILM262169:ILM262174 IVI262169:IVI262174 JFE262169:JFE262174 JPA262169:JPA262174 JYW262169:JYW262174 KIS262169:KIS262174 KSO262169:KSO262174 LCK262169:LCK262174 LMG262169:LMG262174 LWC262169:LWC262174 MFY262169:MFY262174 MPU262169:MPU262174 MZQ262169:MZQ262174 NJM262169:NJM262174 NTI262169:NTI262174 ODE262169:ODE262174 ONA262169:ONA262174 OWW262169:OWW262174 PGS262169:PGS262174 PQO262169:PQO262174 QAK262169:QAK262174 QKG262169:QKG262174 QUC262169:QUC262174 RDY262169:RDY262174 RNU262169:RNU262174 RXQ262169:RXQ262174 SHM262169:SHM262174 SRI262169:SRI262174 TBE262169:TBE262174 TLA262169:TLA262174 TUW262169:TUW262174 UES262169:UES262174 UOO262169:UOO262174 UYK262169:UYK262174 VIG262169:VIG262174 VSC262169:VSC262174 WBY262169:WBY262174 WLU262169:WLU262174 WVQ262169:WVQ262174 I327705:I327710 JE327705:JE327710 TA327705:TA327710 ACW327705:ACW327710 AMS327705:AMS327710 AWO327705:AWO327710 BGK327705:BGK327710 BQG327705:BQG327710 CAC327705:CAC327710 CJY327705:CJY327710 CTU327705:CTU327710 DDQ327705:DDQ327710 DNM327705:DNM327710 DXI327705:DXI327710 EHE327705:EHE327710 ERA327705:ERA327710 FAW327705:FAW327710 FKS327705:FKS327710 FUO327705:FUO327710 GEK327705:GEK327710 GOG327705:GOG327710 GYC327705:GYC327710 HHY327705:HHY327710 HRU327705:HRU327710 IBQ327705:IBQ327710 ILM327705:ILM327710 IVI327705:IVI327710 JFE327705:JFE327710 JPA327705:JPA327710 JYW327705:JYW327710 KIS327705:KIS327710 KSO327705:KSO327710 LCK327705:LCK327710 LMG327705:LMG327710 LWC327705:LWC327710 MFY327705:MFY327710 MPU327705:MPU327710 MZQ327705:MZQ327710 NJM327705:NJM327710 NTI327705:NTI327710 ODE327705:ODE327710 ONA327705:ONA327710 OWW327705:OWW327710 PGS327705:PGS327710 PQO327705:PQO327710 QAK327705:QAK327710 QKG327705:QKG327710 QUC327705:QUC327710 RDY327705:RDY327710 RNU327705:RNU327710 RXQ327705:RXQ327710 SHM327705:SHM327710 SRI327705:SRI327710 TBE327705:TBE327710 TLA327705:TLA327710 TUW327705:TUW327710 UES327705:UES327710 UOO327705:UOO327710 UYK327705:UYK327710 VIG327705:VIG327710 VSC327705:VSC327710 WBY327705:WBY327710 WLU327705:WLU327710 WVQ327705:WVQ327710 I393241:I393246 JE393241:JE393246 TA393241:TA393246 ACW393241:ACW393246 AMS393241:AMS393246 AWO393241:AWO393246 BGK393241:BGK393246 BQG393241:BQG393246 CAC393241:CAC393246 CJY393241:CJY393246 CTU393241:CTU393246 DDQ393241:DDQ393246 DNM393241:DNM393246 DXI393241:DXI393246 EHE393241:EHE393246 ERA393241:ERA393246 FAW393241:FAW393246 FKS393241:FKS393246 FUO393241:FUO393246 GEK393241:GEK393246 GOG393241:GOG393246 GYC393241:GYC393246 HHY393241:HHY393246 HRU393241:HRU393246 IBQ393241:IBQ393246 ILM393241:ILM393246 IVI393241:IVI393246 JFE393241:JFE393246 JPA393241:JPA393246 JYW393241:JYW393246 KIS393241:KIS393246 KSO393241:KSO393246 LCK393241:LCK393246 LMG393241:LMG393246 LWC393241:LWC393246 MFY393241:MFY393246 MPU393241:MPU393246 MZQ393241:MZQ393246 NJM393241:NJM393246 NTI393241:NTI393246 ODE393241:ODE393246 ONA393241:ONA393246 OWW393241:OWW393246 PGS393241:PGS393246 PQO393241:PQO393246 QAK393241:QAK393246 QKG393241:QKG393246 QUC393241:QUC393246 RDY393241:RDY393246 RNU393241:RNU393246 RXQ393241:RXQ393246 SHM393241:SHM393246 SRI393241:SRI393246 TBE393241:TBE393246 TLA393241:TLA393246 TUW393241:TUW393246 UES393241:UES393246 UOO393241:UOO393246 UYK393241:UYK393246 VIG393241:VIG393246 VSC393241:VSC393246 WBY393241:WBY393246 WLU393241:WLU393246 WVQ393241:WVQ393246 I458777:I458782 JE458777:JE458782 TA458777:TA458782 ACW458777:ACW458782 AMS458777:AMS458782 AWO458777:AWO458782 BGK458777:BGK458782 BQG458777:BQG458782 CAC458777:CAC458782 CJY458777:CJY458782 CTU458777:CTU458782 DDQ458777:DDQ458782 DNM458777:DNM458782 DXI458777:DXI458782 EHE458777:EHE458782 ERA458777:ERA458782 FAW458777:FAW458782 FKS458777:FKS458782 FUO458777:FUO458782 GEK458777:GEK458782 GOG458777:GOG458782 GYC458777:GYC458782 HHY458777:HHY458782 HRU458777:HRU458782 IBQ458777:IBQ458782 ILM458777:ILM458782 IVI458777:IVI458782 JFE458777:JFE458782 JPA458777:JPA458782 JYW458777:JYW458782 KIS458777:KIS458782 KSO458777:KSO458782 LCK458777:LCK458782 LMG458777:LMG458782 LWC458777:LWC458782 MFY458777:MFY458782 MPU458777:MPU458782 MZQ458777:MZQ458782 NJM458777:NJM458782 NTI458777:NTI458782 ODE458777:ODE458782 ONA458777:ONA458782 OWW458777:OWW458782 PGS458777:PGS458782 PQO458777:PQO458782 QAK458777:QAK458782 QKG458777:QKG458782 QUC458777:QUC458782 RDY458777:RDY458782 RNU458777:RNU458782 RXQ458777:RXQ458782 SHM458777:SHM458782 SRI458777:SRI458782 TBE458777:TBE458782 TLA458777:TLA458782 TUW458777:TUW458782 UES458777:UES458782 UOO458777:UOO458782 UYK458777:UYK458782 VIG458777:VIG458782 VSC458777:VSC458782 WBY458777:WBY458782 WLU458777:WLU458782 WVQ458777:WVQ458782 I524313:I524318 JE524313:JE524318 TA524313:TA524318 ACW524313:ACW524318 AMS524313:AMS524318 AWO524313:AWO524318 BGK524313:BGK524318 BQG524313:BQG524318 CAC524313:CAC524318 CJY524313:CJY524318 CTU524313:CTU524318 DDQ524313:DDQ524318 DNM524313:DNM524318 DXI524313:DXI524318 EHE524313:EHE524318 ERA524313:ERA524318 FAW524313:FAW524318 FKS524313:FKS524318 FUO524313:FUO524318 GEK524313:GEK524318 GOG524313:GOG524318 GYC524313:GYC524318 HHY524313:HHY524318 HRU524313:HRU524318 IBQ524313:IBQ524318 ILM524313:ILM524318 IVI524313:IVI524318 JFE524313:JFE524318 JPA524313:JPA524318 JYW524313:JYW524318 KIS524313:KIS524318 KSO524313:KSO524318 LCK524313:LCK524318 LMG524313:LMG524318 LWC524313:LWC524318 MFY524313:MFY524318 MPU524313:MPU524318 MZQ524313:MZQ524318 NJM524313:NJM524318 NTI524313:NTI524318 ODE524313:ODE524318 ONA524313:ONA524318 OWW524313:OWW524318 PGS524313:PGS524318 PQO524313:PQO524318 QAK524313:QAK524318 QKG524313:QKG524318 QUC524313:QUC524318 RDY524313:RDY524318 RNU524313:RNU524318 RXQ524313:RXQ524318 SHM524313:SHM524318 SRI524313:SRI524318 TBE524313:TBE524318 TLA524313:TLA524318 TUW524313:TUW524318 UES524313:UES524318 UOO524313:UOO524318 UYK524313:UYK524318 VIG524313:VIG524318 VSC524313:VSC524318 WBY524313:WBY524318 WLU524313:WLU524318 WVQ524313:WVQ524318 I589849:I589854 JE589849:JE589854 TA589849:TA589854 ACW589849:ACW589854 AMS589849:AMS589854 AWO589849:AWO589854 BGK589849:BGK589854 BQG589849:BQG589854 CAC589849:CAC589854 CJY589849:CJY589854 CTU589849:CTU589854 DDQ589849:DDQ589854 DNM589849:DNM589854 DXI589849:DXI589854 EHE589849:EHE589854 ERA589849:ERA589854 FAW589849:FAW589854 FKS589849:FKS589854 FUO589849:FUO589854 GEK589849:GEK589854 GOG589849:GOG589854 GYC589849:GYC589854 HHY589849:HHY589854 HRU589849:HRU589854 IBQ589849:IBQ589854 ILM589849:ILM589854 IVI589849:IVI589854 JFE589849:JFE589854 JPA589849:JPA589854 JYW589849:JYW589854 KIS589849:KIS589854 KSO589849:KSO589854 LCK589849:LCK589854 LMG589849:LMG589854 LWC589849:LWC589854 MFY589849:MFY589854 MPU589849:MPU589854 MZQ589849:MZQ589854 NJM589849:NJM589854 NTI589849:NTI589854 ODE589849:ODE589854 ONA589849:ONA589854 OWW589849:OWW589854 PGS589849:PGS589854 PQO589849:PQO589854 QAK589849:QAK589854 QKG589849:QKG589854 QUC589849:QUC589854 RDY589849:RDY589854 RNU589849:RNU589854 RXQ589849:RXQ589854 SHM589849:SHM589854 SRI589849:SRI589854 TBE589849:TBE589854 TLA589849:TLA589854 TUW589849:TUW589854 UES589849:UES589854 UOO589849:UOO589854 UYK589849:UYK589854 VIG589849:VIG589854 VSC589849:VSC589854 WBY589849:WBY589854 WLU589849:WLU589854 WVQ589849:WVQ589854 I655385:I655390 JE655385:JE655390 TA655385:TA655390 ACW655385:ACW655390 AMS655385:AMS655390 AWO655385:AWO655390 BGK655385:BGK655390 BQG655385:BQG655390 CAC655385:CAC655390 CJY655385:CJY655390 CTU655385:CTU655390 DDQ655385:DDQ655390 DNM655385:DNM655390 DXI655385:DXI655390 EHE655385:EHE655390 ERA655385:ERA655390 FAW655385:FAW655390 FKS655385:FKS655390 FUO655385:FUO655390 GEK655385:GEK655390 GOG655385:GOG655390 GYC655385:GYC655390 HHY655385:HHY655390 HRU655385:HRU655390 IBQ655385:IBQ655390 ILM655385:ILM655390 IVI655385:IVI655390 JFE655385:JFE655390 JPA655385:JPA655390 JYW655385:JYW655390 KIS655385:KIS655390 KSO655385:KSO655390 LCK655385:LCK655390 LMG655385:LMG655390 LWC655385:LWC655390 MFY655385:MFY655390 MPU655385:MPU655390 MZQ655385:MZQ655390 NJM655385:NJM655390 NTI655385:NTI655390 ODE655385:ODE655390 ONA655385:ONA655390 OWW655385:OWW655390 PGS655385:PGS655390 PQO655385:PQO655390 QAK655385:QAK655390 QKG655385:QKG655390 QUC655385:QUC655390 RDY655385:RDY655390 RNU655385:RNU655390 RXQ655385:RXQ655390 SHM655385:SHM655390 SRI655385:SRI655390 TBE655385:TBE655390 TLA655385:TLA655390 TUW655385:TUW655390 UES655385:UES655390 UOO655385:UOO655390 UYK655385:UYK655390 VIG655385:VIG655390 VSC655385:VSC655390 WBY655385:WBY655390 WLU655385:WLU655390 WVQ655385:WVQ655390 I720921:I720926 JE720921:JE720926 TA720921:TA720926 ACW720921:ACW720926 AMS720921:AMS720926 AWO720921:AWO720926 BGK720921:BGK720926 BQG720921:BQG720926 CAC720921:CAC720926 CJY720921:CJY720926 CTU720921:CTU720926 DDQ720921:DDQ720926 DNM720921:DNM720926 DXI720921:DXI720926 EHE720921:EHE720926 ERA720921:ERA720926 FAW720921:FAW720926 FKS720921:FKS720926 FUO720921:FUO720926 GEK720921:GEK720926 GOG720921:GOG720926 GYC720921:GYC720926 HHY720921:HHY720926 HRU720921:HRU720926 IBQ720921:IBQ720926 ILM720921:ILM720926 IVI720921:IVI720926 JFE720921:JFE720926 JPA720921:JPA720926 JYW720921:JYW720926 KIS720921:KIS720926 KSO720921:KSO720926 LCK720921:LCK720926 LMG720921:LMG720926 LWC720921:LWC720926 MFY720921:MFY720926 MPU720921:MPU720926 MZQ720921:MZQ720926 NJM720921:NJM720926 NTI720921:NTI720926 ODE720921:ODE720926 ONA720921:ONA720926 OWW720921:OWW720926 PGS720921:PGS720926 PQO720921:PQO720926 QAK720921:QAK720926 QKG720921:QKG720926 QUC720921:QUC720926 RDY720921:RDY720926 RNU720921:RNU720926 RXQ720921:RXQ720926 SHM720921:SHM720926 SRI720921:SRI720926 TBE720921:TBE720926 TLA720921:TLA720926 TUW720921:TUW720926 UES720921:UES720926 UOO720921:UOO720926 UYK720921:UYK720926 VIG720921:VIG720926 VSC720921:VSC720926 WBY720921:WBY720926 WLU720921:WLU720926 WVQ720921:WVQ720926 I786457:I786462 JE786457:JE786462 TA786457:TA786462 ACW786457:ACW786462 AMS786457:AMS786462 AWO786457:AWO786462 BGK786457:BGK786462 BQG786457:BQG786462 CAC786457:CAC786462 CJY786457:CJY786462 CTU786457:CTU786462 DDQ786457:DDQ786462 DNM786457:DNM786462 DXI786457:DXI786462 EHE786457:EHE786462 ERA786457:ERA786462 FAW786457:FAW786462 FKS786457:FKS786462 FUO786457:FUO786462 GEK786457:GEK786462 GOG786457:GOG786462 GYC786457:GYC786462 HHY786457:HHY786462 HRU786457:HRU786462 IBQ786457:IBQ786462 ILM786457:ILM786462 IVI786457:IVI786462 JFE786457:JFE786462 JPA786457:JPA786462 JYW786457:JYW786462 KIS786457:KIS786462 KSO786457:KSO786462 LCK786457:LCK786462 LMG786457:LMG786462 LWC786457:LWC786462 MFY786457:MFY786462 MPU786457:MPU786462 MZQ786457:MZQ786462 NJM786457:NJM786462 NTI786457:NTI786462 ODE786457:ODE786462 ONA786457:ONA786462 OWW786457:OWW786462 PGS786457:PGS786462 PQO786457:PQO786462 QAK786457:QAK786462 QKG786457:QKG786462 QUC786457:QUC786462 RDY786457:RDY786462 RNU786457:RNU786462 RXQ786457:RXQ786462 SHM786457:SHM786462 SRI786457:SRI786462 TBE786457:TBE786462 TLA786457:TLA786462 TUW786457:TUW786462 UES786457:UES786462 UOO786457:UOO786462 UYK786457:UYK786462 VIG786457:VIG786462 VSC786457:VSC786462 WBY786457:WBY786462 WLU786457:WLU786462 WVQ786457:WVQ786462 I851993:I851998 JE851993:JE851998 TA851993:TA851998 ACW851993:ACW851998 AMS851993:AMS851998 AWO851993:AWO851998 BGK851993:BGK851998 BQG851993:BQG851998 CAC851993:CAC851998 CJY851993:CJY851998 CTU851993:CTU851998 DDQ851993:DDQ851998 DNM851993:DNM851998 DXI851993:DXI851998 EHE851993:EHE851998 ERA851993:ERA851998 FAW851993:FAW851998 FKS851993:FKS851998 FUO851993:FUO851998 GEK851993:GEK851998 GOG851993:GOG851998 GYC851993:GYC851998 HHY851993:HHY851998 HRU851993:HRU851998 IBQ851993:IBQ851998 ILM851993:ILM851998 IVI851993:IVI851998 JFE851993:JFE851998 JPA851993:JPA851998 JYW851993:JYW851998 KIS851993:KIS851998 KSO851993:KSO851998 LCK851993:LCK851998 LMG851993:LMG851998 LWC851993:LWC851998 MFY851993:MFY851998 MPU851993:MPU851998 MZQ851993:MZQ851998 NJM851993:NJM851998 NTI851993:NTI851998 ODE851993:ODE851998 ONA851993:ONA851998 OWW851993:OWW851998 PGS851993:PGS851998 PQO851993:PQO851998 QAK851993:QAK851998 QKG851993:QKG851998 QUC851993:QUC851998 RDY851993:RDY851998 RNU851993:RNU851998 RXQ851993:RXQ851998 SHM851993:SHM851998 SRI851993:SRI851998 TBE851993:TBE851998 TLA851993:TLA851998 TUW851993:TUW851998 UES851993:UES851998 UOO851993:UOO851998 UYK851993:UYK851998 VIG851993:VIG851998 VSC851993:VSC851998 WBY851993:WBY851998 WLU851993:WLU851998 WVQ851993:WVQ851998 I917529:I917534 JE917529:JE917534 TA917529:TA917534 ACW917529:ACW917534 AMS917529:AMS917534 AWO917529:AWO917534 BGK917529:BGK917534 BQG917529:BQG917534 CAC917529:CAC917534 CJY917529:CJY917534 CTU917529:CTU917534 DDQ917529:DDQ917534 DNM917529:DNM917534 DXI917529:DXI917534 EHE917529:EHE917534 ERA917529:ERA917534 FAW917529:FAW917534 FKS917529:FKS917534 FUO917529:FUO917534 GEK917529:GEK917534 GOG917529:GOG917534 GYC917529:GYC917534 HHY917529:HHY917534 HRU917529:HRU917534 IBQ917529:IBQ917534 ILM917529:ILM917534 IVI917529:IVI917534 JFE917529:JFE917534 JPA917529:JPA917534 JYW917529:JYW917534 KIS917529:KIS917534 KSO917529:KSO917534 LCK917529:LCK917534 LMG917529:LMG917534 LWC917529:LWC917534 MFY917529:MFY917534 MPU917529:MPU917534 MZQ917529:MZQ917534 NJM917529:NJM917534 NTI917529:NTI917534 ODE917529:ODE917534 ONA917529:ONA917534 OWW917529:OWW917534 PGS917529:PGS917534 PQO917529:PQO917534 QAK917529:QAK917534 QKG917529:QKG917534 QUC917529:QUC917534 RDY917529:RDY917534 RNU917529:RNU917534 RXQ917529:RXQ917534 SHM917529:SHM917534 SRI917529:SRI917534 TBE917529:TBE917534 TLA917529:TLA917534 TUW917529:TUW917534 UES917529:UES917534 UOO917529:UOO917534 UYK917529:UYK917534 VIG917529:VIG917534 VSC917529:VSC917534 WBY917529:WBY917534 WLU917529:WLU917534 WVQ917529:WVQ917534 I983065:I983070 JE983065:JE983070 TA983065:TA983070 ACW983065:ACW983070 AMS983065:AMS983070 AWO983065:AWO983070 BGK983065:BGK983070 BQG983065:BQG983070 CAC983065:CAC983070 CJY983065:CJY983070 CTU983065:CTU983070 DDQ983065:DDQ983070 DNM983065:DNM983070 DXI983065:DXI983070 EHE983065:EHE983070 ERA983065:ERA983070 FAW983065:FAW983070 FKS983065:FKS983070 FUO983065:FUO983070 GEK983065:GEK983070 GOG983065:GOG983070 GYC983065:GYC983070 HHY983065:HHY983070 HRU983065:HRU983070 IBQ983065:IBQ983070 ILM983065:ILM983070 IVI983065:IVI983070 JFE983065:JFE983070 JPA983065:JPA983070 JYW983065:JYW983070 KIS983065:KIS983070 KSO983065:KSO983070 LCK983065:LCK983070 LMG983065:LMG983070 LWC983065:LWC983070 MFY983065:MFY983070 MPU983065:MPU983070 MZQ983065:MZQ983070 NJM983065:NJM983070 NTI983065:NTI983070 ODE983065:ODE983070 ONA983065:ONA983070 OWW983065:OWW983070 PGS983065:PGS983070 PQO983065:PQO983070 QAK983065:QAK983070 QKG983065:QKG983070 QUC983065:QUC983070 RDY983065:RDY983070 RNU983065:RNU983070 RXQ983065:RXQ983070 SHM983065:SHM983070 SRI983065:SRI983070 TBE983065:TBE983070 TLA983065:TLA983070 TUW983065:TUW983070 UES983065:UES983070 UOO983065:UOO983070 UYK983065:UYK983070 VIG983065:VIG983070 VSC983065:VSC983070 WBY983065:WBY983070 WLU983065:WLU983070 WVQ983065:WVQ983070 I9:I16 JE9:JE16 TA9:TA16 ACW9:ACW16 AMS9:AMS16 AWO9:AWO16 BGK9:BGK16 BQG9:BQG16 CAC9:CAC16 CJY9:CJY16 CTU9:CTU16 DDQ9:DDQ16 DNM9:DNM16 DXI9:DXI16 EHE9:EHE16 ERA9:ERA16 FAW9:FAW16 FKS9:FKS16 FUO9:FUO16 GEK9:GEK16 GOG9:GOG16 GYC9:GYC16 HHY9:HHY16 HRU9:HRU16 IBQ9:IBQ16 ILM9:ILM16 IVI9:IVI16 JFE9:JFE16 JPA9:JPA16 JYW9:JYW16 KIS9:KIS16 KSO9:KSO16 LCK9:LCK16 LMG9:LMG16 LWC9:LWC16 MFY9:MFY16 MPU9:MPU16 MZQ9:MZQ16 NJM9:NJM16 NTI9:NTI16 ODE9:ODE16 ONA9:ONA16 OWW9:OWW16 PGS9:PGS16 PQO9:PQO16 QAK9:QAK16 QKG9:QKG16 QUC9:QUC16 RDY9:RDY16 RNU9:RNU16 RXQ9:RXQ16 SHM9:SHM16 SRI9:SRI16 TBE9:TBE16 TLA9:TLA16 TUW9:TUW16 UES9:UES16 UOO9:UOO16 UYK9:UYK16 VIG9:VIG16 VSC9:VSC16 WBY9:WBY16 WLU9:WLU16 WVQ9:WVQ16 I65545:I65552 JE65545:JE65552 TA65545:TA65552 ACW65545:ACW65552 AMS65545:AMS65552 AWO65545:AWO65552 BGK65545:BGK65552 BQG65545:BQG65552 CAC65545:CAC65552 CJY65545:CJY65552 CTU65545:CTU65552 DDQ65545:DDQ65552 DNM65545:DNM65552 DXI65545:DXI65552 EHE65545:EHE65552 ERA65545:ERA65552 FAW65545:FAW65552 FKS65545:FKS65552 FUO65545:FUO65552 GEK65545:GEK65552 GOG65545:GOG65552 GYC65545:GYC65552 HHY65545:HHY65552 HRU65545:HRU65552 IBQ65545:IBQ65552 ILM65545:ILM65552 IVI65545:IVI65552 JFE65545:JFE65552 JPA65545:JPA65552 JYW65545:JYW65552 KIS65545:KIS65552 KSO65545:KSO65552 LCK65545:LCK65552 LMG65545:LMG65552 LWC65545:LWC65552 MFY65545:MFY65552 MPU65545:MPU65552 MZQ65545:MZQ65552 NJM65545:NJM65552 NTI65545:NTI65552 ODE65545:ODE65552 ONA65545:ONA65552 OWW65545:OWW65552 PGS65545:PGS65552 PQO65545:PQO65552 QAK65545:QAK65552 QKG65545:QKG65552 QUC65545:QUC65552 RDY65545:RDY65552 RNU65545:RNU65552 RXQ65545:RXQ65552 SHM65545:SHM65552 SRI65545:SRI65552 TBE65545:TBE65552 TLA65545:TLA65552 TUW65545:TUW65552 UES65545:UES65552 UOO65545:UOO65552 UYK65545:UYK65552 VIG65545:VIG65552 VSC65545:VSC65552 WBY65545:WBY65552 WLU65545:WLU65552 WVQ65545:WVQ65552 I131081:I131088 JE131081:JE131088 TA131081:TA131088 ACW131081:ACW131088 AMS131081:AMS131088 AWO131081:AWO131088 BGK131081:BGK131088 BQG131081:BQG131088 CAC131081:CAC131088 CJY131081:CJY131088 CTU131081:CTU131088 DDQ131081:DDQ131088 DNM131081:DNM131088 DXI131081:DXI131088 EHE131081:EHE131088 ERA131081:ERA131088 FAW131081:FAW131088 FKS131081:FKS131088 FUO131081:FUO131088 GEK131081:GEK131088 GOG131081:GOG131088 GYC131081:GYC131088 HHY131081:HHY131088 HRU131081:HRU131088 IBQ131081:IBQ131088 ILM131081:ILM131088 IVI131081:IVI131088 JFE131081:JFE131088 JPA131081:JPA131088 JYW131081:JYW131088 KIS131081:KIS131088 KSO131081:KSO131088 LCK131081:LCK131088 LMG131081:LMG131088 LWC131081:LWC131088 MFY131081:MFY131088 MPU131081:MPU131088 MZQ131081:MZQ131088 NJM131081:NJM131088 NTI131081:NTI131088 ODE131081:ODE131088 ONA131081:ONA131088 OWW131081:OWW131088 PGS131081:PGS131088 PQO131081:PQO131088 QAK131081:QAK131088 QKG131081:QKG131088 QUC131081:QUC131088 RDY131081:RDY131088 RNU131081:RNU131088 RXQ131081:RXQ131088 SHM131081:SHM131088 SRI131081:SRI131088 TBE131081:TBE131088 TLA131081:TLA131088 TUW131081:TUW131088 UES131081:UES131088 UOO131081:UOO131088 UYK131081:UYK131088 VIG131081:VIG131088 VSC131081:VSC131088 WBY131081:WBY131088 WLU131081:WLU131088 WVQ131081:WVQ131088 I196617:I196624 JE196617:JE196624 TA196617:TA196624 ACW196617:ACW196624 AMS196617:AMS196624 AWO196617:AWO196624 BGK196617:BGK196624 BQG196617:BQG196624 CAC196617:CAC196624 CJY196617:CJY196624 CTU196617:CTU196624 DDQ196617:DDQ196624 DNM196617:DNM196624 DXI196617:DXI196624 EHE196617:EHE196624 ERA196617:ERA196624 FAW196617:FAW196624 FKS196617:FKS196624 FUO196617:FUO196624 GEK196617:GEK196624 GOG196617:GOG196624 GYC196617:GYC196624 HHY196617:HHY196624 HRU196617:HRU196624 IBQ196617:IBQ196624 ILM196617:ILM196624 IVI196617:IVI196624 JFE196617:JFE196624 JPA196617:JPA196624 JYW196617:JYW196624 KIS196617:KIS196624 KSO196617:KSO196624 LCK196617:LCK196624 LMG196617:LMG196624 LWC196617:LWC196624 MFY196617:MFY196624 MPU196617:MPU196624 MZQ196617:MZQ196624 NJM196617:NJM196624 NTI196617:NTI196624 ODE196617:ODE196624 ONA196617:ONA196624 OWW196617:OWW196624 PGS196617:PGS196624 PQO196617:PQO196624 QAK196617:QAK196624 QKG196617:QKG196624 QUC196617:QUC196624 RDY196617:RDY196624 RNU196617:RNU196624 RXQ196617:RXQ196624 SHM196617:SHM196624 SRI196617:SRI196624 TBE196617:TBE196624 TLA196617:TLA196624 TUW196617:TUW196624 UES196617:UES196624 UOO196617:UOO196624 UYK196617:UYK196624 VIG196617:VIG196624 VSC196617:VSC196624 WBY196617:WBY196624 WLU196617:WLU196624 WVQ196617:WVQ196624 I262153:I262160 JE262153:JE262160 TA262153:TA262160 ACW262153:ACW262160 AMS262153:AMS262160 AWO262153:AWO262160 BGK262153:BGK262160 BQG262153:BQG262160 CAC262153:CAC262160 CJY262153:CJY262160 CTU262153:CTU262160 DDQ262153:DDQ262160 DNM262153:DNM262160 DXI262153:DXI262160 EHE262153:EHE262160 ERA262153:ERA262160 FAW262153:FAW262160 FKS262153:FKS262160 FUO262153:FUO262160 GEK262153:GEK262160 GOG262153:GOG262160 GYC262153:GYC262160 HHY262153:HHY262160 HRU262153:HRU262160 IBQ262153:IBQ262160 ILM262153:ILM262160 IVI262153:IVI262160 JFE262153:JFE262160 JPA262153:JPA262160 JYW262153:JYW262160 KIS262153:KIS262160 KSO262153:KSO262160 LCK262153:LCK262160 LMG262153:LMG262160 LWC262153:LWC262160 MFY262153:MFY262160 MPU262153:MPU262160 MZQ262153:MZQ262160 NJM262153:NJM262160 NTI262153:NTI262160 ODE262153:ODE262160 ONA262153:ONA262160 OWW262153:OWW262160 PGS262153:PGS262160 PQO262153:PQO262160 QAK262153:QAK262160 QKG262153:QKG262160 QUC262153:QUC262160 RDY262153:RDY262160 RNU262153:RNU262160 RXQ262153:RXQ262160 SHM262153:SHM262160 SRI262153:SRI262160 TBE262153:TBE262160 TLA262153:TLA262160 TUW262153:TUW262160 UES262153:UES262160 UOO262153:UOO262160 UYK262153:UYK262160 VIG262153:VIG262160 VSC262153:VSC262160 WBY262153:WBY262160 WLU262153:WLU262160 WVQ262153:WVQ262160 I327689:I327696 JE327689:JE327696 TA327689:TA327696 ACW327689:ACW327696 AMS327689:AMS327696 AWO327689:AWO327696 BGK327689:BGK327696 BQG327689:BQG327696 CAC327689:CAC327696 CJY327689:CJY327696 CTU327689:CTU327696 DDQ327689:DDQ327696 DNM327689:DNM327696 DXI327689:DXI327696 EHE327689:EHE327696 ERA327689:ERA327696 FAW327689:FAW327696 FKS327689:FKS327696 FUO327689:FUO327696 GEK327689:GEK327696 GOG327689:GOG327696 GYC327689:GYC327696 HHY327689:HHY327696 HRU327689:HRU327696 IBQ327689:IBQ327696 ILM327689:ILM327696 IVI327689:IVI327696 JFE327689:JFE327696 JPA327689:JPA327696 JYW327689:JYW327696 KIS327689:KIS327696 KSO327689:KSO327696 LCK327689:LCK327696 LMG327689:LMG327696 LWC327689:LWC327696 MFY327689:MFY327696 MPU327689:MPU327696 MZQ327689:MZQ327696 NJM327689:NJM327696 NTI327689:NTI327696 ODE327689:ODE327696 ONA327689:ONA327696 OWW327689:OWW327696 PGS327689:PGS327696 PQO327689:PQO327696 QAK327689:QAK327696 QKG327689:QKG327696 QUC327689:QUC327696 RDY327689:RDY327696 RNU327689:RNU327696 RXQ327689:RXQ327696 SHM327689:SHM327696 SRI327689:SRI327696 TBE327689:TBE327696 TLA327689:TLA327696 TUW327689:TUW327696 UES327689:UES327696 UOO327689:UOO327696 UYK327689:UYK327696 VIG327689:VIG327696 VSC327689:VSC327696 WBY327689:WBY327696 WLU327689:WLU327696 WVQ327689:WVQ327696 I393225:I393232 JE393225:JE393232 TA393225:TA393232 ACW393225:ACW393232 AMS393225:AMS393232 AWO393225:AWO393232 BGK393225:BGK393232 BQG393225:BQG393232 CAC393225:CAC393232 CJY393225:CJY393232 CTU393225:CTU393232 DDQ393225:DDQ393232 DNM393225:DNM393232 DXI393225:DXI393232 EHE393225:EHE393232 ERA393225:ERA393232 FAW393225:FAW393232 FKS393225:FKS393232 FUO393225:FUO393232 GEK393225:GEK393232 GOG393225:GOG393232 GYC393225:GYC393232 HHY393225:HHY393232 HRU393225:HRU393232 IBQ393225:IBQ393232 ILM393225:ILM393232 IVI393225:IVI393232 JFE393225:JFE393232 JPA393225:JPA393232 JYW393225:JYW393232 KIS393225:KIS393232 KSO393225:KSO393232 LCK393225:LCK393232 LMG393225:LMG393232 LWC393225:LWC393232 MFY393225:MFY393232 MPU393225:MPU393232 MZQ393225:MZQ393232 NJM393225:NJM393232 NTI393225:NTI393232 ODE393225:ODE393232 ONA393225:ONA393232 OWW393225:OWW393232 PGS393225:PGS393232 PQO393225:PQO393232 QAK393225:QAK393232 QKG393225:QKG393232 QUC393225:QUC393232 RDY393225:RDY393232 RNU393225:RNU393232 RXQ393225:RXQ393232 SHM393225:SHM393232 SRI393225:SRI393232 TBE393225:TBE393232 TLA393225:TLA393232 TUW393225:TUW393232 UES393225:UES393232 UOO393225:UOO393232 UYK393225:UYK393232 VIG393225:VIG393232 VSC393225:VSC393232 WBY393225:WBY393232 WLU393225:WLU393232 WVQ393225:WVQ393232 I458761:I458768 JE458761:JE458768 TA458761:TA458768 ACW458761:ACW458768 AMS458761:AMS458768 AWO458761:AWO458768 BGK458761:BGK458768 BQG458761:BQG458768 CAC458761:CAC458768 CJY458761:CJY458768 CTU458761:CTU458768 DDQ458761:DDQ458768 DNM458761:DNM458768 DXI458761:DXI458768 EHE458761:EHE458768 ERA458761:ERA458768 FAW458761:FAW458768 FKS458761:FKS458768 FUO458761:FUO458768 GEK458761:GEK458768 GOG458761:GOG458768 GYC458761:GYC458768 HHY458761:HHY458768 HRU458761:HRU458768 IBQ458761:IBQ458768 ILM458761:ILM458768 IVI458761:IVI458768 JFE458761:JFE458768 JPA458761:JPA458768 JYW458761:JYW458768 KIS458761:KIS458768 KSO458761:KSO458768 LCK458761:LCK458768 LMG458761:LMG458768 LWC458761:LWC458768 MFY458761:MFY458768 MPU458761:MPU458768 MZQ458761:MZQ458768 NJM458761:NJM458768 NTI458761:NTI458768 ODE458761:ODE458768 ONA458761:ONA458768 OWW458761:OWW458768 PGS458761:PGS458768 PQO458761:PQO458768 QAK458761:QAK458768 QKG458761:QKG458768 QUC458761:QUC458768 RDY458761:RDY458768 RNU458761:RNU458768 RXQ458761:RXQ458768 SHM458761:SHM458768 SRI458761:SRI458768 TBE458761:TBE458768 TLA458761:TLA458768 TUW458761:TUW458768 UES458761:UES458768 UOO458761:UOO458768 UYK458761:UYK458768 VIG458761:VIG458768 VSC458761:VSC458768 WBY458761:WBY458768 WLU458761:WLU458768 WVQ458761:WVQ458768 I524297:I524304 JE524297:JE524304 TA524297:TA524304 ACW524297:ACW524304 AMS524297:AMS524304 AWO524297:AWO524304 BGK524297:BGK524304 BQG524297:BQG524304 CAC524297:CAC524304 CJY524297:CJY524304 CTU524297:CTU524304 DDQ524297:DDQ524304 DNM524297:DNM524304 DXI524297:DXI524304 EHE524297:EHE524304 ERA524297:ERA524304 FAW524297:FAW524304 FKS524297:FKS524304 FUO524297:FUO524304 GEK524297:GEK524304 GOG524297:GOG524304 GYC524297:GYC524304 HHY524297:HHY524304 HRU524297:HRU524304 IBQ524297:IBQ524304 ILM524297:ILM524304 IVI524297:IVI524304 JFE524297:JFE524304 JPA524297:JPA524304 JYW524297:JYW524304 KIS524297:KIS524304 KSO524297:KSO524304 LCK524297:LCK524304 LMG524297:LMG524304 LWC524297:LWC524304 MFY524297:MFY524304 MPU524297:MPU524304 MZQ524297:MZQ524304 NJM524297:NJM524304 NTI524297:NTI524304 ODE524297:ODE524304 ONA524297:ONA524304 OWW524297:OWW524304 PGS524297:PGS524304 PQO524297:PQO524304 QAK524297:QAK524304 QKG524297:QKG524304 QUC524297:QUC524304 RDY524297:RDY524304 RNU524297:RNU524304 RXQ524297:RXQ524304 SHM524297:SHM524304 SRI524297:SRI524304 TBE524297:TBE524304 TLA524297:TLA524304 TUW524297:TUW524304 UES524297:UES524304 UOO524297:UOO524304 UYK524297:UYK524304 VIG524297:VIG524304 VSC524297:VSC524304 WBY524297:WBY524304 WLU524297:WLU524304 WVQ524297:WVQ524304 I589833:I589840 JE589833:JE589840 TA589833:TA589840 ACW589833:ACW589840 AMS589833:AMS589840 AWO589833:AWO589840 BGK589833:BGK589840 BQG589833:BQG589840 CAC589833:CAC589840 CJY589833:CJY589840 CTU589833:CTU589840 DDQ589833:DDQ589840 DNM589833:DNM589840 DXI589833:DXI589840 EHE589833:EHE589840 ERA589833:ERA589840 FAW589833:FAW589840 FKS589833:FKS589840 FUO589833:FUO589840 GEK589833:GEK589840 GOG589833:GOG589840 GYC589833:GYC589840 HHY589833:HHY589840 HRU589833:HRU589840 IBQ589833:IBQ589840 ILM589833:ILM589840 IVI589833:IVI589840 JFE589833:JFE589840 JPA589833:JPA589840 JYW589833:JYW589840 KIS589833:KIS589840 KSO589833:KSO589840 LCK589833:LCK589840 LMG589833:LMG589840 LWC589833:LWC589840 MFY589833:MFY589840 MPU589833:MPU589840 MZQ589833:MZQ589840 NJM589833:NJM589840 NTI589833:NTI589840 ODE589833:ODE589840 ONA589833:ONA589840 OWW589833:OWW589840 PGS589833:PGS589840 PQO589833:PQO589840 QAK589833:QAK589840 QKG589833:QKG589840 QUC589833:QUC589840 RDY589833:RDY589840 RNU589833:RNU589840 RXQ589833:RXQ589840 SHM589833:SHM589840 SRI589833:SRI589840 TBE589833:TBE589840 TLA589833:TLA589840 TUW589833:TUW589840 UES589833:UES589840 UOO589833:UOO589840 UYK589833:UYK589840 VIG589833:VIG589840 VSC589833:VSC589840 WBY589833:WBY589840 WLU589833:WLU589840 WVQ589833:WVQ589840 I655369:I655376 JE655369:JE655376 TA655369:TA655376 ACW655369:ACW655376 AMS655369:AMS655376 AWO655369:AWO655376 BGK655369:BGK655376 BQG655369:BQG655376 CAC655369:CAC655376 CJY655369:CJY655376 CTU655369:CTU655376 DDQ655369:DDQ655376 DNM655369:DNM655376 DXI655369:DXI655376 EHE655369:EHE655376 ERA655369:ERA655376 FAW655369:FAW655376 FKS655369:FKS655376 FUO655369:FUO655376 GEK655369:GEK655376 GOG655369:GOG655376 GYC655369:GYC655376 HHY655369:HHY655376 HRU655369:HRU655376 IBQ655369:IBQ655376 ILM655369:ILM655376 IVI655369:IVI655376 JFE655369:JFE655376 JPA655369:JPA655376 JYW655369:JYW655376 KIS655369:KIS655376 KSO655369:KSO655376 LCK655369:LCK655376 LMG655369:LMG655376 LWC655369:LWC655376 MFY655369:MFY655376 MPU655369:MPU655376 MZQ655369:MZQ655376 NJM655369:NJM655376 NTI655369:NTI655376 ODE655369:ODE655376 ONA655369:ONA655376 OWW655369:OWW655376 PGS655369:PGS655376 PQO655369:PQO655376 QAK655369:QAK655376 QKG655369:QKG655376 QUC655369:QUC655376 RDY655369:RDY655376 RNU655369:RNU655376 RXQ655369:RXQ655376 SHM655369:SHM655376 SRI655369:SRI655376 TBE655369:TBE655376 TLA655369:TLA655376 TUW655369:TUW655376 UES655369:UES655376 UOO655369:UOO655376 UYK655369:UYK655376 VIG655369:VIG655376 VSC655369:VSC655376 WBY655369:WBY655376 WLU655369:WLU655376 WVQ655369:WVQ655376 I720905:I720912 JE720905:JE720912 TA720905:TA720912 ACW720905:ACW720912 AMS720905:AMS720912 AWO720905:AWO720912 BGK720905:BGK720912 BQG720905:BQG720912 CAC720905:CAC720912 CJY720905:CJY720912 CTU720905:CTU720912 DDQ720905:DDQ720912 DNM720905:DNM720912 DXI720905:DXI720912 EHE720905:EHE720912 ERA720905:ERA720912 FAW720905:FAW720912 FKS720905:FKS720912 FUO720905:FUO720912 GEK720905:GEK720912 GOG720905:GOG720912 GYC720905:GYC720912 HHY720905:HHY720912 HRU720905:HRU720912 IBQ720905:IBQ720912 ILM720905:ILM720912 IVI720905:IVI720912 JFE720905:JFE720912 JPA720905:JPA720912 JYW720905:JYW720912 KIS720905:KIS720912 KSO720905:KSO720912 LCK720905:LCK720912 LMG720905:LMG720912 LWC720905:LWC720912 MFY720905:MFY720912 MPU720905:MPU720912 MZQ720905:MZQ720912 NJM720905:NJM720912 NTI720905:NTI720912 ODE720905:ODE720912 ONA720905:ONA720912 OWW720905:OWW720912 PGS720905:PGS720912 PQO720905:PQO720912 QAK720905:QAK720912 QKG720905:QKG720912 QUC720905:QUC720912 RDY720905:RDY720912 RNU720905:RNU720912 RXQ720905:RXQ720912 SHM720905:SHM720912 SRI720905:SRI720912 TBE720905:TBE720912 TLA720905:TLA720912 TUW720905:TUW720912 UES720905:UES720912 UOO720905:UOO720912 UYK720905:UYK720912 VIG720905:VIG720912 VSC720905:VSC720912 WBY720905:WBY720912 WLU720905:WLU720912 WVQ720905:WVQ720912 I786441:I786448 JE786441:JE786448 TA786441:TA786448 ACW786441:ACW786448 AMS786441:AMS786448 AWO786441:AWO786448 BGK786441:BGK786448 BQG786441:BQG786448 CAC786441:CAC786448 CJY786441:CJY786448 CTU786441:CTU786448 DDQ786441:DDQ786448 DNM786441:DNM786448 DXI786441:DXI786448 EHE786441:EHE786448 ERA786441:ERA786448 FAW786441:FAW786448 FKS786441:FKS786448 FUO786441:FUO786448 GEK786441:GEK786448 GOG786441:GOG786448 GYC786441:GYC786448 HHY786441:HHY786448 HRU786441:HRU786448 IBQ786441:IBQ786448 ILM786441:ILM786448 IVI786441:IVI786448 JFE786441:JFE786448 JPA786441:JPA786448 JYW786441:JYW786448 KIS786441:KIS786448 KSO786441:KSO786448 LCK786441:LCK786448 LMG786441:LMG786448 LWC786441:LWC786448 MFY786441:MFY786448 MPU786441:MPU786448 MZQ786441:MZQ786448 NJM786441:NJM786448 NTI786441:NTI786448 ODE786441:ODE786448 ONA786441:ONA786448 OWW786441:OWW786448 PGS786441:PGS786448 PQO786441:PQO786448 QAK786441:QAK786448 QKG786441:QKG786448 QUC786441:QUC786448 RDY786441:RDY786448 RNU786441:RNU786448 RXQ786441:RXQ786448 SHM786441:SHM786448 SRI786441:SRI786448 TBE786441:TBE786448 TLA786441:TLA786448 TUW786441:TUW786448 UES786441:UES786448 UOO786441:UOO786448 UYK786441:UYK786448 VIG786441:VIG786448 VSC786441:VSC786448 WBY786441:WBY786448 WLU786441:WLU786448 WVQ786441:WVQ786448 I851977:I851984 JE851977:JE851984 TA851977:TA851984 ACW851977:ACW851984 AMS851977:AMS851984 AWO851977:AWO851984 BGK851977:BGK851984 BQG851977:BQG851984 CAC851977:CAC851984 CJY851977:CJY851984 CTU851977:CTU851984 DDQ851977:DDQ851984 DNM851977:DNM851984 DXI851977:DXI851984 EHE851977:EHE851984 ERA851977:ERA851984 FAW851977:FAW851984 FKS851977:FKS851984 FUO851977:FUO851984 GEK851977:GEK851984 GOG851977:GOG851984 GYC851977:GYC851984 HHY851977:HHY851984 HRU851977:HRU851984 IBQ851977:IBQ851984 ILM851977:ILM851984 IVI851977:IVI851984 JFE851977:JFE851984 JPA851977:JPA851984 JYW851977:JYW851984 KIS851977:KIS851984 KSO851977:KSO851984 LCK851977:LCK851984 LMG851977:LMG851984 LWC851977:LWC851984 MFY851977:MFY851984 MPU851977:MPU851984 MZQ851977:MZQ851984 NJM851977:NJM851984 NTI851977:NTI851984 ODE851977:ODE851984 ONA851977:ONA851984 OWW851977:OWW851984 PGS851977:PGS851984 PQO851977:PQO851984 QAK851977:QAK851984 QKG851977:QKG851984 QUC851977:QUC851984 RDY851977:RDY851984 RNU851977:RNU851984 RXQ851977:RXQ851984 SHM851977:SHM851984 SRI851977:SRI851984 TBE851977:TBE851984 TLA851977:TLA851984 TUW851977:TUW851984 UES851977:UES851984 UOO851977:UOO851984 UYK851977:UYK851984 VIG851977:VIG851984 VSC851977:VSC851984 WBY851977:WBY851984 WLU851977:WLU851984 WVQ851977:WVQ851984 I917513:I917520 JE917513:JE917520 TA917513:TA917520 ACW917513:ACW917520 AMS917513:AMS917520 AWO917513:AWO917520 BGK917513:BGK917520 BQG917513:BQG917520 CAC917513:CAC917520 CJY917513:CJY917520 CTU917513:CTU917520 DDQ917513:DDQ917520 DNM917513:DNM917520 DXI917513:DXI917520 EHE917513:EHE917520 ERA917513:ERA917520 FAW917513:FAW917520 FKS917513:FKS917520 FUO917513:FUO917520 GEK917513:GEK917520 GOG917513:GOG917520 GYC917513:GYC917520 HHY917513:HHY917520 HRU917513:HRU917520 IBQ917513:IBQ917520 ILM917513:ILM917520 IVI917513:IVI917520 JFE917513:JFE917520 JPA917513:JPA917520 JYW917513:JYW917520 KIS917513:KIS917520 KSO917513:KSO917520 LCK917513:LCK917520 LMG917513:LMG917520 LWC917513:LWC917520 MFY917513:MFY917520 MPU917513:MPU917520 MZQ917513:MZQ917520 NJM917513:NJM917520 NTI917513:NTI917520 ODE917513:ODE917520 ONA917513:ONA917520 OWW917513:OWW917520 PGS917513:PGS917520 PQO917513:PQO917520 QAK917513:QAK917520 QKG917513:QKG917520 QUC917513:QUC917520 RDY917513:RDY917520 RNU917513:RNU917520 RXQ917513:RXQ917520 SHM917513:SHM917520 SRI917513:SRI917520 TBE917513:TBE917520 TLA917513:TLA917520 TUW917513:TUW917520 UES917513:UES917520 UOO917513:UOO917520 UYK917513:UYK917520 VIG917513:VIG917520 VSC917513:VSC917520 WBY917513:WBY917520 WLU917513:WLU917520 WVQ917513:WVQ917520 I983049:I983056 JE983049:JE983056 TA983049:TA983056 ACW983049:ACW983056 AMS983049:AMS983056 AWO983049:AWO983056 BGK983049:BGK983056 BQG983049:BQG983056 CAC983049:CAC983056 CJY983049:CJY983056 CTU983049:CTU983056 DDQ983049:DDQ983056 DNM983049:DNM983056 DXI983049:DXI983056 EHE983049:EHE983056 ERA983049:ERA983056 FAW983049:FAW983056 FKS983049:FKS983056 FUO983049:FUO983056 GEK983049:GEK983056 GOG983049:GOG983056 GYC983049:GYC983056 HHY983049:HHY983056 HRU983049:HRU983056 IBQ983049:IBQ983056 ILM983049:ILM983056 IVI983049:IVI983056 JFE983049:JFE983056 JPA983049:JPA983056 JYW983049:JYW983056 KIS983049:KIS983056 KSO983049:KSO983056 LCK983049:LCK983056 LMG983049:LMG983056 LWC983049:LWC983056 MFY983049:MFY983056 MPU983049:MPU983056 MZQ983049:MZQ983056 NJM983049:NJM983056 NTI983049:NTI983056 ODE983049:ODE983056 ONA983049:ONA983056 OWW983049:OWW983056 PGS983049:PGS983056 PQO983049:PQO983056 QAK983049:QAK983056 QKG983049:QKG983056 QUC983049:QUC983056 RDY983049:RDY983056 RNU983049:RNU983056 RXQ983049:RXQ983056 SHM983049:SHM983056 SRI983049:SRI983056 TBE983049:TBE983056 TLA983049:TLA983056 TUW983049:TUW983056 UES983049:UES983056 UOO983049:UOO983056 UYK983049:UYK983056 VIG983049:VIG983056 VSC983049:VSC983056 WBY983049:WBY983056 WLU983049:WLU983056 WVQ983049:WVQ983056 I18:I23 JE18:JE23 TA18:TA23 ACW18:ACW23 AMS18:AMS23 AWO18:AWO23 BGK18:BGK23 BQG18:BQG23 CAC18:CAC23 CJY18:CJY23 CTU18:CTU23 DDQ18:DDQ23 DNM18:DNM23 DXI18:DXI23 EHE18:EHE23 ERA18:ERA23 FAW18:FAW23 FKS18:FKS23 FUO18:FUO23 GEK18:GEK23 GOG18:GOG23 GYC18:GYC23 HHY18:HHY23 HRU18:HRU23 IBQ18:IBQ23 ILM18:ILM23 IVI18:IVI23 JFE18:JFE23 JPA18:JPA23 JYW18:JYW23 KIS18:KIS23 KSO18:KSO23 LCK18:LCK23 LMG18:LMG23 LWC18:LWC23 MFY18:MFY23 MPU18:MPU23 MZQ18:MZQ23 NJM18:NJM23 NTI18:NTI23 ODE18:ODE23 ONA18:ONA23 OWW18:OWW23 PGS18:PGS23 PQO18:PQO23 QAK18:QAK23 QKG18:QKG23 QUC18:QUC23 RDY18:RDY23 RNU18:RNU23 RXQ18:RXQ23 SHM18:SHM23 SRI18:SRI23 TBE18:TBE23 TLA18:TLA23 TUW18:TUW23 UES18:UES23 UOO18:UOO23 UYK18:UYK23 VIG18:VIG23 VSC18:VSC23 WBY18:WBY23 WLU18:WLU23 WVQ18:WVQ23 I65554:I65559 JE65554:JE65559 TA65554:TA65559 ACW65554:ACW65559 AMS65554:AMS65559 AWO65554:AWO65559 BGK65554:BGK65559 BQG65554:BQG65559 CAC65554:CAC65559 CJY65554:CJY65559 CTU65554:CTU65559 DDQ65554:DDQ65559 DNM65554:DNM65559 DXI65554:DXI65559 EHE65554:EHE65559 ERA65554:ERA65559 FAW65554:FAW65559 FKS65554:FKS65559 FUO65554:FUO65559 GEK65554:GEK65559 GOG65554:GOG65559 GYC65554:GYC65559 HHY65554:HHY65559 HRU65554:HRU65559 IBQ65554:IBQ65559 ILM65554:ILM65559 IVI65554:IVI65559 JFE65554:JFE65559 JPA65554:JPA65559 JYW65554:JYW65559 KIS65554:KIS65559 KSO65554:KSO65559 LCK65554:LCK65559 LMG65554:LMG65559 LWC65554:LWC65559 MFY65554:MFY65559 MPU65554:MPU65559 MZQ65554:MZQ65559 NJM65554:NJM65559 NTI65554:NTI65559 ODE65554:ODE65559 ONA65554:ONA65559 OWW65554:OWW65559 PGS65554:PGS65559 PQO65554:PQO65559 QAK65554:QAK65559 QKG65554:QKG65559 QUC65554:QUC65559 RDY65554:RDY65559 RNU65554:RNU65559 RXQ65554:RXQ65559 SHM65554:SHM65559 SRI65554:SRI65559 TBE65554:TBE65559 TLA65554:TLA65559 TUW65554:TUW65559 UES65554:UES65559 UOO65554:UOO65559 UYK65554:UYK65559 VIG65554:VIG65559 VSC65554:VSC65559 WBY65554:WBY65559 WLU65554:WLU65559 WVQ65554:WVQ65559 I131090:I131095 JE131090:JE131095 TA131090:TA131095 ACW131090:ACW131095 AMS131090:AMS131095 AWO131090:AWO131095 BGK131090:BGK131095 BQG131090:BQG131095 CAC131090:CAC131095 CJY131090:CJY131095 CTU131090:CTU131095 DDQ131090:DDQ131095 DNM131090:DNM131095 DXI131090:DXI131095 EHE131090:EHE131095 ERA131090:ERA131095 FAW131090:FAW131095 FKS131090:FKS131095 FUO131090:FUO131095 GEK131090:GEK131095 GOG131090:GOG131095 GYC131090:GYC131095 HHY131090:HHY131095 HRU131090:HRU131095 IBQ131090:IBQ131095 ILM131090:ILM131095 IVI131090:IVI131095 JFE131090:JFE131095 JPA131090:JPA131095 JYW131090:JYW131095 KIS131090:KIS131095 KSO131090:KSO131095 LCK131090:LCK131095 LMG131090:LMG131095 LWC131090:LWC131095 MFY131090:MFY131095 MPU131090:MPU131095 MZQ131090:MZQ131095 NJM131090:NJM131095 NTI131090:NTI131095 ODE131090:ODE131095 ONA131090:ONA131095 OWW131090:OWW131095 PGS131090:PGS131095 PQO131090:PQO131095 QAK131090:QAK131095 QKG131090:QKG131095 QUC131090:QUC131095 RDY131090:RDY131095 RNU131090:RNU131095 RXQ131090:RXQ131095 SHM131090:SHM131095 SRI131090:SRI131095 TBE131090:TBE131095 TLA131090:TLA131095 TUW131090:TUW131095 UES131090:UES131095 UOO131090:UOO131095 UYK131090:UYK131095 VIG131090:VIG131095 VSC131090:VSC131095 WBY131090:WBY131095 WLU131090:WLU131095 WVQ131090:WVQ131095 I196626:I196631 JE196626:JE196631 TA196626:TA196631 ACW196626:ACW196631 AMS196626:AMS196631 AWO196626:AWO196631 BGK196626:BGK196631 BQG196626:BQG196631 CAC196626:CAC196631 CJY196626:CJY196631 CTU196626:CTU196631 DDQ196626:DDQ196631 DNM196626:DNM196631 DXI196626:DXI196631 EHE196626:EHE196631 ERA196626:ERA196631 FAW196626:FAW196631 FKS196626:FKS196631 FUO196626:FUO196631 GEK196626:GEK196631 GOG196626:GOG196631 GYC196626:GYC196631 HHY196626:HHY196631 HRU196626:HRU196631 IBQ196626:IBQ196631 ILM196626:ILM196631 IVI196626:IVI196631 JFE196626:JFE196631 JPA196626:JPA196631 JYW196626:JYW196631 KIS196626:KIS196631 KSO196626:KSO196631 LCK196626:LCK196631 LMG196626:LMG196631 LWC196626:LWC196631 MFY196626:MFY196631 MPU196626:MPU196631 MZQ196626:MZQ196631 NJM196626:NJM196631 NTI196626:NTI196631 ODE196626:ODE196631 ONA196626:ONA196631 OWW196626:OWW196631 PGS196626:PGS196631 PQO196626:PQO196631 QAK196626:QAK196631 QKG196626:QKG196631 QUC196626:QUC196631 RDY196626:RDY196631 RNU196626:RNU196631 RXQ196626:RXQ196631 SHM196626:SHM196631 SRI196626:SRI196631 TBE196626:TBE196631 TLA196626:TLA196631 TUW196626:TUW196631 UES196626:UES196631 UOO196626:UOO196631 UYK196626:UYK196631 VIG196626:VIG196631 VSC196626:VSC196631 WBY196626:WBY196631 WLU196626:WLU196631 WVQ196626:WVQ196631 I262162:I262167 JE262162:JE262167 TA262162:TA262167 ACW262162:ACW262167 AMS262162:AMS262167 AWO262162:AWO262167 BGK262162:BGK262167 BQG262162:BQG262167 CAC262162:CAC262167 CJY262162:CJY262167 CTU262162:CTU262167 DDQ262162:DDQ262167 DNM262162:DNM262167 DXI262162:DXI262167 EHE262162:EHE262167 ERA262162:ERA262167 FAW262162:FAW262167 FKS262162:FKS262167 FUO262162:FUO262167 GEK262162:GEK262167 GOG262162:GOG262167 GYC262162:GYC262167 HHY262162:HHY262167 HRU262162:HRU262167 IBQ262162:IBQ262167 ILM262162:ILM262167 IVI262162:IVI262167 JFE262162:JFE262167 JPA262162:JPA262167 JYW262162:JYW262167 KIS262162:KIS262167 KSO262162:KSO262167 LCK262162:LCK262167 LMG262162:LMG262167 LWC262162:LWC262167 MFY262162:MFY262167 MPU262162:MPU262167 MZQ262162:MZQ262167 NJM262162:NJM262167 NTI262162:NTI262167 ODE262162:ODE262167 ONA262162:ONA262167 OWW262162:OWW262167 PGS262162:PGS262167 PQO262162:PQO262167 QAK262162:QAK262167 QKG262162:QKG262167 QUC262162:QUC262167 RDY262162:RDY262167 RNU262162:RNU262167 RXQ262162:RXQ262167 SHM262162:SHM262167 SRI262162:SRI262167 TBE262162:TBE262167 TLA262162:TLA262167 TUW262162:TUW262167 UES262162:UES262167 UOO262162:UOO262167 UYK262162:UYK262167 VIG262162:VIG262167 VSC262162:VSC262167 WBY262162:WBY262167 WLU262162:WLU262167 WVQ262162:WVQ262167 I327698:I327703 JE327698:JE327703 TA327698:TA327703 ACW327698:ACW327703 AMS327698:AMS327703 AWO327698:AWO327703 BGK327698:BGK327703 BQG327698:BQG327703 CAC327698:CAC327703 CJY327698:CJY327703 CTU327698:CTU327703 DDQ327698:DDQ327703 DNM327698:DNM327703 DXI327698:DXI327703 EHE327698:EHE327703 ERA327698:ERA327703 FAW327698:FAW327703 FKS327698:FKS327703 FUO327698:FUO327703 GEK327698:GEK327703 GOG327698:GOG327703 GYC327698:GYC327703 HHY327698:HHY327703 HRU327698:HRU327703 IBQ327698:IBQ327703 ILM327698:ILM327703 IVI327698:IVI327703 JFE327698:JFE327703 JPA327698:JPA327703 JYW327698:JYW327703 KIS327698:KIS327703 KSO327698:KSO327703 LCK327698:LCK327703 LMG327698:LMG327703 LWC327698:LWC327703 MFY327698:MFY327703 MPU327698:MPU327703 MZQ327698:MZQ327703 NJM327698:NJM327703 NTI327698:NTI327703 ODE327698:ODE327703 ONA327698:ONA327703 OWW327698:OWW327703 PGS327698:PGS327703 PQO327698:PQO327703 QAK327698:QAK327703 QKG327698:QKG327703 QUC327698:QUC327703 RDY327698:RDY327703 RNU327698:RNU327703 RXQ327698:RXQ327703 SHM327698:SHM327703 SRI327698:SRI327703 TBE327698:TBE327703 TLA327698:TLA327703 TUW327698:TUW327703 UES327698:UES327703 UOO327698:UOO327703 UYK327698:UYK327703 VIG327698:VIG327703 VSC327698:VSC327703 WBY327698:WBY327703 WLU327698:WLU327703 WVQ327698:WVQ327703 I393234:I393239 JE393234:JE393239 TA393234:TA393239 ACW393234:ACW393239 AMS393234:AMS393239 AWO393234:AWO393239 BGK393234:BGK393239 BQG393234:BQG393239 CAC393234:CAC393239 CJY393234:CJY393239 CTU393234:CTU393239 DDQ393234:DDQ393239 DNM393234:DNM393239 DXI393234:DXI393239 EHE393234:EHE393239 ERA393234:ERA393239 FAW393234:FAW393239 FKS393234:FKS393239 FUO393234:FUO393239 GEK393234:GEK393239 GOG393234:GOG393239 GYC393234:GYC393239 HHY393234:HHY393239 HRU393234:HRU393239 IBQ393234:IBQ393239 ILM393234:ILM393239 IVI393234:IVI393239 JFE393234:JFE393239 JPA393234:JPA393239 JYW393234:JYW393239 KIS393234:KIS393239 KSO393234:KSO393239 LCK393234:LCK393239 LMG393234:LMG393239 LWC393234:LWC393239 MFY393234:MFY393239 MPU393234:MPU393239 MZQ393234:MZQ393239 NJM393234:NJM393239 NTI393234:NTI393239 ODE393234:ODE393239 ONA393234:ONA393239 OWW393234:OWW393239 PGS393234:PGS393239 PQO393234:PQO393239 QAK393234:QAK393239 QKG393234:QKG393239 QUC393234:QUC393239 RDY393234:RDY393239 RNU393234:RNU393239 RXQ393234:RXQ393239 SHM393234:SHM393239 SRI393234:SRI393239 TBE393234:TBE393239 TLA393234:TLA393239 TUW393234:TUW393239 UES393234:UES393239 UOO393234:UOO393239 UYK393234:UYK393239 VIG393234:VIG393239 VSC393234:VSC393239 WBY393234:WBY393239 WLU393234:WLU393239 WVQ393234:WVQ393239 I458770:I458775 JE458770:JE458775 TA458770:TA458775 ACW458770:ACW458775 AMS458770:AMS458775 AWO458770:AWO458775 BGK458770:BGK458775 BQG458770:BQG458775 CAC458770:CAC458775 CJY458770:CJY458775 CTU458770:CTU458775 DDQ458770:DDQ458775 DNM458770:DNM458775 DXI458770:DXI458775 EHE458770:EHE458775 ERA458770:ERA458775 FAW458770:FAW458775 FKS458770:FKS458775 FUO458770:FUO458775 GEK458770:GEK458775 GOG458770:GOG458775 GYC458770:GYC458775 HHY458770:HHY458775 HRU458770:HRU458775 IBQ458770:IBQ458775 ILM458770:ILM458775 IVI458770:IVI458775 JFE458770:JFE458775 JPA458770:JPA458775 JYW458770:JYW458775 KIS458770:KIS458775 KSO458770:KSO458775 LCK458770:LCK458775 LMG458770:LMG458775 LWC458770:LWC458775 MFY458770:MFY458775 MPU458770:MPU458775 MZQ458770:MZQ458775 NJM458770:NJM458775 NTI458770:NTI458775 ODE458770:ODE458775 ONA458770:ONA458775 OWW458770:OWW458775 PGS458770:PGS458775 PQO458770:PQO458775 QAK458770:QAK458775 QKG458770:QKG458775 QUC458770:QUC458775 RDY458770:RDY458775 RNU458770:RNU458775 RXQ458770:RXQ458775 SHM458770:SHM458775 SRI458770:SRI458775 TBE458770:TBE458775 TLA458770:TLA458775 TUW458770:TUW458775 UES458770:UES458775 UOO458770:UOO458775 UYK458770:UYK458775 VIG458770:VIG458775 VSC458770:VSC458775 WBY458770:WBY458775 WLU458770:WLU458775 WVQ458770:WVQ458775 I524306:I524311 JE524306:JE524311 TA524306:TA524311 ACW524306:ACW524311 AMS524306:AMS524311 AWO524306:AWO524311 BGK524306:BGK524311 BQG524306:BQG524311 CAC524306:CAC524311 CJY524306:CJY524311 CTU524306:CTU524311 DDQ524306:DDQ524311 DNM524306:DNM524311 DXI524306:DXI524311 EHE524306:EHE524311 ERA524306:ERA524311 FAW524306:FAW524311 FKS524306:FKS524311 FUO524306:FUO524311 GEK524306:GEK524311 GOG524306:GOG524311 GYC524306:GYC524311 HHY524306:HHY524311 HRU524306:HRU524311 IBQ524306:IBQ524311 ILM524306:ILM524311 IVI524306:IVI524311 JFE524306:JFE524311 JPA524306:JPA524311 JYW524306:JYW524311 KIS524306:KIS524311 KSO524306:KSO524311 LCK524306:LCK524311 LMG524306:LMG524311 LWC524306:LWC524311 MFY524306:MFY524311 MPU524306:MPU524311 MZQ524306:MZQ524311 NJM524306:NJM524311 NTI524306:NTI524311 ODE524306:ODE524311 ONA524306:ONA524311 OWW524306:OWW524311 PGS524306:PGS524311 PQO524306:PQO524311 QAK524306:QAK524311 QKG524306:QKG524311 QUC524306:QUC524311 RDY524306:RDY524311 RNU524306:RNU524311 RXQ524306:RXQ524311 SHM524306:SHM524311 SRI524306:SRI524311 TBE524306:TBE524311 TLA524306:TLA524311 TUW524306:TUW524311 UES524306:UES524311 UOO524306:UOO524311 UYK524306:UYK524311 VIG524306:VIG524311 VSC524306:VSC524311 WBY524306:WBY524311 WLU524306:WLU524311 WVQ524306:WVQ524311 I589842:I589847 JE589842:JE589847 TA589842:TA589847 ACW589842:ACW589847 AMS589842:AMS589847 AWO589842:AWO589847 BGK589842:BGK589847 BQG589842:BQG589847 CAC589842:CAC589847 CJY589842:CJY589847 CTU589842:CTU589847 DDQ589842:DDQ589847 DNM589842:DNM589847 DXI589842:DXI589847 EHE589842:EHE589847 ERA589842:ERA589847 FAW589842:FAW589847 FKS589842:FKS589847 FUO589842:FUO589847 GEK589842:GEK589847 GOG589842:GOG589847 GYC589842:GYC589847 HHY589842:HHY589847 HRU589842:HRU589847 IBQ589842:IBQ589847 ILM589842:ILM589847 IVI589842:IVI589847 JFE589842:JFE589847 JPA589842:JPA589847 JYW589842:JYW589847 KIS589842:KIS589847 KSO589842:KSO589847 LCK589842:LCK589847 LMG589842:LMG589847 LWC589842:LWC589847 MFY589842:MFY589847 MPU589842:MPU589847 MZQ589842:MZQ589847 NJM589842:NJM589847 NTI589842:NTI589847 ODE589842:ODE589847 ONA589842:ONA589847 OWW589842:OWW589847 PGS589842:PGS589847 PQO589842:PQO589847 QAK589842:QAK589847 QKG589842:QKG589847 QUC589842:QUC589847 RDY589842:RDY589847 RNU589842:RNU589847 RXQ589842:RXQ589847 SHM589842:SHM589847 SRI589842:SRI589847 TBE589842:TBE589847 TLA589842:TLA589847 TUW589842:TUW589847 UES589842:UES589847 UOO589842:UOO589847 UYK589842:UYK589847 VIG589842:VIG589847 VSC589842:VSC589847 WBY589842:WBY589847 WLU589842:WLU589847 WVQ589842:WVQ589847 I655378:I655383 JE655378:JE655383 TA655378:TA655383 ACW655378:ACW655383 AMS655378:AMS655383 AWO655378:AWO655383 BGK655378:BGK655383 BQG655378:BQG655383 CAC655378:CAC655383 CJY655378:CJY655383 CTU655378:CTU655383 DDQ655378:DDQ655383 DNM655378:DNM655383 DXI655378:DXI655383 EHE655378:EHE655383 ERA655378:ERA655383 FAW655378:FAW655383 FKS655378:FKS655383 FUO655378:FUO655383 GEK655378:GEK655383 GOG655378:GOG655383 GYC655378:GYC655383 HHY655378:HHY655383 HRU655378:HRU655383 IBQ655378:IBQ655383 ILM655378:ILM655383 IVI655378:IVI655383 JFE655378:JFE655383 JPA655378:JPA655383 JYW655378:JYW655383 KIS655378:KIS655383 KSO655378:KSO655383 LCK655378:LCK655383 LMG655378:LMG655383 LWC655378:LWC655383 MFY655378:MFY655383 MPU655378:MPU655383 MZQ655378:MZQ655383 NJM655378:NJM655383 NTI655378:NTI655383 ODE655378:ODE655383 ONA655378:ONA655383 OWW655378:OWW655383 PGS655378:PGS655383 PQO655378:PQO655383 QAK655378:QAK655383 QKG655378:QKG655383 QUC655378:QUC655383 RDY655378:RDY655383 RNU655378:RNU655383 RXQ655378:RXQ655383 SHM655378:SHM655383 SRI655378:SRI655383 TBE655378:TBE655383 TLA655378:TLA655383 TUW655378:TUW655383 UES655378:UES655383 UOO655378:UOO655383 UYK655378:UYK655383 VIG655378:VIG655383 VSC655378:VSC655383 WBY655378:WBY655383 WLU655378:WLU655383 WVQ655378:WVQ655383 I720914:I720919 JE720914:JE720919 TA720914:TA720919 ACW720914:ACW720919 AMS720914:AMS720919 AWO720914:AWO720919 BGK720914:BGK720919 BQG720914:BQG720919 CAC720914:CAC720919 CJY720914:CJY720919 CTU720914:CTU720919 DDQ720914:DDQ720919 DNM720914:DNM720919 DXI720914:DXI720919 EHE720914:EHE720919 ERA720914:ERA720919 FAW720914:FAW720919 FKS720914:FKS720919 FUO720914:FUO720919 GEK720914:GEK720919 GOG720914:GOG720919 GYC720914:GYC720919 HHY720914:HHY720919 HRU720914:HRU720919 IBQ720914:IBQ720919 ILM720914:ILM720919 IVI720914:IVI720919 JFE720914:JFE720919 JPA720914:JPA720919 JYW720914:JYW720919 KIS720914:KIS720919 KSO720914:KSO720919 LCK720914:LCK720919 LMG720914:LMG720919 LWC720914:LWC720919 MFY720914:MFY720919 MPU720914:MPU720919 MZQ720914:MZQ720919 NJM720914:NJM720919 NTI720914:NTI720919 ODE720914:ODE720919 ONA720914:ONA720919 OWW720914:OWW720919 PGS720914:PGS720919 PQO720914:PQO720919 QAK720914:QAK720919 QKG720914:QKG720919 QUC720914:QUC720919 RDY720914:RDY720919 RNU720914:RNU720919 RXQ720914:RXQ720919 SHM720914:SHM720919 SRI720914:SRI720919 TBE720914:TBE720919 TLA720914:TLA720919 TUW720914:TUW720919 UES720914:UES720919 UOO720914:UOO720919 UYK720914:UYK720919 VIG720914:VIG720919 VSC720914:VSC720919 WBY720914:WBY720919 WLU720914:WLU720919 WVQ720914:WVQ720919 I786450:I786455 JE786450:JE786455 TA786450:TA786455 ACW786450:ACW786455 AMS786450:AMS786455 AWO786450:AWO786455 BGK786450:BGK786455 BQG786450:BQG786455 CAC786450:CAC786455 CJY786450:CJY786455 CTU786450:CTU786455 DDQ786450:DDQ786455 DNM786450:DNM786455 DXI786450:DXI786455 EHE786450:EHE786455 ERA786450:ERA786455 FAW786450:FAW786455 FKS786450:FKS786455 FUO786450:FUO786455 GEK786450:GEK786455 GOG786450:GOG786455 GYC786450:GYC786455 HHY786450:HHY786455 HRU786450:HRU786455 IBQ786450:IBQ786455 ILM786450:ILM786455 IVI786450:IVI786455 JFE786450:JFE786455 JPA786450:JPA786455 JYW786450:JYW786455 KIS786450:KIS786455 KSO786450:KSO786455 LCK786450:LCK786455 LMG786450:LMG786455 LWC786450:LWC786455 MFY786450:MFY786455 MPU786450:MPU786455 MZQ786450:MZQ786455 NJM786450:NJM786455 NTI786450:NTI786455 ODE786450:ODE786455 ONA786450:ONA786455 OWW786450:OWW786455 PGS786450:PGS786455 PQO786450:PQO786455 QAK786450:QAK786455 QKG786450:QKG786455 QUC786450:QUC786455 RDY786450:RDY786455 RNU786450:RNU786455 RXQ786450:RXQ786455 SHM786450:SHM786455 SRI786450:SRI786455 TBE786450:TBE786455 TLA786450:TLA786455 TUW786450:TUW786455 UES786450:UES786455 UOO786450:UOO786455 UYK786450:UYK786455 VIG786450:VIG786455 VSC786450:VSC786455 WBY786450:WBY786455 WLU786450:WLU786455 WVQ786450:WVQ786455 I851986:I851991 JE851986:JE851991 TA851986:TA851991 ACW851986:ACW851991 AMS851986:AMS851991 AWO851986:AWO851991 BGK851986:BGK851991 BQG851986:BQG851991 CAC851986:CAC851991 CJY851986:CJY851991 CTU851986:CTU851991 DDQ851986:DDQ851991 DNM851986:DNM851991 DXI851986:DXI851991 EHE851986:EHE851991 ERA851986:ERA851991 FAW851986:FAW851991 FKS851986:FKS851991 FUO851986:FUO851991 GEK851986:GEK851991 GOG851986:GOG851991 GYC851986:GYC851991 HHY851986:HHY851991 HRU851986:HRU851991 IBQ851986:IBQ851991 ILM851986:ILM851991 IVI851986:IVI851991 JFE851986:JFE851991 JPA851986:JPA851991 JYW851986:JYW851991 KIS851986:KIS851991 KSO851986:KSO851991 LCK851986:LCK851991 LMG851986:LMG851991 LWC851986:LWC851991 MFY851986:MFY851991 MPU851986:MPU851991 MZQ851986:MZQ851991 NJM851986:NJM851991 NTI851986:NTI851991 ODE851986:ODE851991 ONA851986:ONA851991 OWW851986:OWW851991 PGS851986:PGS851991 PQO851986:PQO851991 QAK851986:QAK851991 QKG851986:QKG851991 QUC851986:QUC851991 RDY851986:RDY851991 RNU851986:RNU851991 RXQ851986:RXQ851991 SHM851986:SHM851991 SRI851986:SRI851991 TBE851986:TBE851991 TLA851986:TLA851991 TUW851986:TUW851991 UES851986:UES851991 UOO851986:UOO851991 UYK851986:UYK851991 VIG851986:VIG851991 VSC851986:VSC851991 WBY851986:WBY851991 WLU851986:WLU851991 WVQ851986:WVQ851991 I917522:I917527 JE917522:JE917527 TA917522:TA917527 ACW917522:ACW917527 AMS917522:AMS917527 AWO917522:AWO917527 BGK917522:BGK917527 BQG917522:BQG917527 CAC917522:CAC917527 CJY917522:CJY917527 CTU917522:CTU917527 DDQ917522:DDQ917527 DNM917522:DNM917527 DXI917522:DXI917527 EHE917522:EHE917527 ERA917522:ERA917527 FAW917522:FAW917527 FKS917522:FKS917527 FUO917522:FUO917527 GEK917522:GEK917527 GOG917522:GOG917527 GYC917522:GYC917527 HHY917522:HHY917527 HRU917522:HRU917527 IBQ917522:IBQ917527 ILM917522:ILM917527 IVI917522:IVI917527 JFE917522:JFE917527 JPA917522:JPA917527 JYW917522:JYW917527 KIS917522:KIS917527 KSO917522:KSO917527 LCK917522:LCK917527 LMG917522:LMG917527 LWC917522:LWC917527 MFY917522:MFY917527 MPU917522:MPU917527 MZQ917522:MZQ917527 NJM917522:NJM917527 NTI917522:NTI917527 ODE917522:ODE917527 ONA917522:ONA917527 OWW917522:OWW917527 PGS917522:PGS917527 PQO917522:PQO917527 QAK917522:QAK917527 QKG917522:QKG917527 QUC917522:QUC917527 RDY917522:RDY917527 RNU917522:RNU917527 RXQ917522:RXQ917527 SHM917522:SHM917527 SRI917522:SRI917527 TBE917522:TBE917527 TLA917522:TLA917527 TUW917522:TUW917527 UES917522:UES917527 UOO917522:UOO917527 UYK917522:UYK917527 VIG917522:VIG917527 VSC917522:VSC917527 WBY917522:WBY917527 WLU917522:WLU917527 WVQ917522:WVQ917527 I983058:I983063 JE983058:JE983063 TA983058:TA983063 ACW983058:ACW983063 AMS983058:AMS983063 AWO983058:AWO983063 BGK983058:BGK983063 BQG983058:BQG983063 CAC983058:CAC983063 CJY983058:CJY983063 CTU983058:CTU983063 DDQ983058:DDQ983063 DNM983058:DNM983063 DXI983058:DXI983063 EHE983058:EHE983063 ERA983058:ERA983063 FAW983058:FAW983063 FKS983058:FKS983063 FUO983058:FUO983063 GEK983058:GEK983063 GOG983058:GOG983063 GYC983058:GYC983063 HHY983058:HHY983063 HRU983058:HRU983063 IBQ983058:IBQ983063 ILM983058:ILM983063 IVI983058:IVI983063 JFE983058:JFE983063 JPA983058:JPA983063 JYW983058:JYW983063 KIS983058:KIS983063 KSO983058:KSO983063 LCK983058:LCK983063 LMG983058:LMG983063 LWC983058:LWC983063 MFY983058:MFY983063 MPU983058:MPU983063 MZQ983058:MZQ983063 NJM983058:NJM983063 NTI983058:NTI983063 ODE983058:ODE983063 ONA983058:ONA983063 OWW983058:OWW983063 PGS983058:PGS983063 PQO983058:PQO983063 QAK983058:QAK983063 QKG983058:QKG983063 QUC983058:QUC983063 RDY983058:RDY983063 RNU983058:RNU983063 RXQ983058:RXQ983063 SHM983058:SHM983063 SRI983058:SRI983063 TBE983058:TBE983063 TLA983058:TLA983063 TUW983058:TUW983063 UES983058:UES983063 UOO983058:UOO983063 UYK983058:UYK983063 VIG983058:VIG983063 VSC983058:VSC983063 WBY983058:WBY983063 WLU983058:WLU983063 WVQ983058:WVQ983063">
      <formula1>($X$37:$X$1107)</formula1>
    </dataValidation>
  </dataValidations>
  <pageMargins left="0.7" right="0.7" top="0.75" bottom="0.75" header="0.3" footer="0.3"/>
  <pageSetup paperSize="9" scale="57" fitToHeight="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33"/>
    <pageSetUpPr fitToPage="1"/>
  </sheetPr>
  <dimension ref="A1:AA85"/>
  <sheetViews>
    <sheetView zoomScale="75" zoomScaleNormal="75" workbookViewId="0">
      <selection activeCell="I9" sqref="I9:I66"/>
    </sheetView>
  </sheetViews>
  <sheetFormatPr defaultRowHeight="12.75" x14ac:dyDescent="0.2"/>
  <cols>
    <col min="1" max="1" width="9.375" style="128" customWidth="1"/>
    <col min="2" max="2" width="6.75" style="128" customWidth="1"/>
    <col min="3" max="3" width="2" style="128" customWidth="1"/>
    <col min="4" max="4" width="6.75" style="128" hidden="1" customWidth="1"/>
    <col min="5" max="5" width="4.875" style="128" hidden="1" customWidth="1"/>
    <col min="6" max="6" width="24.25" style="128" customWidth="1"/>
    <col min="7" max="7" width="6.75" style="128" customWidth="1"/>
    <col min="8" max="8" width="2.25" style="128" customWidth="1"/>
    <col min="9" max="9" width="8.25" style="128" customWidth="1"/>
    <col min="10" max="10" width="2.375" style="128" customWidth="1"/>
    <col min="11" max="15" width="21.625" style="128" customWidth="1"/>
    <col min="16" max="16" width="2.375" style="128" customWidth="1"/>
    <col min="17" max="17" width="6.5" style="128" hidden="1" customWidth="1"/>
    <col min="18" max="18" width="10.625" style="128" hidden="1" customWidth="1"/>
    <col min="19" max="19" width="6.75" style="128" customWidth="1"/>
    <col min="20" max="20" width="2.375" style="128" customWidth="1"/>
    <col min="21" max="21" width="21.625" style="128" customWidth="1"/>
    <col min="22" max="23" width="9" style="128"/>
    <col min="24" max="24" width="8" style="128" customWidth="1"/>
    <col min="25" max="256" width="9" style="128"/>
    <col min="257" max="257" width="9.375" style="128" customWidth="1"/>
    <col min="258" max="258" width="6.75" style="128" customWidth="1"/>
    <col min="259" max="259" width="2" style="128" customWidth="1"/>
    <col min="260" max="261" width="0" style="128" hidden="1" customWidth="1"/>
    <col min="262" max="262" width="24.25" style="128" customWidth="1"/>
    <col min="263" max="263" width="6.75" style="128" customWidth="1"/>
    <col min="264" max="264" width="2.25" style="128" customWidth="1"/>
    <col min="265" max="265" width="8.25" style="128" customWidth="1"/>
    <col min="266" max="266" width="2.375" style="128" customWidth="1"/>
    <col min="267" max="271" width="21.625" style="128" customWidth="1"/>
    <col min="272" max="272" width="2.375" style="128" customWidth="1"/>
    <col min="273" max="274" width="0" style="128" hidden="1" customWidth="1"/>
    <col min="275" max="275" width="6.75" style="128" customWidth="1"/>
    <col min="276" max="276" width="2.375" style="128" customWidth="1"/>
    <col min="277" max="277" width="21.625" style="128" customWidth="1"/>
    <col min="278" max="279" width="9" style="128"/>
    <col min="280" max="280" width="8" style="128" customWidth="1"/>
    <col min="281" max="512" width="9" style="128"/>
    <col min="513" max="513" width="9.375" style="128" customWidth="1"/>
    <col min="514" max="514" width="6.75" style="128" customWidth="1"/>
    <col min="515" max="515" width="2" style="128" customWidth="1"/>
    <col min="516" max="517" width="0" style="128" hidden="1" customWidth="1"/>
    <col min="518" max="518" width="24.25" style="128" customWidth="1"/>
    <col min="519" max="519" width="6.75" style="128" customWidth="1"/>
    <col min="520" max="520" width="2.25" style="128" customWidth="1"/>
    <col min="521" max="521" width="8.25" style="128" customWidth="1"/>
    <col min="522" max="522" width="2.375" style="128" customWidth="1"/>
    <col min="523" max="527" width="21.625" style="128" customWidth="1"/>
    <col min="528" max="528" width="2.375" style="128" customWidth="1"/>
    <col min="529" max="530" width="0" style="128" hidden="1" customWidth="1"/>
    <col min="531" max="531" width="6.75" style="128" customWidth="1"/>
    <col min="532" max="532" width="2.375" style="128" customWidth="1"/>
    <col min="533" max="533" width="21.625" style="128" customWidth="1"/>
    <col min="534" max="535" width="9" style="128"/>
    <col min="536" max="536" width="8" style="128" customWidth="1"/>
    <col min="537" max="768" width="9" style="128"/>
    <col min="769" max="769" width="9.375" style="128" customWidth="1"/>
    <col min="770" max="770" width="6.75" style="128" customWidth="1"/>
    <col min="771" max="771" width="2" style="128" customWidth="1"/>
    <col min="772" max="773" width="0" style="128" hidden="1" customWidth="1"/>
    <col min="774" max="774" width="24.25" style="128" customWidth="1"/>
    <col min="775" max="775" width="6.75" style="128" customWidth="1"/>
    <col min="776" max="776" width="2.25" style="128" customWidth="1"/>
    <col min="777" max="777" width="8.25" style="128" customWidth="1"/>
    <col min="778" max="778" width="2.375" style="128" customWidth="1"/>
    <col min="779" max="783" width="21.625" style="128" customWidth="1"/>
    <col min="784" max="784" width="2.375" style="128" customWidth="1"/>
    <col min="785" max="786" width="0" style="128" hidden="1" customWidth="1"/>
    <col min="787" max="787" width="6.75" style="128" customWidth="1"/>
    <col min="788" max="788" width="2.375" style="128" customWidth="1"/>
    <col min="789" max="789" width="21.625" style="128" customWidth="1"/>
    <col min="790" max="791" width="9" style="128"/>
    <col min="792" max="792" width="8" style="128" customWidth="1"/>
    <col min="793" max="1024" width="9" style="128"/>
    <col min="1025" max="1025" width="9.375" style="128" customWidth="1"/>
    <col min="1026" max="1026" width="6.75" style="128" customWidth="1"/>
    <col min="1027" max="1027" width="2" style="128" customWidth="1"/>
    <col min="1028" max="1029" width="0" style="128" hidden="1" customWidth="1"/>
    <col min="1030" max="1030" width="24.25" style="128" customWidth="1"/>
    <col min="1031" max="1031" width="6.75" style="128" customWidth="1"/>
    <col min="1032" max="1032" width="2.25" style="128" customWidth="1"/>
    <col min="1033" max="1033" width="8.25" style="128" customWidth="1"/>
    <col min="1034" max="1034" width="2.375" style="128" customWidth="1"/>
    <col min="1035" max="1039" width="21.625" style="128" customWidth="1"/>
    <col min="1040" max="1040" width="2.375" style="128" customWidth="1"/>
    <col min="1041" max="1042" width="0" style="128" hidden="1" customWidth="1"/>
    <col min="1043" max="1043" width="6.75" style="128" customWidth="1"/>
    <col min="1044" max="1044" width="2.375" style="128" customWidth="1"/>
    <col min="1045" max="1045" width="21.625" style="128" customWidth="1"/>
    <col min="1046" max="1047" width="9" style="128"/>
    <col min="1048" max="1048" width="8" style="128" customWidth="1"/>
    <col min="1049" max="1280" width="9" style="128"/>
    <col min="1281" max="1281" width="9.375" style="128" customWidth="1"/>
    <col min="1282" max="1282" width="6.75" style="128" customWidth="1"/>
    <col min="1283" max="1283" width="2" style="128" customWidth="1"/>
    <col min="1284" max="1285" width="0" style="128" hidden="1" customWidth="1"/>
    <col min="1286" max="1286" width="24.25" style="128" customWidth="1"/>
    <col min="1287" max="1287" width="6.75" style="128" customWidth="1"/>
    <col min="1288" max="1288" width="2.25" style="128" customWidth="1"/>
    <col min="1289" max="1289" width="8.25" style="128" customWidth="1"/>
    <col min="1290" max="1290" width="2.375" style="128" customWidth="1"/>
    <col min="1291" max="1295" width="21.625" style="128" customWidth="1"/>
    <col min="1296" max="1296" width="2.375" style="128" customWidth="1"/>
    <col min="1297" max="1298" width="0" style="128" hidden="1" customWidth="1"/>
    <col min="1299" max="1299" width="6.75" style="128" customWidth="1"/>
    <col min="1300" max="1300" width="2.375" style="128" customWidth="1"/>
    <col min="1301" max="1301" width="21.625" style="128" customWidth="1"/>
    <col min="1302" max="1303" width="9" style="128"/>
    <col min="1304" max="1304" width="8" style="128" customWidth="1"/>
    <col min="1305" max="1536" width="9" style="128"/>
    <col min="1537" max="1537" width="9.375" style="128" customWidth="1"/>
    <col min="1538" max="1538" width="6.75" style="128" customWidth="1"/>
    <col min="1539" max="1539" width="2" style="128" customWidth="1"/>
    <col min="1540" max="1541" width="0" style="128" hidden="1" customWidth="1"/>
    <col min="1542" max="1542" width="24.25" style="128" customWidth="1"/>
    <col min="1543" max="1543" width="6.75" style="128" customWidth="1"/>
    <col min="1544" max="1544" width="2.25" style="128" customWidth="1"/>
    <col min="1545" max="1545" width="8.25" style="128" customWidth="1"/>
    <col min="1546" max="1546" width="2.375" style="128" customWidth="1"/>
    <col min="1547" max="1551" width="21.625" style="128" customWidth="1"/>
    <col min="1552" max="1552" width="2.375" style="128" customWidth="1"/>
    <col min="1553" max="1554" width="0" style="128" hidden="1" customWidth="1"/>
    <col min="1555" max="1555" width="6.75" style="128" customWidth="1"/>
    <col min="1556" max="1556" width="2.375" style="128" customWidth="1"/>
    <col min="1557" max="1557" width="21.625" style="128" customWidth="1"/>
    <col min="1558" max="1559" width="9" style="128"/>
    <col min="1560" max="1560" width="8" style="128" customWidth="1"/>
    <col min="1561" max="1792" width="9" style="128"/>
    <col min="1793" max="1793" width="9.375" style="128" customWidth="1"/>
    <col min="1794" max="1794" width="6.75" style="128" customWidth="1"/>
    <col min="1795" max="1795" width="2" style="128" customWidth="1"/>
    <col min="1796" max="1797" width="0" style="128" hidden="1" customWidth="1"/>
    <col min="1798" max="1798" width="24.25" style="128" customWidth="1"/>
    <col min="1799" max="1799" width="6.75" style="128" customWidth="1"/>
    <col min="1800" max="1800" width="2.25" style="128" customWidth="1"/>
    <col min="1801" max="1801" width="8.25" style="128" customWidth="1"/>
    <col min="1802" max="1802" width="2.375" style="128" customWidth="1"/>
    <col min="1803" max="1807" width="21.625" style="128" customWidth="1"/>
    <col min="1808" max="1808" width="2.375" style="128" customWidth="1"/>
    <col min="1809" max="1810" width="0" style="128" hidden="1" customWidth="1"/>
    <col min="1811" max="1811" width="6.75" style="128" customWidth="1"/>
    <col min="1812" max="1812" width="2.375" style="128" customWidth="1"/>
    <col min="1813" max="1813" width="21.625" style="128" customWidth="1"/>
    <col min="1814" max="1815" width="9" style="128"/>
    <col min="1816" max="1816" width="8" style="128" customWidth="1"/>
    <col min="1817" max="2048" width="9" style="128"/>
    <col min="2049" max="2049" width="9.375" style="128" customWidth="1"/>
    <col min="2050" max="2050" width="6.75" style="128" customWidth="1"/>
    <col min="2051" max="2051" width="2" style="128" customWidth="1"/>
    <col min="2052" max="2053" width="0" style="128" hidden="1" customWidth="1"/>
    <col min="2054" max="2054" width="24.25" style="128" customWidth="1"/>
    <col min="2055" max="2055" width="6.75" style="128" customWidth="1"/>
    <col min="2056" max="2056" width="2.25" style="128" customWidth="1"/>
    <col min="2057" max="2057" width="8.25" style="128" customWidth="1"/>
    <col min="2058" max="2058" width="2.375" style="128" customWidth="1"/>
    <col min="2059" max="2063" width="21.625" style="128" customWidth="1"/>
    <col min="2064" max="2064" width="2.375" style="128" customWidth="1"/>
    <col min="2065" max="2066" width="0" style="128" hidden="1" customWidth="1"/>
    <col min="2067" max="2067" width="6.75" style="128" customWidth="1"/>
    <col min="2068" max="2068" width="2.375" style="128" customWidth="1"/>
    <col min="2069" max="2069" width="21.625" style="128" customWidth="1"/>
    <col min="2070" max="2071" width="9" style="128"/>
    <col min="2072" max="2072" width="8" style="128" customWidth="1"/>
    <col min="2073" max="2304" width="9" style="128"/>
    <col min="2305" max="2305" width="9.375" style="128" customWidth="1"/>
    <col min="2306" max="2306" width="6.75" style="128" customWidth="1"/>
    <col min="2307" max="2307" width="2" style="128" customWidth="1"/>
    <col min="2308" max="2309" width="0" style="128" hidden="1" customWidth="1"/>
    <col min="2310" max="2310" width="24.25" style="128" customWidth="1"/>
    <col min="2311" max="2311" width="6.75" style="128" customWidth="1"/>
    <col min="2312" max="2312" width="2.25" style="128" customWidth="1"/>
    <col min="2313" max="2313" width="8.25" style="128" customWidth="1"/>
    <col min="2314" max="2314" width="2.375" style="128" customWidth="1"/>
    <col min="2315" max="2319" width="21.625" style="128" customWidth="1"/>
    <col min="2320" max="2320" width="2.375" style="128" customWidth="1"/>
    <col min="2321" max="2322" width="0" style="128" hidden="1" customWidth="1"/>
    <col min="2323" max="2323" width="6.75" style="128" customWidth="1"/>
    <col min="2324" max="2324" width="2.375" style="128" customWidth="1"/>
    <col min="2325" max="2325" width="21.625" style="128" customWidth="1"/>
    <col min="2326" max="2327" width="9" style="128"/>
    <col min="2328" max="2328" width="8" style="128" customWidth="1"/>
    <col min="2329" max="2560" width="9" style="128"/>
    <col min="2561" max="2561" width="9.375" style="128" customWidth="1"/>
    <col min="2562" max="2562" width="6.75" style="128" customWidth="1"/>
    <col min="2563" max="2563" width="2" style="128" customWidth="1"/>
    <col min="2564" max="2565" width="0" style="128" hidden="1" customWidth="1"/>
    <col min="2566" max="2566" width="24.25" style="128" customWidth="1"/>
    <col min="2567" max="2567" width="6.75" style="128" customWidth="1"/>
    <col min="2568" max="2568" width="2.25" style="128" customWidth="1"/>
    <col min="2569" max="2569" width="8.25" style="128" customWidth="1"/>
    <col min="2570" max="2570" width="2.375" style="128" customWidth="1"/>
    <col min="2571" max="2575" width="21.625" style="128" customWidth="1"/>
    <col min="2576" max="2576" width="2.375" style="128" customWidth="1"/>
    <col min="2577" max="2578" width="0" style="128" hidden="1" customWidth="1"/>
    <col min="2579" max="2579" width="6.75" style="128" customWidth="1"/>
    <col min="2580" max="2580" width="2.375" style="128" customWidth="1"/>
    <col min="2581" max="2581" width="21.625" style="128" customWidth="1"/>
    <col min="2582" max="2583" width="9" style="128"/>
    <col min="2584" max="2584" width="8" style="128" customWidth="1"/>
    <col min="2585" max="2816" width="9" style="128"/>
    <col min="2817" max="2817" width="9.375" style="128" customWidth="1"/>
    <col min="2818" max="2818" width="6.75" style="128" customWidth="1"/>
    <col min="2819" max="2819" width="2" style="128" customWidth="1"/>
    <col min="2820" max="2821" width="0" style="128" hidden="1" customWidth="1"/>
    <col min="2822" max="2822" width="24.25" style="128" customWidth="1"/>
    <col min="2823" max="2823" width="6.75" style="128" customWidth="1"/>
    <col min="2824" max="2824" width="2.25" style="128" customWidth="1"/>
    <col min="2825" max="2825" width="8.25" style="128" customWidth="1"/>
    <col min="2826" max="2826" width="2.375" style="128" customWidth="1"/>
    <col min="2827" max="2831" width="21.625" style="128" customWidth="1"/>
    <col min="2832" max="2832" width="2.375" style="128" customWidth="1"/>
    <col min="2833" max="2834" width="0" style="128" hidden="1" customWidth="1"/>
    <col min="2835" max="2835" width="6.75" style="128" customWidth="1"/>
    <col min="2836" max="2836" width="2.375" style="128" customWidth="1"/>
    <col min="2837" max="2837" width="21.625" style="128" customWidth="1"/>
    <col min="2838" max="2839" width="9" style="128"/>
    <col min="2840" max="2840" width="8" style="128" customWidth="1"/>
    <col min="2841" max="3072" width="9" style="128"/>
    <col min="3073" max="3073" width="9.375" style="128" customWidth="1"/>
    <col min="3074" max="3074" width="6.75" style="128" customWidth="1"/>
    <col min="3075" max="3075" width="2" style="128" customWidth="1"/>
    <col min="3076" max="3077" width="0" style="128" hidden="1" customWidth="1"/>
    <col min="3078" max="3078" width="24.25" style="128" customWidth="1"/>
    <col min="3079" max="3079" width="6.75" style="128" customWidth="1"/>
    <col min="3080" max="3080" width="2.25" style="128" customWidth="1"/>
    <col min="3081" max="3081" width="8.25" style="128" customWidth="1"/>
    <col min="3082" max="3082" width="2.375" style="128" customWidth="1"/>
    <col min="3083" max="3087" width="21.625" style="128" customWidth="1"/>
    <col min="3088" max="3088" width="2.375" style="128" customWidth="1"/>
    <col min="3089" max="3090" width="0" style="128" hidden="1" customWidth="1"/>
    <col min="3091" max="3091" width="6.75" style="128" customWidth="1"/>
    <col min="3092" max="3092" width="2.375" style="128" customWidth="1"/>
    <col min="3093" max="3093" width="21.625" style="128" customWidth="1"/>
    <col min="3094" max="3095" width="9" style="128"/>
    <col min="3096" max="3096" width="8" style="128" customWidth="1"/>
    <col min="3097" max="3328" width="9" style="128"/>
    <col min="3329" max="3329" width="9.375" style="128" customWidth="1"/>
    <col min="3330" max="3330" width="6.75" style="128" customWidth="1"/>
    <col min="3331" max="3331" width="2" style="128" customWidth="1"/>
    <col min="3332" max="3333" width="0" style="128" hidden="1" customWidth="1"/>
    <col min="3334" max="3334" width="24.25" style="128" customWidth="1"/>
    <col min="3335" max="3335" width="6.75" style="128" customWidth="1"/>
    <col min="3336" max="3336" width="2.25" style="128" customWidth="1"/>
    <col min="3337" max="3337" width="8.25" style="128" customWidth="1"/>
    <col min="3338" max="3338" width="2.375" style="128" customWidth="1"/>
    <col min="3339" max="3343" width="21.625" style="128" customWidth="1"/>
    <col min="3344" max="3344" width="2.375" style="128" customWidth="1"/>
    <col min="3345" max="3346" width="0" style="128" hidden="1" customWidth="1"/>
    <col min="3347" max="3347" width="6.75" style="128" customWidth="1"/>
    <col min="3348" max="3348" width="2.375" style="128" customWidth="1"/>
    <col min="3349" max="3349" width="21.625" style="128" customWidth="1"/>
    <col min="3350" max="3351" width="9" style="128"/>
    <col min="3352" max="3352" width="8" style="128" customWidth="1"/>
    <col min="3353" max="3584" width="9" style="128"/>
    <col min="3585" max="3585" width="9.375" style="128" customWidth="1"/>
    <col min="3586" max="3586" width="6.75" style="128" customWidth="1"/>
    <col min="3587" max="3587" width="2" style="128" customWidth="1"/>
    <col min="3588" max="3589" width="0" style="128" hidden="1" customWidth="1"/>
    <col min="3590" max="3590" width="24.25" style="128" customWidth="1"/>
    <col min="3591" max="3591" width="6.75" style="128" customWidth="1"/>
    <col min="3592" max="3592" width="2.25" style="128" customWidth="1"/>
    <col min="3593" max="3593" width="8.25" style="128" customWidth="1"/>
    <col min="3594" max="3594" width="2.375" style="128" customWidth="1"/>
    <col min="3595" max="3599" width="21.625" style="128" customWidth="1"/>
    <col min="3600" max="3600" width="2.375" style="128" customWidth="1"/>
    <col min="3601" max="3602" width="0" style="128" hidden="1" customWidth="1"/>
    <col min="3603" max="3603" width="6.75" style="128" customWidth="1"/>
    <col min="3604" max="3604" width="2.375" style="128" customWidth="1"/>
    <col min="3605" max="3605" width="21.625" style="128" customWidth="1"/>
    <col min="3606" max="3607" width="9" style="128"/>
    <col min="3608" max="3608" width="8" style="128" customWidth="1"/>
    <col min="3609" max="3840" width="9" style="128"/>
    <col min="3841" max="3841" width="9.375" style="128" customWidth="1"/>
    <col min="3842" max="3842" width="6.75" style="128" customWidth="1"/>
    <col min="3843" max="3843" width="2" style="128" customWidth="1"/>
    <col min="3844" max="3845" width="0" style="128" hidden="1" customWidth="1"/>
    <col min="3846" max="3846" width="24.25" style="128" customWidth="1"/>
    <col min="3847" max="3847" width="6.75" style="128" customWidth="1"/>
    <col min="3848" max="3848" width="2.25" style="128" customWidth="1"/>
    <col min="3849" max="3849" width="8.25" style="128" customWidth="1"/>
    <col min="3850" max="3850" width="2.375" style="128" customWidth="1"/>
    <col min="3851" max="3855" width="21.625" style="128" customWidth="1"/>
    <col min="3856" max="3856" width="2.375" style="128" customWidth="1"/>
    <col min="3857" max="3858" width="0" style="128" hidden="1" customWidth="1"/>
    <col min="3859" max="3859" width="6.75" style="128" customWidth="1"/>
    <col min="3860" max="3860" width="2.375" style="128" customWidth="1"/>
    <col min="3861" max="3861" width="21.625" style="128" customWidth="1"/>
    <col min="3862" max="3863" width="9" style="128"/>
    <col min="3864" max="3864" width="8" style="128" customWidth="1"/>
    <col min="3865" max="4096" width="9" style="128"/>
    <col min="4097" max="4097" width="9.375" style="128" customWidth="1"/>
    <col min="4098" max="4098" width="6.75" style="128" customWidth="1"/>
    <col min="4099" max="4099" width="2" style="128" customWidth="1"/>
    <col min="4100" max="4101" width="0" style="128" hidden="1" customWidth="1"/>
    <col min="4102" max="4102" width="24.25" style="128" customWidth="1"/>
    <col min="4103" max="4103" width="6.75" style="128" customWidth="1"/>
    <col min="4104" max="4104" width="2.25" style="128" customWidth="1"/>
    <col min="4105" max="4105" width="8.25" style="128" customWidth="1"/>
    <col min="4106" max="4106" width="2.375" style="128" customWidth="1"/>
    <col min="4107" max="4111" width="21.625" style="128" customWidth="1"/>
    <col min="4112" max="4112" width="2.375" style="128" customWidth="1"/>
    <col min="4113" max="4114" width="0" style="128" hidden="1" customWidth="1"/>
    <col min="4115" max="4115" width="6.75" style="128" customWidth="1"/>
    <col min="4116" max="4116" width="2.375" style="128" customWidth="1"/>
    <col min="4117" max="4117" width="21.625" style="128" customWidth="1"/>
    <col min="4118" max="4119" width="9" style="128"/>
    <col min="4120" max="4120" width="8" style="128" customWidth="1"/>
    <col min="4121" max="4352" width="9" style="128"/>
    <col min="4353" max="4353" width="9.375" style="128" customWidth="1"/>
    <col min="4354" max="4354" width="6.75" style="128" customWidth="1"/>
    <col min="4355" max="4355" width="2" style="128" customWidth="1"/>
    <col min="4356" max="4357" width="0" style="128" hidden="1" customWidth="1"/>
    <col min="4358" max="4358" width="24.25" style="128" customWidth="1"/>
    <col min="4359" max="4359" width="6.75" style="128" customWidth="1"/>
    <col min="4360" max="4360" width="2.25" style="128" customWidth="1"/>
    <col min="4361" max="4361" width="8.25" style="128" customWidth="1"/>
    <col min="4362" max="4362" width="2.375" style="128" customWidth="1"/>
    <col min="4363" max="4367" width="21.625" style="128" customWidth="1"/>
    <col min="4368" max="4368" width="2.375" style="128" customWidth="1"/>
    <col min="4369" max="4370" width="0" style="128" hidden="1" customWidth="1"/>
    <col min="4371" max="4371" width="6.75" style="128" customWidth="1"/>
    <col min="4372" max="4372" width="2.375" style="128" customWidth="1"/>
    <col min="4373" max="4373" width="21.625" style="128" customWidth="1"/>
    <col min="4374" max="4375" width="9" style="128"/>
    <col min="4376" max="4376" width="8" style="128" customWidth="1"/>
    <col min="4377" max="4608" width="9" style="128"/>
    <col min="4609" max="4609" width="9.375" style="128" customWidth="1"/>
    <col min="4610" max="4610" width="6.75" style="128" customWidth="1"/>
    <col min="4611" max="4611" width="2" style="128" customWidth="1"/>
    <col min="4612" max="4613" width="0" style="128" hidden="1" customWidth="1"/>
    <col min="4614" max="4614" width="24.25" style="128" customWidth="1"/>
    <col min="4615" max="4615" width="6.75" style="128" customWidth="1"/>
    <col min="4616" max="4616" width="2.25" style="128" customWidth="1"/>
    <col min="4617" max="4617" width="8.25" style="128" customWidth="1"/>
    <col min="4618" max="4618" width="2.375" style="128" customWidth="1"/>
    <col min="4619" max="4623" width="21.625" style="128" customWidth="1"/>
    <col min="4624" max="4624" width="2.375" style="128" customWidth="1"/>
    <col min="4625" max="4626" width="0" style="128" hidden="1" customWidth="1"/>
    <col min="4627" max="4627" width="6.75" style="128" customWidth="1"/>
    <col min="4628" max="4628" width="2.375" style="128" customWidth="1"/>
    <col min="4629" max="4629" width="21.625" style="128" customWidth="1"/>
    <col min="4630" max="4631" width="9" style="128"/>
    <col min="4632" max="4632" width="8" style="128" customWidth="1"/>
    <col min="4633" max="4864" width="9" style="128"/>
    <col min="4865" max="4865" width="9.375" style="128" customWidth="1"/>
    <col min="4866" max="4866" width="6.75" style="128" customWidth="1"/>
    <col min="4867" max="4867" width="2" style="128" customWidth="1"/>
    <col min="4868" max="4869" width="0" style="128" hidden="1" customWidth="1"/>
    <col min="4870" max="4870" width="24.25" style="128" customWidth="1"/>
    <col min="4871" max="4871" width="6.75" style="128" customWidth="1"/>
    <col min="4872" max="4872" width="2.25" style="128" customWidth="1"/>
    <col min="4873" max="4873" width="8.25" style="128" customWidth="1"/>
    <col min="4874" max="4874" width="2.375" style="128" customWidth="1"/>
    <col min="4875" max="4879" width="21.625" style="128" customWidth="1"/>
    <col min="4880" max="4880" width="2.375" style="128" customWidth="1"/>
    <col min="4881" max="4882" width="0" style="128" hidden="1" customWidth="1"/>
    <col min="4883" max="4883" width="6.75" style="128" customWidth="1"/>
    <col min="4884" max="4884" width="2.375" style="128" customWidth="1"/>
    <col min="4885" max="4885" width="21.625" style="128" customWidth="1"/>
    <col min="4886" max="4887" width="9" style="128"/>
    <col min="4888" max="4888" width="8" style="128" customWidth="1"/>
    <col min="4889" max="5120" width="9" style="128"/>
    <col min="5121" max="5121" width="9.375" style="128" customWidth="1"/>
    <col min="5122" max="5122" width="6.75" style="128" customWidth="1"/>
    <col min="5123" max="5123" width="2" style="128" customWidth="1"/>
    <col min="5124" max="5125" width="0" style="128" hidden="1" customWidth="1"/>
    <col min="5126" max="5126" width="24.25" style="128" customWidth="1"/>
    <col min="5127" max="5127" width="6.75" style="128" customWidth="1"/>
    <col min="5128" max="5128" width="2.25" style="128" customWidth="1"/>
    <col min="5129" max="5129" width="8.25" style="128" customWidth="1"/>
    <col min="5130" max="5130" width="2.375" style="128" customWidth="1"/>
    <col min="5131" max="5135" width="21.625" style="128" customWidth="1"/>
    <col min="5136" max="5136" width="2.375" style="128" customWidth="1"/>
    <col min="5137" max="5138" width="0" style="128" hidden="1" customWidth="1"/>
    <col min="5139" max="5139" width="6.75" style="128" customWidth="1"/>
    <col min="5140" max="5140" width="2.375" style="128" customWidth="1"/>
    <col min="5141" max="5141" width="21.625" style="128" customWidth="1"/>
    <col min="5142" max="5143" width="9" style="128"/>
    <col min="5144" max="5144" width="8" style="128" customWidth="1"/>
    <col min="5145" max="5376" width="9" style="128"/>
    <col min="5377" max="5377" width="9.375" style="128" customWidth="1"/>
    <col min="5378" max="5378" width="6.75" style="128" customWidth="1"/>
    <col min="5379" max="5379" width="2" style="128" customWidth="1"/>
    <col min="5380" max="5381" width="0" style="128" hidden="1" customWidth="1"/>
    <col min="5382" max="5382" width="24.25" style="128" customWidth="1"/>
    <col min="5383" max="5383" width="6.75" style="128" customWidth="1"/>
    <col min="5384" max="5384" width="2.25" style="128" customWidth="1"/>
    <col min="5385" max="5385" width="8.25" style="128" customWidth="1"/>
    <col min="5386" max="5386" width="2.375" style="128" customWidth="1"/>
    <col min="5387" max="5391" width="21.625" style="128" customWidth="1"/>
    <col min="5392" max="5392" width="2.375" style="128" customWidth="1"/>
    <col min="5393" max="5394" width="0" style="128" hidden="1" customWidth="1"/>
    <col min="5395" max="5395" width="6.75" style="128" customWidth="1"/>
    <col min="5396" max="5396" width="2.375" style="128" customWidth="1"/>
    <col min="5397" max="5397" width="21.625" style="128" customWidth="1"/>
    <col min="5398" max="5399" width="9" style="128"/>
    <col min="5400" max="5400" width="8" style="128" customWidth="1"/>
    <col min="5401" max="5632" width="9" style="128"/>
    <col min="5633" max="5633" width="9.375" style="128" customWidth="1"/>
    <col min="5634" max="5634" width="6.75" style="128" customWidth="1"/>
    <col min="5635" max="5635" width="2" style="128" customWidth="1"/>
    <col min="5636" max="5637" width="0" style="128" hidden="1" customWidth="1"/>
    <col min="5638" max="5638" width="24.25" style="128" customWidth="1"/>
    <col min="5639" max="5639" width="6.75" style="128" customWidth="1"/>
    <col min="5640" max="5640" width="2.25" style="128" customWidth="1"/>
    <col min="5641" max="5641" width="8.25" style="128" customWidth="1"/>
    <col min="5642" max="5642" width="2.375" style="128" customWidth="1"/>
    <col min="5643" max="5647" width="21.625" style="128" customWidth="1"/>
    <col min="5648" max="5648" width="2.375" style="128" customWidth="1"/>
    <col min="5649" max="5650" width="0" style="128" hidden="1" customWidth="1"/>
    <col min="5651" max="5651" width="6.75" style="128" customWidth="1"/>
    <col min="5652" max="5652" width="2.375" style="128" customWidth="1"/>
    <col min="5653" max="5653" width="21.625" style="128" customWidth="1"/>
    <col min="5654" max="5655" width="9" style="128"/>
    <col min="5656" max="5656" width="8" style="128" customWidth="1"/>
    <col min="5657" max="5888" width="9" style="128"/>
    <col min="5889" max="5889" width="9.375" style="128" customWidth="1"/>
    <col min="5890" max="5890" width="6.75" style="128" customWidth="1"/>
    <col min="5891" max="5891" width="2" style="128" customWidth="1"/>
    <col min="5892" max="5893" width="0" style="128" hidden="1" customWidth="1"/>
    <col min="5894" max="5894" width="24.25" style="128" customWidth="1"/>
    <col min="5895" max="5895" width="6.75" style="128" customWidth="1"/>
    <col min="5896" max="5896" width="2.25" style="128" customWidth="1"/>
    <col min="5897" max="5897" width="8.25" style="128" customWidth="1"/>
    <col min="5898" max="5898" width="2.375" style="128" customWidth="1"/>
    <col min="5899" max="5903" width="21.625" style="128" customWidth="1"/>
    <col min="5904" max="5904" width="2.375" style="128" customWidth="1"/>
    <col min="5905" max="5906" width="0" style="128" hidden="1" customWidth="1"/>
    <col min="5907" max="5907" width="6.75" style="128" customWidth="1"/>
    <col min="5908" max="5908" width="2.375" style="128" customWidth="1"/>
    <col min="5909" max="5909" width="21.625" style="128" customWidth="1"/>
    <col min="5910" max="5911" width="9" style="128"/>
    <col min="5912" max="5912" width="8" style="128" customWidth="1"/>
    <col min="5913" max="6144" width="9" style="128"/>
    <col min="6145" max="6145" width="9.375" style="128" customWidth="1"/>
    <col min="6146" max="6146" width="6.75" style="128" customWidth="1"/>
    <col min="6147" max="6147" width="2" style="128" customWidth="1"/>
    <col min="6148" max="6149" width="0" style="128" hidden="1" customWidth="1"/>
    <col min="6150" max="6150" width="24.25" style="128" customWidth="1"/>
    <col min="6151" max="6151" width="6.75" style="128" customWidth="1"/>
    <col min="6152" max="6152" width="2.25" style="128" customWidth="1"/>
    <col min="6153" max="6153" width="8.25" style="128" customWidth="1"/>
    <col min="6154" max="6154" width="2.375" style="128" customWidth="1"/>
    <col min="6155" max="6159" width="21.625" style="128" customWidth="1"/>
    <col min="6160" max="6160" width="2.375" style="128" customWidth="1"/>
    <col min="6161" max="6162" width="0" style="128" hidden="1" customWidth="1"/>
    <col min="6163" max="6163" width="6.75" style="128" customWidth="1"/>
    <col min="6164" max="6164" width="2.375" style="128" customWidth="1"/>
    <col min="6165" max="6165" width="21.625" style="128" customWidth="1"/>
    <col min="6166" max="6167" width="9" style="128"/>
    <col min="6168" max="6168" width="8" style="128" customWidth="1"/>
    <col min="6169" max="6400" width="9" style="128"/>
    <col min="6401" max="6401" width="9.375" style="128" customWidth="1"/>
    <col min="6402" max="6402" width="6.75" style="128" customWidth="1"/>
    <col min="6403" max="6403" width="2" style="128" customWidth="1"/>
    <col min="6404" max="6405" width="0" style="128" hidden="1" customWidth="1"/>
    <col min="6406" max="6406" width="24.25" style="128" customWidth="1"/>
    <col min="6407" max="6407" width="6.75" style="128" customWidth="1"/>
    <col min="6408" max="6408" width="2.25" style="128" customWidth="1"/>
    <col min="6409" max="6409" width="8.25" style="128" customWidth="1"/>
    <col min="6410" max="6410" width="2.375" style="128" customWidth="1"/>
    <col min="6411" max="6415" width="21.625" style="128" customWidth="1"/>
    <col min="6416" max="6416" width="2.375" style="128" customWidth="1"/>
    <col min="6417" max="6418" width="0" style="128" hidden="1" customWidth="1"/>
    <col min="6419" max="6419" width="6.75" style="128" customWidth="1"/>
    <col min="6420" max="6420" width="2.375" style="128" customWidth="1"/>
    <col min="6421" max="6421" width="21.625" style="128" customWidth="1"/>
    <col min="6422" max="6423" width="9" style="128"/>
    <col min="6424" max="6424" width="8" style="128" customWidth="1"/>
    <col min="6425" max="6656" width="9" style="128"/>
    <col min="6657" max="6657" width="9.375" style="128" customWidth="1"/>
    <col min="6658" max="6658" width="6.75" style="128" customWidth="1"/>
    <col min="6659" max="6659" width="2" style="128" customWidth="1"/>
    <col min="6660" max="6661" width="0" style="128" hidden="1" customWidth="1"/>
    <col min="6662" max="6662" width="24.25" style="128" customWidth="1"/>
    <col min="6663" max="6663" width="6.75" style="128" customWidth="1"/>
    <col min="6664" max="6664" width="2.25" style="128" customWidth="1"/>
    <col min="6665" max="6665" width="8.25" style="128" customWidth="1"/>
    <col min="6666" max="6666" width="2.375" style="128" customWidth="1"/>
    <col min="6667" max="6671" width="21.625" style="128" customWidth="1"/>
    <col min="6672" max="6672" width="2.375" style="128" customWidth="1"/>
    <col min="6673" max="6674" width="0" style="128" hidden="1" customWidth="1"/>
    <col min="6675" max="6675" width="6.75" style="128" customWidth="1"/>
    <col min="6676" max="6676" width="2.375" style="128" customWidth="1"/>
    <col min="6677" max="6677" width="21.625" style="128" customWidth="1"/>
    <col min="6678" max="6679" width="9" style="128"/>
    <col min="6680" max="6680" width="8" style="128" customWidth="1"/>
    <col min="6681" max="6912" width="9" style="128"/>
    <col min="6913" max="6913" width="9.375" style="128" customWidth="1"/>
    <col min="6914" max="6914" width="6.75" style="128" customWidth="1"/>
    <col min="6915" max="6915" width="2" style="128" customWidth="1"/>
    <col min="6916" max="6917" width="0" style="128" hidden="1" customWidth="1"/>
    <col min="6918" max="6918" width="24.25" style="128" customWidth="1"/>
    <col min="6919" max="6919" width="6.75" style="128" customWidth="1"/>
    <col min="6920" max="6920" width="2.25" style="128" customWidth="1"/>
    <col min="6921" max="6921" width="8.25" style="128" customWidth="1"/>
    <col min="6922" max="6922" width="2.375" style="128" customWidth="1"/>
    <col min="6923" max="6927" width="21.625" style="128" customWidth="1"/>
    <col min="6928" max="6928" width="2.375" style="128" customWidth="1"/>
    <col min="6929" max="6930" width="0" style="128" hidden="1" customWidth="1"/>
    <col min="6931" max="6931" width="6.75" style="128" customWidth="1"/>
    <col min="6932" max="6932" width="2.375" style="128" customWidth="1"/>
    <col min="6933" max="6933" width="21.625" style="128" customWidth="1"/>
    <col min="6934" max="6935" width="9" style="128"/>
    <col min="6936" max="6936" width="8" style="128" customWidth="1"/>
    <col min="6937" max="7168" width="9" style="128"/>
    <col min="7169" max="7169" width="9.375" style="128" customWidth="1"/>
    <col min="7170" max="7170" width="6.75" style="128" customWidth="1"/>
    <col min="7171" max="7171" width="2" style="128" customWidth="1"/>
    <col min="7172" max="7173" width="0" style="128" hidden="1" customWidth="1"/>
    <col min="7174" max="7174" width="24.25" style="128" customWidth="1"/>
    <col min="7175" max="7175" width="6.75" style="128" customWidth="1"/>
    <col min="7176" max="7176" width="2.25" style="128" customWidth="1"/>
    <col min="7177" max="7177" width="8.25" style="128" customWidth="1"/>
    <col min="7178" max="7178" width="2.375" style="128" customWidth="1"/>
    <col min="7179" max="7183" width="21.625" style="128" customWidth="1"/>
    <col min="7184" max="7184" width="2.375" style="128" customWidth="1"/>
    <col min="7185" max="7186" width="0" style="128" hidden="1" customWidth="1"/>
    <col min="7187" max="7187" width="6.75" style="128" customWidth="1"/>
    <col min="7188" max="7188" width="2.375" style="128" customWidth="1"/>
    <col min="7189" max="7189" width="21.625" style="128" customWidth="1"/>
    <col min="7190" max="7191" width="9" style="128"/>
    <col min="7192" max="7192" width="8" style="128" customWidth="1"/>
    <col min="7193" max="7424" width="9" style="128"/>
    <col min="7425" max="7425" width="9.375" style="128" customWidth="1"/>
    <col min="7426" max="7426" width="6.75" style="128" customWidth="1"/>
    <col min="7427" max="7427" width="2" style="128" customWidth="1"/>
    <col min="7428" max="7429" width="0" style="128" hidden="1" customWidth="1"/>
    <col min="7430" max="7430" width="24.25" style="128" customWidth="1"/>
    <col min="7431" max="7431" width="6.75" style="128" customWidth="1"/>
    <col min="7432" max="7432" width="2.25" style="128" customWidth="1"/>
    <col min="7433" max="7433" width="8.25" style="128" customWidth="1"/>
    <col min="7434" max="7434" width="2.375" style="128" customWidth="1"/>
    <col min="7435" max="7439" width="21.625" style="128" customWidth="1"/>
    <col min="7440" max="7440" width="2.375" style="128" customWidth="1"/>
    <col min="7441" max="7442" width="0" style="128" hidden="1" customWidth="1"/>
    <col min="7443" max="7443" width="6.75" style="128" customWidth="1"/>
    <col min="7444" max="7444" width="2.375" style="128" customWidth="1"/>
    <col min="7445" max="7445" width="21.625" style="128" customWidth="1"/>
    <col min="7446" max="7447" width="9" style="128"/>
    <col min="7448" max="7448" width="8" style="128" customWidth="1"/>
    <col min="7449" max="7680" width="9" style="128"/>
    <col min="7681" max="7681" width="9.375" style="128" customWidth="1"/>
    <col min="7682" max="7682" width="6.75" style="128" customWidth="1"/>
    <col min="7683" max="7683" width="2" style="128" customWidth="1"/>
    <col min="7684" max="7685" width="0" style="128" hidden="1" customWidth="1"/>
    <col min="7686" max="7686" width="24.25" style="128" customWidth="1"/>
    <col min="7687" max="7687" width="6.75" style="128" customWidth="1"/>
    <col min="7688" max="7688" width="2.25" style="128" customWidth="1"/>
    <col min="7689" max="7689" width="8.25" style="128" customWidth="1"/>
    <col min="7690" max="7690" width="2.375" style="128" customWidth="1"/>
    <col min="7691" max="7695" width="21.625" style="128" customWidth="1"/>
    <col min="7696" max="7696" width="2.375" style="128" customWidth="1"/>
    <col min="7697" max="7698" width="0" style="128" hidden="1" customWidth="1"/>
    <col min="7699" max="7699" width="6.75" style="128" customWidth="1"/>
    <col min="7700" max="7700" width="2.375" style="128" customWidth="1"/>
    <col min="7701" max="7701" width="21.625" style="128" customWidth="1"/>
    <col min="7702" max="7703" width="9" style="128"/>
    <col min="7704" max="7704" width="8" style="128" customWidth="1"/>
    <col min="7705" max="7936" width="9" style="128"/>
    <col min="7937" max="7937" width="9.375" style="128" customWidth="1"/>
    <col min="7938" max="7938" width="6.75" style="128" customWidth="1"/>
    <col min="7939" max="7939" width="2" style="128" customWidth="1"/>
    <col min="7940" max="7941" width="0" style="128" hidden="1" customWidth="1"/>
    <col min="7942" max="7942" width="24.25" style="128" customWidth="1"/>
    <col min="7943" max="7943" width="6.75" style="128" customWidth="1"/>
    <col min="7944" max="7944" width="2.25" style="128" customWidth="1"/>
    <col min="7945" max="7945" width="8.25" style="128" customWidth="1"/>
    <col min="7946" max="7946" width="2.375" style="128" customWidth="1"/>
    <col min="7947" max="7951" width="21.625" style="128" customWidth="1"/>
    <col min="7952" max="7952" width="2.375" style="128" customWidth="1"/>
    <col min="7953" max="7954" width="0" style="128" hidden="1" customWidth="1"/>
    <col min="7955" max="7955" width="6.75" style="128" customWidth="1"/>
    <col min="7956" max="7956" width="2.375" style="128" customWidth="1"/>
    <col min="7957" max="7957" width="21.625" style="128" customWidth="1"/>
    <col min="7958" max="7959" width="9" style="128"/>
    <col min="7960" max="7960" width="8" style="128" customWidth="1"/>
    <col min="7961" max="8192" width="9" style="128"/>
    <col min="8193" max="8193" width="9.375" style="128" customWidth="1"/>
    <col min="8194" max="8194" width="6.75" style="128" customWidth="1"/>
    <col min="8195" max="8195" width="2" style="128" customWidth="1"/>
    <col min="8196" max="8197" width="0" style="128" hidden="1" customWidth="1"/>
    <col min="8198" max="8198" width="24.25" style="128" customWidth="1"/>
    <col min="8199" max="8199" width="6.75" style="128" customWidth="1"/>
    <col min="8200" max="8200" width="2.25" style="128" customWidth="1"/>
    <col min="8201" max="8201" width="8.25" style="128" customWidth="1"/>
    <col min="8202" max="8202" width="2.375" style="128" customWidth="1"/>
    <col min="8203" max="8207" width="21.625" style="128" customWidth="1"/>
    <col min="8208" max="8208" width="2.375" style="128" customWidth="1"/>
    <col min="8209" max="8210" width="0" style="128" hidden="1" customWidth="1"/>
    <col min="8211" max="8211" width="6.75" style="128" customWidth="1"/>
    <col min="8212" max="8212" width="2.375" style="128" customWidth="1"/>
    <col min="8213" max="8213" width="21.625" style="128" customWidth="1"/>
    <col min="8214" max="8215" width="9" style="128"/>
    <col min="8216" max="8216" width="8" style="128" customWidth="1"/>
    <col min="8217" max="8448" width="9" style="128"/>
    <col min="8449" max="8449" width="9.375" style="128" customWidth="1"/>
    <col min="8450" max="8450" width="6.75" style="128" customWidth="1"/>
    <col min="8451" max="8451" width="2" style="128" customWidth="1"/>
    <col min="8452" max="8453" width="0" style="128" hidden="1" customWidth="1"/>
    <col min="8454" max="8454" width="24.25" style="128" customWidth="1"/>
    <col min="8455" max="8455" width="6.75" style="128" customWidth="1"/>
    <col min="8456" max="8456" width="2.25" style="128" customWidth="1"/>
    <col min="8457" max="8457" width="8.25" style="128" customWidth="1"/>
    <col min="8458" max="8458" width="2.375" style="128" customWidth="1"/>
    <col min="8459" max="8463" width="21.625" style="128" customWidth="1"/>
    <col min="8464" max="8464" width="2.375" style="128" customWidth="1"/>
    <col min="8465" max="8466" width="0" style="128" hidden="1" customWidth="1"/>
    <col min="8467" max="8467" width="6.75" style="128" customWidth="1"/>
    <col min="8468" max="8468" width="2.375" style="128" customWidth="1"/>
    <col min="8469" max="8469" width="21.625" style="128" customWidth="1"/>
    <col min="8470" max="8471" width="9" style="128"/>
    <col min="8472" max="8472" width="8" style="128" customWidth="1"/>
    <col min="8473" max="8704" width="9" style="128"/>
    <col min="8705" max="8705" width="9.375" style="128" customWidth="1"/>
    <col min="8706" max="8706" width="6.75" style="128" customWidth="1"/>
    <col min="8707" max="8707" width="2" style="128" customWidth="1"/>
    <col min="8708" max="8709" width="0" style="128" hidden="1" customWidth="1"/>
    <col min="8710" max="8710" width="24.25" style="128" customWidth="1"/>
    <col min="8711" max="8711" width="6.75" style="128" customWidth="1"/>
    <col min="8712" max="8712" width="2.25" style="128" customWidth="1"/>
    <col min="8713" max="8713" width="8.25" style="128" customWidth="1"/>
    <col min="8714" max="8714" width="2.375" style="128" customWidth="1"/>
    <col min="8715" max="8719" width="21.625" style="128" customWidth="1"/>
    <col min="8720" max="8720" width="2.375" style="128" customWidth="1"/>
    <col min="8721" max="8722" width="0" style="128" hidden="1" customWidth="1"/>
    <col min="8723" max="8723" width="6.75" style="128" customWidth="1"/>
    <col min="8724" max="8724" width="2.375" style="128" customWidth="1"/>
    <col min="8725" max="8725" width="21.625" style="128" customWidth="1"/>
    <col min="8726" max="8727" width="9" style="128"/>
    <col min="8728" max="8728" width="8" style="128" customWidth="1"/>
    <col min="8729" max="8960" width="9" style="128"/>
    <col min="8961" max="8961" width="9.375" style="128" customWidth="1"/>
    <col min="8962" max="8962" width="6.75" style="128" customWidth="1"/>
    <col min="8963" max="8963" width="2" style="128" customWidth="1"/>
    <col min="8964" max="8965" width="0" style="128" hidden="1" customWidth="1"/>
    <col min="8966" max="8966" width="24.25" style="128" customWidth="1"/>
    <col min="8967" max="8967" width="6.75" style="128" customWidth="1"/>
    <col min="8968" max="8968" width="2.25" style="128" customWidth="1"/>
    <col min="8969" max="8969" width="8.25" style="128" customWidth="1"/>
    <col min="8970" max="8970" width="2.375" style="128" customWidth="1"/>
    <col min="8971" max="8975" width="21.625" style="128" customWidth="1"/>
    <col min="8976" max="8976" width="2.375" style="128" customWidth="1"/>
    <col min="8977" max="8978" width="0" style="128" hidden="1" customWidth="1"/>
    <col min="8979" max="8979" width="6.75" style="128" customWidth="1"/>
    <col min="8980" max="8980" width="2.375" style="128" customWidth="1"/>
    <col min="8981" max="8981" width="21.625" style="128" customWidth="1"/>
    <col min="8982" max="8983" width="9" style="128"/>
    <col min="8984" max="8984" width="8" style="128" customWidth="1"/>
    <col min="8985" max="9216" width="9" style="128"/>
    <col min="9217" max="9217" width="9.375" style="128" customWidth="1"/>
    <col min="9218" max="9218" width="6.75" style="128" customWidth="1"/>
    <col min="9219" max="9219" width="2" style="128" customWidth="1"/>
    <col min="9220" max="9221" width="0" style="128" hidden="1" customWidth="1"/>
    <col min="9222" max="9222" width="24.25" style="128" customWidth="1"/>
    <col min="9223" max="9223" width="6.75" style="128" customWidth="1"/>
    <col min="9224" max="9224" width="2.25" style="128" customWidth="1"/>
    <col min="9225" max="9225" width="8.25" style="128" customWidth="1"/>
    <col min="9226" max="9226" width="2.375" style="128" customWidth="1"/>
    <col min="9227" max="9231" width="21.625" style="128" customWidth="1"/>
    <col min="9232" max="9232" width="2.375" style="128" customWidth="1"/>
    <col min="9233" max="9234" width="0" style="128" hidden="1" customWidth="1"/>
    <col min="9235" max="9235" width="6.75" style="128" customWidth="1"/>
    <col min="9236" max="9236" width="2.375" style="128" customWidth="1"/>
    <col min="9237" max="9237" width="21.625" style="128" customWidth="1"/>
    <col min="9238" max="9239" width="9" style="128"/>
    <col min="9240" max="9240" width="8" style="128" customWidth="1"/>
    <col min="9241" max="9472" width="9" style="128"/>
    <col min="9473" max="9473" width="9.375" style="128" customWidth="1"/>
    <col min="9474" max="9474" width="6.75" style="128" customWidth="1"/>
    <col min="9475" max="9475" width="2" style="128" customWidth="1"/>
    <col min="9476" max="9477" width="0" style="128" hidden="1" customWidth="1"/>
    <col min="9478" max="9478" width="24.25" style="128" customWidth="1"/>
    <col min="9479" max="9479" width="6.75" style="128" customWidth="1"/>
    <col min="9480" max="9480" width="2.25" style="128" customWidth="1"/>
    <col min="9481" max="9481" width="8.25" style="128" customWidth="1"/>
    <col min="9482" max="9482" width="2.375" style="128" customWidth="1"/>
    <col min="9483" max="9487" width="21.625" style="128" customWidth="1"/>
    <col min="9488" max="9488" width="2.375" style="128" customWidth="1"/>
    <col min="9489" max="9490" width="0" style="128" hidden="1" customWidth="1"/>
    <col min="9491" max="9491" width="6.75" style="128" customWidth="1"/>
    <col min="9492" max="9492" width="2.375" style="128" customWidth="1"/>
    <col min="9493" max="9493" width="21.625" style="128" customWidth="1"/>
    <col min="9494" max="9495" width="9" style="128"/>
    <col min="9496" max="9496" width="8" style="128" customWidth="1"/>
    <col min="9497" max="9728" width="9" style="128"/>
    <col min="9729" max="9729" width="9.375" style="128" customWidth="1"/>
    <col min="9730" max="9730" width="6.75" style="128" customWidth="1"/>
    <col min="9731" max="9731" width="2" style="128" customWidth="1"/>
    <col min="9732" max="9733" width="0" style="128" hidden="1" customWidth="1"/>
    <col min="9734" max="9734" width="24.25" style="128" customWidth="1"/>
    <col min="9735" max="9735" width="6.75" style="128" customWidth="1"/>
    <col min="9736" max="9736" width="2.25" style="128" customWidth="1"/>
    <col min="9737" max="9737" width="8.25" style="128" customWidth="1"/>
    <col min="9738" max="9738" width="2.375" style="128" customWidth="1"/>
    <col min="9739" max="9743" width="21.625" style="128" customWidth="1"/>
    <col min="9744" max="9744" width="2.375" style="128" customWidth="1"/>
    <col min="9745" max="9746" width="0" style="128" hidden="1" customWidth="1"/>
    <col min="9747" max="9747" width="6.75" style="128" customWidth="1"/>
    <col min="9748" max="9748" width="2.375" style="128" customWidth="1"/>
    <col min="9749" max="9749" width="21.625" style="128" customWidth="1"/>
    <col min="9750" max="9751" width="9" style="128"/>
    <col min="9752" max="9752" width="8" style="128" customWidth="1"/>
    <col min="9753" max="9984" width="9" style="128"/>
    <col min="9985" max="9985" width="9.375" style="128" customWidth="1"/>
    <col min="9986" max="9986" width="6.75" style="128" customWidth="1"/>
    <col min="9987" max="9987" width="2" style="128" customWidth="1"/>
    <col min="9988" max="9989" width="0" style="128" hidden="1" customWidth="1"/>
    <col min="9990" max="9990" width="24.25" style="128" customWidth="1"/>
    <col min="9991" max="9991" width="6.75" style="128" customWidth="1"/>
    <col min="9992" max="9992" width="2.25" style="128" customWidth="1"/>
    <col min="9993" max="9993" width="8.25" style="128" customWidth="1"/>
    <col min="9994" max="9994" width="2.375" style="128" customWidth="1"/>
    <col min="9995" max="9999" width="21.625" style="128" customWidth="1"/>
    <col min="10000" max="10000" width="2.375" style="128" customWidth="1"/>
    <col min="10001" max="10002" width="0" style="128" hidden="1" customWidth="1"/>
    <col min="10003" max="10003" width="6.75" style="128" customWidth="1"/>
    <col min="10004" max="10004" width="2.375" style="128" customWidth="1"/>
    <col min="10005" max="10005" width="21.625" style="128" customWidth="1"/>
    <col min="10006" max="10007" width="9" style="128"/>
    <col min="10008" max="10008" width="8" style="128" customWidth="1"/>
    <col min="10009" max="10240" width="9" style="128"/>
    <col min="10241" max="10241" width="9.375" style="128" customWidth="1"/>
    <col min="10242" max="10242" width="6.75" style="128" customWidth="1"/>
    <col min="10243" max="10243" width="2" style="128" customWidth="1"/>
    <col min="10244" max="10245" width="0" style="128" hidden="1" customWidth="1"/>
    <col min="10246" max="10246" width="24.25" style="128" customWidth="1"/>
    <col min="10247" max="10247" width="6.75" style="128" customWidth="1"/>
    <col min="10248" max="10248" width="2.25" style="128" customWidth="1"/>
    <col min="10249" max="10249" width="8.25" style="128" customWidth="1"/>
    <col min="10250" max="10250" width="2.375" style="128" customWidth="1"/>
    <col min="10251" max="10255" width="21.625" style="128" customWidth="1"/>
    <col min="10256" max="10256" width="2.375" style="128" customWidth="1"/>
    <col min="10257" max="10258" width="0" style="128" hidden="1" customWidth="1"/>
    <col min="10259" max="10259" width="6.75" style="128" customWidth="1"/>
    <col min="10260" max="10260" width="2.375" style="128" customWidth="1"/>
    <col min="10261" max="10261" width="21.625" style="128" customWidth="1"/>
    <col min="10262" max="10263" width="9" style="128"/>
    <col min="10264" max="10264" width="8" style="128" customWidth="1"/>
    <col min="10265" max="10496" width="9" style="128"/>
    <col min="10497" max="10497" width="9.375" style="128" customWidth="1"/>
    <col min="10498" max="10498" width="6.75" style="128" customWidth="1"/>
    <col min="10499" max="10499" width="2" style="128" customWidth="1"/>
    <col min="10500" max="10501" width="0" style="128" hidden="1" customWidth="1"/>
    <col min="10502" max="10502" width="24.25" style="128" customWidth="1"/>
    <col min="10503" max="10503" width="6.75" style="128" customWidth="1"/>
    <col min="10504" max="10504" width="2.25" style="128" customWidth="1"/>
    <col min="10505" max="10505" width="8.25" style="128" customWidth="1"/>
    <col min="10506" max="10506" width="2.375" style="128" customWidth="1"/>
    <col min="10507" max="10511" width="21.625" style="128" customWidth="1"/>
    <col min="10512" max="10512" width="2.375" style="128" customWidth="1"/>
    <col min="10513" max="10514" width="0" style="128" hidden="1" customWidth="1"/>
    <col min="10515" max="10515" width="6.75" style="128" customWidth="1"/>
    <col min="10516" max="10516" width="2.375" style="128" customWidth="1"/>
    <col min="10517" max="10517" width="21.625" style="128" customWidth="1"/>
    <col min="10518" max="10519" width="9" style="128"/>
    <col min="10520" max="10520" width="8" style="128" customWidth="1"/>
    <col min="10521" max="10752" width="9" style="128"/>
    <col min="10753" max="10753" width="9.375" style="128" customWidth="1"/>
    <col min="10754" max="10754" width="6.75" style="128" customWidth="1"/>
    <col min="10755" max="10755" width="2" style="128" customWidth="1"/>
    <col min="10756" max="10757" width="0" style="128" hidden="1" customWidth="1"/>
    <col min="10758" max="10758" width="24.25" style="128" customWidth="1"/>
    <col min="10759" max="10759" width="6.75" style="128" customWidth="1"/>
    <col min="10760" max="10760" width="2.25" style="128" customWidth="1"/>
    <col min="10761" max="10761" width="8.25" style="128" customWidth="1"/>
    <col min="10762" max="10762" width="2.375" style="128" customWidth="1"/>
    <col min="10763" max="10767" width="21.625" style="128" customWidth="1"/>
    <col min="10768" max="10768" width="2.375" style="128" customWidth="1"/>
    <col min="10769" max="10770" width="0" style="128" hidden="1" customWidth="1"/>
    <col min="10771" max="10771" width="6.75" style="128" customWidth="1"/>
    <col min="10772" max="10772" width="2.375" style="128" customWidth="1"/>
    <col min="10773" max="10773" width="21.625" style="128" customWidth="1"/>
    <col min="10774" max="10775" width="9" style="128"/>
    <col min="10776" max="10776" width="8" style="128" customWidth="1"/>
    <col min="10777" max="11008" width="9" style="128"/>
    <col min="11009" max="11009" width="9.375" style="128" customWidth="1"/>
    <col min="11010" max="11010" width="6.75" style="128" customWidth="1"/>
    <col min="11011" max="11011" width="2" style="128" customWidth="1"/>
    <col min="11012" max="11013" width="0" style="128" hidden="1" customWidth="1"/>
    <col min="11014" max="11014" width="24.25" style="128" customWidth="1"/>
    <col min="11015" max="11015" width="6.75" style="128" customWidth="1"/>
    <col min="11016" max="11016" width="2.25" style="128" customWidth="1"/>
    <col min="11017" max="11017" width="8.25" style="128" customWidth="1"/>
    <col min="11018" max="11018" width="2.375" style="128" customWidth="1"/>
    <col min="11019" max="11023" width="21.625" style="128" customWidth="1"/>
    <col min="11024" max="11024" width="2.375" style="128" customWidth="1"/>
    <col min="11025" max="11026" width="0" style="128" hidden="1" customWidth="1"/>
    <col min="11027" max="11027" width="6.75" style="128" customWidth="1"/>
    <col min="11028" max="11028" width="2.375" style="128" customWidth="1"/>
    <col min="11029" max="11029" width="21.625" style="128" customWidth="1"/>
    <col min="11030" max="11031" width="9" style="128"/>
    <col min="11032" max="11032" width="8" style="128" customWidth="1"/>
    <col min="11033" max="11264" width="9" style="128"/>
    <col min="11265" max="11265" width="9.375" style="128" customWidth="1"/>
    <col min="11266" max="11266" width="6.75" style="128" customWidth="1"/>
    <col min="11267" max="11267" width="2" style="128" customWidth="1"/>
    <col min="11268" max="11269" width="0" style="128" hidden="1" customWidth="1"/>
    <col min="11270" max="11270" width="24.25" style="128" customWidth="1"/>
    <col min="11271" max="11271" width="6.75" style="128" customWidth="1"/>
    <col min="11272" max="11272" width="2.25" style="128" customWidth="1"/>
    <col min="11273" max="11273" width="8.25" style="128" customWidth="1"/>
    <col min="11274" max="11274" width="2.375" style="128" customWidth="1"/>
    <col min="11275" max="11279" width="21.625" style="128" customWidth="1"/>
    <col min="11280" max="11280" width="2.375" style="128" customWidth="1"/>
    <col min="11281" max="11282" width="0" style="128" hidden="1" customWidth="1"/>
    <col min="11283" max="11283" width="6.75" style="128" customWidth="1"/>
    <col min="11284" max="11284" width="2.375" style="128" customWidth="1"/>
    <col min="11285" max="11285" width="21.625" style="128" customWidth="1"/>
    <col min="11286" max="11287" width="9" style="128"/>
    <col min="11288" max="11288" width="8" style="128" customWidth="1"/>
    <col min="11289" max="11520" width="9" style="128"/>
    <col min="11521" max="11521" width="9.375" style="128" customWidth="1"/>
    <col min="11522" max="11522" width="6.75" style="128" customWidth="1"/>
    <col min="11523" max="11523" width="2" style="128" customWidth="1"/>
    <col min="11524" max="11525" width="0" style="128" hidden="1" customWidth="1"/>
    <col min="11526" max="11526" width="24.25" style="128" customWidth="1"/>
    <col min="11527" max="11527" width="6.75" style="128" customWidth="1"/>
    <col min="11528" max="11528" width="2.25" style="128" customWidth="1"/>
    <col min="11529" max="11529" width="8.25" style="128" customWidth="1"/>
    <col min="11530" max="11530" width="2.375" style="128" customWidth="1"/>
    <col min="11531" max="11535" width="21.625" style="128" customWidth="1"/>
    <col min="11536" max="11536" width="2.375" style="128" customWidth="1"/>
    <col min="11537" max="11538" width="0" style="128" hidden="1" customWidth="1"/>
    <col min="11539" max="11539" width="6.75" style="128" customWidth="1"/>
    <col min="11540" max="11540" width="2.375" style="128" customWidth="1"/>
    <col min="11541" max="11541" width="21.625" style="128" customWidth="1"/>
    <col min="11542" max="11543" width="9" style="128"/>
    <col min="11544" max="11544" width="8" style="128" customWidth="1"/>
    <col min="11545" max="11776" width="9" style="128"/>
    <col min="11777" max="11777" width="9.375" style="128" customWidth="1"/>
    <col min="11778" max="11778" width="6.75" style="128" customWidth="1"/>
    <col min="11779" max="11779" width="2" style="128" customWidth="1"/>
    <col min="11780" max="11781" width="0" style="128" hidden="1" customWidth="1"/>
    <col min="11782" max="11782" width="24.25" style="128" customWidth="1"/>
    <col min="11783" max="11783" width="6.75" style="128" customWidth="1"/>
    <col min="11784" max="11784" width="2.25" style="128" customWidth="1"/>
    <col min="11785" max="11785" width="8.25" style="128" customWidth="1"/>
    <col min="11786" max="11786" width="2.375" style="128" customWidth="1"/>
    <col min="11787" max="11791" width="21.625" style="128" customWidth="1"/>
    <col min="11792" max="11792" width="2.375" style="128" customWidth="1"/>
    <col min="11793" max="11794" width="0" style="128" hidden="1" customWidth="1"/>
    <col min="11795" max="11795" width="6.75" style="128" customWidth="1"/>
    <col min="11796" max="11796" width="2.375" style="128" customWidth="1"/>
    <col min="11797" max="11797" width="21.625" style="128" customWidth="1"/>
    <col min="11798" max="11799" width="9" style="128"/>
    <col min="11800" max="11800" width="8" style="128" customWidth="1"/>
    <col min="11801" max="12032" width="9" style="128"/>
    <col min="12033" max="12033" width="9.375" style="128" customWidth="1"/>
    <col min="12034" max="12034" width="6.75" style="128" customWidth="1"/>
    <col min="12035" max="12035" width="2" style="128" customWidth="1"/>
    <col min="12036" max="12037" width="0" style="128" hidden="1" customWidth="1"/>
    <col min="12038" max="12038" width="24.25" style="128" customWidth="1"/>
    <col min="12039" max="12039" width="6.75" style="128" customWidth="1"/>
    <col min="12040" max="12040" width="2.25" style="128" customWidth="1"/>
    <col min="12041" max="12041" width="8.25" style="128" customWidth="1"/>
    <col min="12042" max="12042" width="2.375" style="128" customWidth="1"/>
    <col min="12043" max="12047" width="21.625" style="128" customWidth="1"/>
    <col min="12048" max="12048" width="2.375" style="128" customWidth="1"/>
    <col min="12049" max="12050" width="0" style="128" hidden="1" customWidth="1"/>
    <col min="12051" max="12051" width="6.75" style="128" customWidth="1"/>
    <col min="12052" max="12052" width="2.375" style="128" customWidth="1"/>
    <col min="12053" max="12053" width="21.625" style="128" customWidth="1"/>
    <col min="12054" max="12055" width="9" style="128"/>
    <col min="12056" max="12056" width="8" style="128" customWidth="1"/>
    <col min="12057" max="12288" width="9" style="128"/>
    <col min="12289" max="12289" width="9.375" style="128" customWidth="1"/>
    <col min="12290" max="12290" width="6.75" style="128" customWidth="1"/>
    <col min="12291" max="12291" width="2" style="128" customWidth="1"/>
    <col min="12292" max="12293" width="0" style="128" hidden="1" customWidth="1"/>
    <col min="12294" max="12294" width="24.25" style="128" customWidth="1"/>
    <col min="12295" max="12295" width="6.75" style="128" customWidth="1"/>
    <col min="12296" max="12296" width="2.25" style="128" customWidth="1"/>
    <col min="12297" max="12297" width="8.25" style="128" customWidth="1"/>
    <col min="12298" max="12298" width="2.375" style="128" customWidth="1"/>
    <col min="12299" max="12303" width="21.625" style="128" customWidth="1"/>
    <col min="12304" max="12304" width="2.375" style="128" customWidth="1"/>
    <col min="12305" max="12306" width="0" style="128" hidden="1" customWidth="1"/>
    <col min="12307" max="12307" width="6.75" style="128" customWidth="1"/>
    <col min="12308" max="12308" width="2.375" style="128" customWidth="1"/>
    <col min="12309" max="12309" width="21.625" style="128" customWidth="1"/>
    <col min="12310" max="12311" width="9" style="128"/>
    <col min="12312" max="12312" width="8" style="128" customWidth="1"/>
    <col min="12313" max="12544" width="9" style="128"/>
    <col min="12545" max="12545" width="9.375" style="128" customWidth="1"/>
    <col min="12546" max="12546" width="6.75" style="128" customWidth="1"/>
    <col min="12547" max="12547" width="2" style="128" customWidth="1"/>
    <col min="12548" max="12549" width="0" style="128" hidden="1" customWidth="1"/>
    <col min="12550" max="12550" width="24.25" style="128" customWidth="1"/>
    <col min="12551" max="12551" width="6.75" style="128" customWidth="1"/>
    <col min="12552" max="12552" width="2.25" style="128" customWidth="1"/>
    <col min="12553" max="12553" width="8.25" style="128" customWidth="1"/>
    <col min="12554" max="12554" width="2.375" style="128" customWidth="1"/>
    <col min="12555" max="12559" width="21.625" style="128" customWidth="1"/>
    <col min="12560" max="12560" width="2.375" style="128" customWidth="1"/>
    <col min="12561" max="12562" width="0" style="128" hidden="1" customWidth="1"/>
    <col min="12563" max="12563" width="6.75" style="128" customWidth="1"/>
    <col min="12564" max="12564" width="2.375" style="128" customWidth="1"/>
    <col min="12565" max="12565" width="21.625" style="128" customWidth="1"/>
    <col min="12566" max="12567" width="9" style="128"/>
    <col min="12568" max="12568" width="8" style="128" customWidth="1"/>
    <col min="12569" max="12800" width="9" style="128"/>
    <col min="12801" max="12801" width="9.375" style="128" customWidth="1"/>
    <col min="12802" max="12802" width="6.75" style="128" customWidth="1"/>
    <col min="12803" max="12803" width="2" style="128" customWidth="1"/>
    <col min="12804" max="12805" width="0" style="128" hidden="1" customWidth="1"/>
    <col min="12806" max="12806" width="24.25" style="128" customWidth="1"/>
    <col min="12807" max="12807" width="6.75" style="128" customWidth="1"/>
    <col min="12808" max="12808" width="2.25" style="128" customWidth="1"/>
    <col min="12809" max="12809" width="8.25" style="128" customWidth="1"/>
    <col min="12810" max="12810" width="2.375" style="128" customWidth="1"/>
    <col min="12811" max="12815" width="21.625" style="128" customWidth="1"/>
    <col min="12816" max="12816" width="2.375" style="128" customWidth="1"/>
    <col min="12817" max="12818" width="0" style="128" hidden="1" customWidth="1"/>
    <col min="12819" max="12819" width="6.75" style="128" customWidth="1"/>
    <col min="12820" max="12820" width="2.375" style="128" customWidth="1"/>
    <col min="12821" max="12821" width="21.625" style="128" customWidth="1"/>
    <col min="12822" max="12823" width="9" style="128"/>
    <col min="12824" max="12824" width="8" style="128" customWidth="1"/>
    <col min="12825" max="13056" width="9" style="128"/>
    <col min="13057" max="13057" width="9.375" style="128" customWidth="1"/>
    <col min="13058" max="13058" width="6.75" style="128" customWidth="1"/>
    <col min="13059" max="13059" width="2" style="128" customWidth="1"/>
    <col min="13060" max="13061" width="0" style="128" hidden="1" customWidth="1"/>
    <col min="13062" max="13062" width="24.25" style="128" customWidth="1"/>
    <col min="13063" max="13063" width="6.75" style="128" customWidth="1"/>
    <col min="13064" max="13064" width="2.25" style="128" customWidth="1"/>
    <col min="13065" max="13065" width="8.25" style="128" customWidth="1"/>
    <col min="13066" max="13066" width="2.375" style="128" customWidth="1"/>
    <col min="13067" max="13071" width="21.625" style="128" customWidth="1"/>
    <col min="13072" max="13072" width="2.375" style="128" customWidth="1"/>
    <col min="13073" max="13074" width="0" style="128" hidden="1" customWidth="1"/>
    <col min="13075" max="13075" width="6.75" style="128" customWidth="1"/>
    <col min="13076" max="13076" width="2.375" style="128" customWidth="1"/>
    <col min="13077" max="13077" width="21.625" style="128" customWidth="1"/>
    <col min="13078" max="13079" width="9" style="128"/>
    <col min="13080" max="13080" width="8" style="128" customWidth="1"/>
    <col min="13081" max="13312" width="9" style="128"/>
    <col min="13313" max="13313" width="9.375" style="128" customWidth="1"/>
    <col min="13314" max="13314" width="6.75" style="128" customWidth="1"/>
    <col min="13315" max="13315" width="2" style="128" customWidth="1"/>
    <col min="13316" max="13317" width="0" style="128" hidden="1" customWidth="1"/>
    <col min="13318" max="13318" width="24.25" style="128" customWidth="1"/>
    <col min="13319" max="13319" width="6.75" style="128" customWidth="1"/>
    <col min="13320" max="13320" width="2.25" style="128" customWidth="1"/>
    <col min="13321" max="13321" width="8.25" style="128" customWidth="1"/>
    <col min="13322" max="13322" width="2.375" style="128" customWidth="1"/>
    <col min="13323" max="13327" width="21.625" style="128" customWidth="1"/>
    <col min="13328" max="13328" width="2.375" style="128" customWidth="1"/>
    <col min="13329" max="13330" width="0" style="128" hidden="1" customWidth="1"/>
    <col min="13331" max="13331" width="6.75" style="128" customWidth="1"/>
    <col min="13332" max="13332" width="2.375" style="128" customWidth="1"/>
    <col min="13333" max="13333" width="21.625" style="128" customWidth="1"/>
    <col min="13334" max="13335" width="9" style="128"/>
    <col min="13336" max="13336" width="8" style="128" customWidth="1"/>
    <col min="13337" max="13568" width="9" style="128"/>
    <col min="13569" max="13569" width="9.375" style="128" customWidth="1"/>
    <col min="13570" max="13570" width="6.75" style="128" customWidth="1"/>
    <col min="13571" max="13571" width="2" style="128" customWidth="1"/>
    <col min="13572" max="13573" width="0" style="128" hidden="1" customWidth="1"/>
    <col min="13574" max="13574" width="24.25" style="128" customWidth="1"/>
    <col min="13575" max="13575" width="6.75" style="128" customWidth="1"/>
    <col min="13576" max="13576" width="2.25" style="128" customWidth="1"/>
    <col min="13577" max="13577" width="8.25" style="128" customWidth="1"/>
    <col min="13578" max="13578" width="2.375" style="128" customWidth="1"/>
    <col min="13579" max="13583" width="21.625" style="128" customWidth="1"/>
    <col min="13584" max="13584" width="2.375" style="128" customWidth="1"/>
    <col min="13585" max="13586" width="0" style="128" hidden="1" customWidth="1"/>
    <col min="13587" max="13587" width="6.75" style="128" customWidth="1"/>
    <col min="13588" max="13588" width="2.375" style="128" customWidth="1"/>
    <col min="13589" max="13589" width="21.625" style="128" customWidth="1"/>
    <col min="13590" max="13591" width="9" style="128"/>
    <col min="13592" max="13592" width="8" style="128" customWidth="1"/>
    <col min="13593" max="13824" width="9" style="128"/>
    <col min="13825" max="13825" width="9.375" style="128" customWidth="1"/>
    <col min="13826" max="13826" width="6.75" style="128" customWidth="1"/>
    <col min="13827" max="13827" width="2" style="128" customWidth="1"/>
    <col min="13828" max="13829" width="0" style="128" hidden="1" customWidth="1"/>
    <col min="13830" max="13830" width="24.25" style="128" customWidth="1"/>
    <col min="13831" max="13831" width="6.75" style="128" customWidth="1"/>
    <col min="13832" max="13832" width="2.25" style="128" customWidth="1"/>
    <col min="13833" max="13833" width="8.25" style="128" customWidth="1"/>
    <col min="13834" max="13834" width="2.375" style="128" customWidth="1"/>
    <col min="13835" max="13839" width="21.625" style="128" customWidth="1"/>
    <col min="13840" max="13840" width="2.375" style="128" customWidth="1"/>
    <col min="13841" max="13842" width="0" style="128" hidden="1" customWidth="1"/>
    <col min="13843" max="13843" width="6.75" style="128" customWidth="1"/>
    <col min="13844" max="13844" width="2.375" style="128" customWidth="1"/>
    <col min="13845" max="13845" width="21.625" style="128" customWidth="1"/>
    <col min="13846" max="13847" width="9" style="128"/>
    <col min="13848" max="13848" width="8" style="128" customWidth="1"/>
    <col min="13849" max="14080" width="9" style="128"/>
    <col min="14081" max="14081" width="9.375" style="128" customWidth="1"/>
    <col min="14082" max="14082" width="6.75" style="128" customWidth="1"/>
    <col min="14083" max="14083" width="2" style="128" customWidth="1"/>
    <col min="14084" max="14085" width="0" style="128" hidden="1" customWidth="1"/>
    <col min="14086" max="14086" width="24.25" style="128" customWidth="1"/>
    <col min="14087" max="14087" width="6.75" style="128" customWidth="1"/>
    <col min="14088" max="14088" width="2.25" style="128" customWidth="1"/>
    <col min="14089" max="14089" width="8.25" style="128" customWidth="1"/>
    <col min="14090" max="14090" width="2.375" style="128" customWidth="1"/>
    <col min="14091" max="14095" width="21.625" style="128" customWidth="1"/>
    <col min="14096" max="14096" width="2.375" style="128" customWidth="1"/>
    <col min="14097" max="14098" width="0" style="128" hidden="1" customWidth="1"/>
    <col min="14099" max="14099" width="6.75" style="128" customWidth="1"/>
    <col min="14100" max="14100" width="2.375" style="128" customWidth="1"/>
    <col min="14101" max="14101" width="21.625" style="128" customWidth="1"/>
    <col min="14102" max="14103" width="9" style="128"/>
    <col min="14104" max="14104" width="8" style="128" customWidth="1"/>
    <col min="14105" max="14336" width="9" style="128"/>
    <col min="14337" max="14337" width="9.375" style="128" customWidth="1"/>
    <col min="14338" max="14338" width="6.75" style="128" customWidth="1"/>
    <col min="14339" max="14339" width="2" style="128" customWidth="1"/>
    <col min="14340" max="14341" width="0" style="128" hidden="1" customWidth="1"/>
    <col min="14342" max="14342" width="24.25" style="128" customWidth="1"/>
    <col min="14343" max="14343" width="6.75" style="128" customWidth="1"/>
    <col min="14344" max="14344" width="2.25" style="128" customWidth="1"/>
    <col min="14345" max="14345" width="8.25" style="128" customWidth="1"/>
    <col min="14346" max="14346" width="2.375" style="128" customWidth="1"/>
    <col min="14347" max="14351" width="21.625" style="128" customWidth="1"/>
    <col min="14352" max="14352" width="2.375" style="128" customWidth="1"/>
    <col min="14353" max="14354" width="0" style="128" hidden="1" customWidth="1"/>
    <col min="14355" max="14355" width="6.75" style="128" customWidth="1"/>
    <col min="14356" max="14356" width="2.375" style="128" customWidth="1"/>
    <col min="14357" max="14357" width="21.625" style="128" customWidth="1"/>
    <col min="14358" max="14359" width="9" style="128"/>
    <col min="14360" max="14360" width="8" style="128" customWidth="1"/>
    <col min="14361" max="14592" width="9" style="128"/>
    <col min="14593" max="14593" width="9.375" style="128" customWidth="1"/>
    <col min="14594" max="14594" width="6.75" style="128" customWidth="1"/>
    <col min="14595" max="14595" width="2" style="128" customWidth="1"/>
    <col min="14596" max="14597" width="0" style="128" hidden="1" customWidth="1"/>
    <col min="14598" max="14598" width="24.25" style="128" customWidth="1"/>
    <col min="14599" max="14599" width="6.75" style="128" customWidth="1"/>
    <col min="14600" max="14600" width="2.25" style="128" customWidth="1"/>
    <col min="14601" max="14601" width="8.25" style="128" customWidth="1"/>
    <col min="14602" max="14602" width="2.375" style="128" customWidth="1"/>
    <col min="14603" max="14607" width="21.625" style="128" customWidth="1"/>
    <col min="14608" max="14608" width="2.375" style="128" customWidth="1"/>
    <col min="14609" max="14610" width="0" style="128" hidden="1" customWidth="1"/>
    <col min="14611" max="14611" width="6.75" style="128" customWidth="1"/>
    <col min="14612" max="14612" width="2.375" style="128" customWidth="1"/>
    <col min="14613" max="14613" width="21.625" style="128" customWidth="1"/>
    <col min="14614" max="14615" width="9" style="128"/>
    <col min="14616" max="14616" width="8" style="128" customWidth="1"/>
    <col min="14617" max="14848" width="9" style="128"/>
    <col min="14849" max="14849" width="9.375" style="128" customWidth="1"/>
    <col min="14850" max="14850" width="6.75" style="128" customWidth="1"/>
    <col min="14851" max="14851" width="2" style="128" customWidth="1"/>
    <col min="14852" max="14853" width="0" style="128" hidden="1" customWidth="1"/>
    <col min="14854" max="14854" width="24.25" style="128" customWidth="1"/>
    <col min="14855" max="14855" width="6.75" style="128" customWidth="1"/>
    <col min="14856" max="14856" width="2.25" style="128" customWidth="1"/>
    <col min="14857" max="14857" width="8.25" style="128" customWidth="1"/>
    <col min="14858" max="14858" width="2.375" style="128" customWidth="1"/>
    <col min="14859" max="14863" width="21.625" style="128" customWidth="1"/>
    <col min="14864" max="14864" width="2.375" style="128" customWidth="1"/>
    <col min="14865" max="14866" width="0" style="128" hidden="1" customWidth="1"/>
    <col min="14867" max="14867" width="6.75" style="128" customWidth="1"/>
    <col min="14868" max="14868" width="2.375" style="128" customWidth="1"/>
    <col min="14869" max="14869" width="21.625" style="128" customWidth="1"/>
    <col min="14870" max="14871" width="9" style="128"/>
    <col min="14872" max="14872" width="8" style="128" customWidth="1"/>
    <col min="14873" max="15104" width="9" style="128"/>
    <col min="15105" max="15105" width="9.375" style="128" customWidth="1"/>
    <col min="15106" max="15106" width="6.75" style="128" customWidth="1"/>
    <col min="15107" max="15107" width="2" style="128" customWidth="1"/>
    <col min="15108" max="15109" width="0" style="128" hidden="1" customWidth="1"/>
    <col min="15110" max="15110" width="24.25" style="128" customWidth="1"/>
    <col min="15111" max="15111" width="6.75" style="128" customWidth="1"/>
    <col min="15112" max="15112" width="2.25" style="128" customWidth="1"/>
    <col min="15113" max="15113" width="8.25" style="128" customWidth="1"/>
    <col min="15114" max="15114" width="2.375" style="128" customWidth="1"/>
    <col min="15115" max="15119" width="21.625" style="128" customWidth="1"/>
    <col min="15120" max="15120" width="2.375" style="128" customWidth="1"/>
    <col min="15121" max="15122" width="0" style="128" hidden="1" customWidth="1"/>
    <col min="15123" max="15123" width="6.75" style="128" customWidth="1"/>
    <col min="15124" max="15124" width="2.375" style="128" customWidth="1"/>
    <col min="15125" max="15125" width="21.625" style="128" customWidth="1"/>
    <col min="15126" max="15127" width="9" style="128"/>
    <col min="15128" max="15128" width="8" style="128" customWidth="1"/>
    <col min="15129" max="15360" width="9" style="128"/>
    <col min="15361" max="15361" width="9.375" style="128" customWidth="1"/>
    <col min="15362" max="15362" width="6.75" style="128" customWidth="1"/>
    <col min="15363" max="15363" width="2" style="128" customWidth="1"/>
    <col min="15364" max="15365" width="0" style="128" hidden="1" customWidth="1"/>
    <col min="15366" max="15366" width="24.25" style="128" customWidth="1"/>
    <col min="15367" max="15367" width="6.75" style="128" customWidth="1"/>
    <col min="15368" max="15368" width="2.25" style="128" customWidth="1"/>
    <col min="15369" max="15369" width="8.25" style="128" customWidth="1"/>
    <col min="15370" max="15370" width="2.375" style="128" customWidth="1"/>
    <col min="15371" max="15375" width="21.625" style="128" customWidth="1"/>
    <col min="15376" max="15376" width="2.375" style="128" customWidth="1"/>
    <col min="15377" max="15378" width="0" style="128" hidden="1" customWidth="1"/>
    <col min="15379" max="15379" width="6.75" style="128" customWidth="1"/>
    <col min="15380" max="15380" width="2.375" style="128" customWidth="1"/>
    <col min="15381" max="15381" width="21.625" style="128" customWidth="1"/>
    <col min="15382" max="15383" width="9" style="128"/>
    <col min="15384" max="15384" width="8" style="128" customWidth="1"/>
    <col min="15385" max="15616" width="9" style="128"/>
    <col min="15617" max="15617" width="9.375" style="128" customWidth="1"/>
    <col min="15618" max="15618" width="6.75" style="128" customWidth="1"/>
    <col min="15619" max="15619" width="2" style="128" customWidth="1"/>
    <col min="15620" max="15621" width="0" style="128" hidden="1" customWidth="1"/>
    <col min="15622" max="15622" width="24.25" style="128" customWidth="1"/>
    <col min="15623" max="15623" width="6.75" style="128" customWidth="1"/>
    <col min="15624" max="15624" width="2.25" style="128" customWidth="1"/>
    <col min="15625" max="15625" width="8.25" style="128" customWidth="1"/>
    <col min="15626" max="15626" width="2.375" style="128" customWidth="1"/>
    <col min="15627" max="15631" width="21.625" style="128" customWidth="1"/>
    <col min="15632" max="15632" width="2.375" style="128" customWidth="1"/>
    <col min="15633" max="15634" width="0" style="128" hidden="1" customWidth="1"/>
    <col min="15635" max="15635" width="6.75" style="128" customWidth="1"/>
    <col min="15636" max="15636" width="2.375" style="128" customWidth="1"/>
    <col min="15637" max="15637" width="21.625" style="128" customWidth="1"/>
    <col min="15638" max="15639" width="9" style="128"/>
    <col min="15640" max="15640" width="8" style="128" customWidth="1"/>
    <col min="15641" max="15872" width="9" style="128"/>
    <col min="15873" max="15873" width="9.375" style="128" customWidth="1"/>
    <col min="15874" max="15874" width="6.75" style="128" customWidth="1"/>
    <col min="15875" max="15875" width="2" style="128" customWidth="1"/>
    <col min="15876" max="15877" width="0" style="128" hidden="1" customWidth="1"/>
    <col min="15878" max="15878" width="24.25" style="128" customWidth="1"/>
    <col min="15879" max="15879" width="6.75" style="128" customWidth="1"/>
    <col min="15880" max="15880" width="2.25" style="128" customWidth="1"/>
    <col min="15881" max="15881" width="8.25" style="128" customWidth="1"/>
    <col min="15882" max="15882" width="2.375" style="128" customWidth="1"/>
    <col min="15883" max="15887" width="21.625" style="128" customWidth="1"/>
    <col min="15888" max="15888" width="2.375" style="128" customWidth="1"/>
    <col min="15889" max="15890" width="0" style="128" hidden="1" customWidth="1"/>
    <col min="15891" max="15891" width="6.75" style="128" customWidth="1"/>
    <col min="15892" max="15892" width="2.375" style="128" customWidth="1"/>
    <col min="15893" max="15893" width="21.625" style="128" customWidth="1"/>
    <col min="15894" max="15895" width="9" style="128"/>
    <col min="15896" max="15896" width="8" style="128" customWidth="1"/>
    <col min="15897" max="16128" width="9" style="128"/>
    <col min="16129" max="16129" width="9.375" style="128" customWidth="1"/>
    <col min="16130" max="16130" width="6.75" style="128" customWidth="1"/>
    <col min="16131" max="16131" width="2" style="128" customWidth="1"/>
    <col min="16132" max="16133" width="0" style="128" hidden="1" customWidth="1"/>
    <col min="16134" max="16134" width="24.25" style="128" customWidth="1"/>
    <col min="16135" max="16135" width="6.75" style="128" customWidth="1"/>
    <col min="16136" max="16136" width="2.25" style="128" customWidth="1"/>
    <col min="16137" max="16137" width="8.25" style="128" customWidth="1"/>
    <col min="16138" max="16138" width="2.375" style="128" customWidth="1"/>
    <col min="16139" max="16143" width="21.625" style="128" customWidth="1"/>
    <col min="16144" max="16144" width="2.375" style="128" customWidth="1"/>
    <col min="16145" max="16146" width="0" style="128" hidden="1" customWidth="1"/>
    <col min="16147" max="16147" width="6.75" style="128" customWidth="1"/>
    <col min="16148" max="16148" width="2.375" style="128" customWidth="1"/>
    <col min="16149" max="16149" width="21.625" style="128" customWidth="1"/>
    <col min="16150" max="16151" width="9" style="128"/>
    <col min="16152" max="16152" width="8" style="128" customWidth="1"/>
    <col min="16153" max="16384" width="9" style="128"/>
  </cols>
  <sheetData>
    <row r="1" spans="1:27" ht="29.25" customHeight="1" thickBot="1" x14ac:dyDescent="0.25">
      <c r="A1" s="128" t="s">
        <v>74</v>
      </c>
    </row>
    <row r="2" spans="1:27" ht="33" customHeight="1" thickBot="1" x14ac:dyDescent="0.25">
      <c r="A2" s="331" t="s">
        <v>75</v>
      </c>
      <c r="B2" s="332"/>
      <c r="C2" s="332"/>
      <c r="D2" s="332"/>
      <c r="E2" s="332"/>
      <c r="F2" s="332"/>
      <c r="G2" s="332"/>
      <c r="H2" s="332"/>
      <c r="I2" s="332"/>
      <c r="J2" s="332"/>
      <c r="K2" s="332"/>
      <c r="L2" s="332"/>
      <c r="M2" s="332"/>
      <c r="N2" s="332"/>
      <c r="O2" s="333"/>
      <c r="P2" s="129"/>
      <c r="Q2" s="130"/>
      <c r="R2" s="334" t="s">
        <v>12</v>
      </c>
      <c r="S2" s="335"/>
      <c r="T2" s="336"/>
      <c r="U2" s="337"/>
    </row>
    <row r="3" spans="1:27" ht="13.5" customHeight="1" x14ac:dyDescent="0.2">
      <c r="A3" s="131"/>
      <c r="B3" s="131"/>
      <c r="C3" s="131"/>
      <c r="D3" s="131"/>
      <c r="E3" s="131"/>
      <c r="F3" s="131"/>
      <c r="G3" s="131"/>
      <c r="H3" s="131"/>
      <c r="I3" s="131"/>
      <c r="J3" s="131"/>
      <c r="M3" s="132"/>
      <c r="R3" s="133">
        <f>ROUND(SUM(R9:R71),0)</f>
        <v>0</v>
      </c>
      <c r="S3" s="338">
        <f>IF(SUM(E9:E71)=0,"ernstig aub",ROUND(SUM(R9:R71),0)/100)</f>
        <v>0</v>
      </c>
      <c r="T3" s="339"/>
      <c r="U3" s="340"/>
    </row>
    <row r="4" spans="1:27" ht="27" customHeight="1" x14ac:dyDescent="0.35">
      <c r="A4" s="347" t="s">
        <v>321</v>
      </c>
      <c r="B4" s="348"/>
      <c r="C4" s="214"/>
      <c r="D4" s="214"/>
      <c r="E4" s="215"/>
      <c r="F4" s="349" t="s">
        <v>258</v>
      </c>
      <c r="G4" s="348"/>
      <c r="H4" s="348"/>
      <c r="I4" s="348"/>
      <c r="J4" s="348"/>
      <c r="K4" s="348"/>
      <c r="L4" s="348"/>
      <c r="M4" s="348"/>
      <c r="N4" s="378"/>
      <c r="O4" s="184"/>
      <c r="P4" s="137"/>
      <c r="Q4" s="138"/>
      <c r="R4" s="139"/>
      <c r="S4" s="341"/>
      <c r="T4" s="342"/>
      <c r="U4" s="343"/>
    </row>
    <row r="5" spans="1:27" ht="24.95" customHeight="1" x14ac:dyDescent="0.35">
      <c r="A5" s="350"/>
      <c r="B5" s="351"/>
      <c r="C5" s="216"/>
      <c r="D5" s="216"/>
      <c r="E5" s="217"/>
      <c r="F5" s="352"/>
      <c r="G5" s="351"/>
      <c r="H5" s="351"/>
      <c r="I5" s="351"/>
      <c r="J5" s="351"/>
      <c r="K5" s="351"/>
      <c r="L5" s="351"/>
      <c r="M5" s="351"/>
      <c r="N5" s="379"/>
      <c r="O5" s="185" t="s">
        <v>76</v>
      </c>
      <c r="P5" s="137"/>
      <c r="Q5" s="138"/>
      <c r="R5" s="139"/>
      <c r="S5" s="341"/>
      <c r="T5" s="342"/>
      <c r="U5" s="343"/>
      <c r="W5" s="143"/>
      <c r="X5" s="143"/>
    </row>
    <row r="6" spans="1:27" ht="29.25" customHeight="1" thickBot="1" x14ac:dyDescent="0.4">
      <c r="A6" s="350"/>
      <c r="B6" s="353"/>
      <c r="C6" s="218"/>
      <c r="D6" s="218"/>
      <c r="E6" s="217"/>
      <c r="F6" s="354" t="s">
        <v>263</v>
      </c>
      <c r="G6" s="355"/>
      <c r="H6" s="355"/>
      <c r="I6" s="355"/>
      <c r="J6" s="355"/>
      <c r="K6" s="355"/>
      <c r="L6" s="355"/>
      <c r="M6" s="355"/>
      <c r="N6" s="389"/>
      <c r="O6" s="186"/>
      <c r="P6" s="137"/>
      <c r="Q6" s="138"/>
      <c r="R6" s="146"/>
      <c r="S6" s="344"/>
      <c r="T6" s="345"/>
      <c r="U6" s="346"/>
      <c r="W6" s="147"/>
    </row>
    <row r="7" spans="1:27" ht="11.25" customHeight="1" x14ac:dyDescent="0.35">
      <c r="A7" s="356"/>
      <c r="B7" s="357"/>
      <c r="C7" s="213"/>
      <c r="D7" s="213"/>
      <c r="E7" s="149"/>
      <c r="F7" s="358"/>
      <c r="G7" s="359"/>
      <c r="H7" s="359"/>
      <c r="I7" s="359"/>
      <c r="J7" s="359"/>
      <c r="K7" s="359"/>
      <c r="L7" s="359"/>
      <c r="M7" s="359"/>
      <c r="N7" s="380"/>
      <c r="O7" s="187"/>
      <c r="P7" s="151"/>
    </row>
    <row r="8" spans="1:27" ht="26.25" thickBot="1" x14ac:dyDescent="0.25">
      <c r="A8" s="152" t="s">
        <v>13</v>
      </c>
      <c r="B8" s="152" t="s">
        <v>14</v>
      </c>
      <c r="C8" s="152"/>
      <c r="D8" s="152"/>
      <c r="E8" s="152"/>
      <c r="F8" s="152" t="s">
        <v>15</v>
      </c>
      <c r="G8" s="152" t="s">
        <v>14</v>
      </c>
      <c r="H8" s="152"/>
      <c r="I8" s="153" t="s">
        <v>16</v>
      </c>
      <c r="J8" s="152"/>
      <c r="K8" s="154" t="s">
        <v>17</v>
      </c>
      <c r="L8" s="155" t="s">
        <v>18</v>
      </c>
      <c r="M8" s="156" t="s">
        <v>19</v>
      </c>
      <c r="N8" s="157" t="s">
        <v>20</v>
      </c>
      <c r="O8" s="158" t="s">
        <v>21</v>
      </c>
      <c r="P8" s="159"/>
      <c r="R8" s="152" t="s">
        <v>22</v>
      </c>
      <c r="S8" s="152" t="s">
        <v>22</v>
      </c>
      <c r="T8" s="152"/>
      <c r="U8" s="153" t="s">
        <v>23</v>
      </c>
      <c r="AA8" s="147"/>
    </row>
    <row r="9" spans="1:27" ht="44.25" customHeight="1" x14ac:dyDescent="0.2">
      <c r="A9" s="360" t="s">
        <v>77</v>
      </c>
      <c r="B9" s="363">
        <f>30*100*D9/SUM($E$9:$E$71)</f>
        <v>9.67741935483871</v>
      </c>
      <c r="C9" s="160"/>
      <c r="D9" s="131">
        <f>SUM(G9:G20)</f>
        <v>10</v>
      </c>
      <c r="E9" s="131">
        <f>30*D9</f>
        <v>300</v>
      </c>
      <c r="F9" s="161" t="s">
        <v>78</v>
      </c>
      <c r="G9" s="366">
        <f>15*(I9&lt;&gt;"nvt")</f>
        <v>0</v>
      </c>
      <c r="H9" s="162"/>
      <c r="I9" s="283" t="s">
        <v>55</v>
      </c>
      <c r="J9" s="188"/>
      <c r="K9" s="383" t="s">
        <v>79</v>
      </c>
      <c r="L9" s="367"/>
      <c r="M9" s="367" t="s">
        <v>80</v>
      </c>
      <c r="N9" s="367"/>
      <c r="O9" s="367" t="s">
        <v>81</v>
      </c>
      <c r="P9" s="171"/>
      <c r="Q9" s="369">
        <f>IF(G9=0,0,10*G9*(10*($I9="++")+7.5*($I9="+")+5*($I9="+/-")+2.5*($I9="-"))/SUM($G$9:$G$20))</f>
        <v>0</v>
      </c>
      <c r="R9" s="370">
        <f>SUM(Q9:Q20)*B9/100</f>
        <v>0</v>
      </c>
      <c r="S9" s="385">
        <f>SUM(Q9:Q20)/100</f>
        <v>0</v>
      </c>
      <c r="T9" s="189"/>
      <c r="U9" s="376"/>
      <c r="W9" s="147"/>
      <c r="Y9" s="147"/>
    </row>
    <row r="10" spans="1:27" ht="13.5" customHeight="1" x14ac:dyDescent="0.2">
      <c r="A10" s="381"/>
      <c r="B10" s="364"/>
      <c r="C10" s="160"/>
      <c r="D10" s="165"/>
      <c r="E10" s="131"/>
      <c r="F10" s="166" t="s">
        <v>82</v>
      </c>
      <c r="G10" s="366"/>
      <c r="H10" s="162"/>
      <c r="I10" s="284"/>
      <c r="J10" s="190"/>
      <c r="K10" s="384"/>
      <c r="L10" s="368"/>
      <c r="M10" s="368"/>
      <c r="N10" s="368"/>
      <c r="O10" s="368"/>
      <c r="P10" s="171"/>
      <c r="Q10" s="369"/>
      <c r="R10" s="371"/>
      <c r="S10" s="386"/>
      <c r="T10" s="189"/>
      <c r="U10" s="376"/>
    </row>
    <row r="11" spans="1:27" ht="86.25" customHeight="1" x14ac:dyDescent="0.2">
      <c r="A11" s="381"/>
      <c r="B11" s="364"/>
      <c r="C11" s="160"/>
      <c r="D11" s="165"/>
      <c r="E11" s="131"/>
      <c r="F11" s="161" t="s">
        <v>83</v>
      </c>
      <c r="G11" s="366">
        <f>10*(I11&lt;&gt;"nvt")</f>
        <v>0</v>
      </c>
      <c r="H11" s="162"/>
      <c r="I11" s="283" t="s">
        <v>55</v>
      </c>
      <c r="J11" s="188"/>
      <c r="K11" s="383" t="s">
        <v>84</v>
      </c>
      <c r="L11" s="367"/>
      <c r="M11" s="367" t="s">
        <v>85</v>
      </c>
      <c r="N11" s="367"/>
      <c r="O11" s="367" t="s">
        <v>86</v>
      </c>
      <c r="P11" s="171"/>
      <c r="Q11" s="369">
        <f>IF(G11=0,0,10*G11*(10*($I11="++")+7.5*($I11="+")+5*($I11="+/-")+2.5*($I11="-"))/SUM($G$9:$G$20))</f>
        <v>0</v>
      </c>
      <c r="R11" s="371"/>
      <c r="S11" s="386"/>
      <c r="T11" s="189"/>
      <c r="U11" s="376"/>
      <c r="X11" s="143"/>
    </row>
    <row r="12" spans="1:27" ht="12.75" customHeight="1" x14ac:dyDescent="0.2">
      <c r="A12" s="381"/>
      <c r="B12" s="364"/>
      <c r="C12" s="160"/>
      <c r="D12" s="165"/>
      <c r="E12" s="131"/>
      <c r="F12" s="166" t="s">
        <v>87</v>
      </c>
      <c r="G12" s="366"/>
      <c r="H12" s="162"/>
      <c r="I12" s="284"/>
      <c r="J12" s="190"/>
      <c r="K12" s="384"/>
      <c r="L12" s="368"/>
      <c r="M12" s="368"/>
      <c r="N12" s="368"/>
      <c r="O12" s="368"/>
      <c r="P12" s="171"/>
      <c r="Q12" s="369"/>
      <c r="R12" s="371"/>
      <c r="S12" s="386"/>
      <c r="T12" s="189"/>
      <c r="U12" s="376"/>
    </row>
    <row r="13" spans="1:27" ht="57.75" customHeight="1" x14ac:dyDescent="0.2">
      <c r="A13" s="381"/>
      <c r="B13" s="364"/>
      <c r="C13" s="160"/>
      <c r="D13" s="165"/>
      <c r="E13" s="131"/>
      <c r="F13" s="161" t="s">
        <v>88</v>
      </c>
      <c r="G13" s="366">
        <v>10</v>
      </c>
      <c r="H13" s="162"/>
      <c r="I13" s="283" t="s">
        <v>55</v>
      </c>
      <c r="J13" s="188"/>
      <c r="K13" s="367" t="s">
        <v>89</v>
      </c>
      <c r="L13" s="367"/>
      <c r="M13" s="367"/>
      <c r="N13" s="367"/>
      <c r="O13" s="367" t="s">
        <v>90</v>
      </c>
      <c r="P13" s="171"/>
      <c r="Q13" s="369">
        <f>IF(G13=0,0,10*G13*(10*($I13="++")+7.5*($I13="+")+5*($I13="+/-")+2.5*($I13="-"))/SUM($G$9:$G$20))</f>
        <v>0</v>
      </c>
      <c r="R13" s="371"/>
      <c r="S13" s="386"/>
      <c r="T13" s="189"/>
      <c r="U13" s="376"/>
    </row>
    <row r="14" spans="1:27" ht="13.5" customHeight="1" x14ac:dyDescent="0.2">
      <c r="A14" s="381"/>
      <c r="B14" s="364"/>
      <c r="C14" s="160"/>
      <c r="D14" s="165"/>
      <c r="E14" s="131"/>
      <c r="F14" s="166" t="s">
        <v>91</v>
      </c>
      <c r="G14" s="366"/>
      <c r="H14" s="162"/>
      <c r="I14" s="284"/>
      <c r="J14" s="190"/>
      <c r="K14" s="368"/>
      <c r="L14" s="368"/>
      <c r="M14" s="368"/>
      <c r="N14" s="368"/>
      <c r="O14" s="368"/>
      <c r="P14" s="171"/>
      <c r="Q14" s="369"/>
      <c r="R14" s="371"/>
      <c r="S14" s="386"/>
      <c r="T14" s="189"/>
      <c r="U14" s="376"/>
    </row>
    <row r="15" spans="1:27" ht="73.5" customHeight="1" x14ac:dyDescent="0.2">
      <c r="A15" s="381"/>
      <c r="B15" s="364"/>
      <c r="C15" s="160"/>
      <c r="D15" s="165"/>
      <c r="F15" s="191" t="s">
        <v>92</v>
      </c>
      <c r="G15" s="366">
        <f>50*(I15&lt;&gt;"nvt")</f>
        <v>0</v>
      </c>
      <c r="H15" s="162"/>
      <c r="I15" s="283" t="s">
        <v>55</v>
      </c>
      <c r="J15" s="192"/>
      <c r="K15" s="367" t="s">
        <v>93</v>
      </c>
      <c r="L15" s="367"/>
      <c r="M15" s="367" t="s">
        <v>94</v>
      </c>
      <c r="N15" s="367"/>
      <c r="O15" s="367" t="s">
        <v>95</v>
      </c>
      <c r="P15" s="171"/>
      <c r="Q15" s="369">
        <f>IF(G15=0,0,10*G15*(10*($I15="++")+7.5*($I15="+")+5*($I15="+/-")+2.5*($I15="-"))/SUM($G$9:$G$20))</f>
        <v>0</v>
      </c>
      <c r="R15" s="371"/>
      <c r="S15" s="386"/>
      <c r="T15" s="189"/>
      <c r="U15" s="376"/>
    </row>
    <row r="16" spans="1:27" ht="13.5" customHeight="1" x14ac:dyDescent="0.2">
      <c r="A16" s="381"/>
      <c r="B16" s="364"/>
      <c r="C16" s="160"/>
      <c r="D16" s="165"/>
      <c r="F16" s="166" t="s">
        <v>96</v>
      </c>
      <c r="G16" s="366"/>
      <c r="H16" s="162"/>
      <c r="I16" s="284"/>
      <c r="J16" s="190"/>
      <c r="K16" s="368"/>
      <c r="L16" s="368"/>
      <c r="M16" s="368"/>
      <c r="N16" s="368"/>
      <c r="O16" s="368"/>
      <c r="P16" s="171"/>
      <c r="Q16" s="369"/>
      <c r="R16" s="371"/>
      <c r="S16" s="386"/>
      <c r="T16" s="189"/>
      <c r="U16" s="376"/>
    </row>
    <row r="17" spans="1:21" ht="86.25" customHeight="1" x14ac:dyDescent="0.2">
      <c r="A17" s="381"/>
      <c r="B17" s="364"/>
      <c r="C17" s="160"/>
      <c r="D17" s="165"/>
      <c r="E17" s="172"/>
      <c r="F17" s="161" t="s">
        <v>97</v>
      </c>
      <c r="G17" s="366">
        <f>10*(I17&lt;&gt;"nvt")</f>
        <v>0</v>
      </c>
      <c r="H17" s="162"/>
      <c r="I17" s="283" t="s">
        <v>55</v>
      </c>
      <c r="J17" s="188"/>
      <c r="K17" s="367" t="s">
        <v>98</v>
      </c>
      <c r="L17" s="367"/>
      <c r="M17" s="367" t="s">
        <v>99</v>
      </c>
      <c r="N17" s="367"/>
      <c r="O17" s="367" t="s">
        <v>100</v>
      </c>
      <c r="P17" s="171"/>
      <c r="Q17" s="369">
        <f>IF(G17=0,0,10*G17*(10*($I17="++")+7.5*($I17="+")+5*($I17="+/-")+2.5*($I17="-"))/SUM($G$9:$G$20))</f>
        <v>0</v>
      </c>
      <c r="R17" s="371"/>
      <c r="S17" s="386"/>
      <c r="T17" s="189"/>
      <c r="U17" s="376"/>
    </row>
    <row r="18" spans="1:21" s="194" customFormat="1" ht="15.75" customHeight="1" x14ac:dyDescent="0.2">
      <c r="A18" s="381"/>
      <c r="B18" s="364"/>
      <c r="C18" s="160"/>
      <c r="D18" s="165"/>
      <c r="E18" s="193"/>
      <c r="F18" s="166" t="s">
        <v>101</v>
      </c>
      <c r="G18" s="366"/>
      <c r="H18" s="162"/>
      <c r="I18" s="284"/>
      <c r="J18" s="190"/>
      <c r="K18" s="368"/>
      <c r="L18" s="368"/>
      <c r="M18" s="368"/>
      <c r="N18" s="368"/>
      <c r="O18" s="368"/>
      <c r="P18" s="171"/>
      <c r="Q18" s="369"/>
      <c r="R18" s="371"/>
      <c r="S18" s="386"/>
      <c r="T18" s="189"/>
      <c r="U18" s="376"/>
    </row>
    <row r="19" spans="1:21" ht="50.25" customHeight="1" x14ac:dyDescent="0.2">
      <c r="A19" s="381"/>
      <c r="B19" s="364"/>
      <c r="C19" s="160"/>
      <c r="D19" s="165"/>
      <c r="F19" s="191" t="s">
        <v>102</v>
      </c>
      <c r="G19" s="366">
        <f>5*(I19&lt;&gt;"nvt")</f>
        <v>0</v>
      </c>
      <c r="H19" s="162"/>
      <c r="I19" s="283" t="s">
        <v>55</v>
      </c>
      <c r="J19" s="192"/>
      <c r="K19" s="367" t="s">
        <v>103</v>
      </c>
      <c r="L19" s="367"/>
      <c r="M19" s="367" t="s">
        <v>104</v>
      </c>
      <c r="N19" s="367"/>
      <c r="O19" s="367" t="s">
        <v>105</v>
      </c>
      <c r="P19" s="171"/>
      <c r="Q19" s="369">
        <f>IF(G19=0,0,10*G19*(10*($I19="++")+7.5*($I19="+")+5*($I19="+/-")+2.5*($I19="-"))/SUM($G$9:$G$20))</f>
        <v>0</v>
      </c>
      <c r="R19" s="371"/>
      <c r="S19" s="386"/>
      <c r="T19" s="189"/>
      <c r="U19" s="376"/>
    </row>
    <row r="20" spans="1:21" ht="12.75" customHeight="1" thickBot="1" x14ac:dyDescent="0.25">
      <c r="A20" s="382"/>
      <c r="B20" s="365"/>
      <c r="C20" s="160"/>
      <c r="D20" s="165"/>
      <c r="F20" s="166" t="s">
        <v>106</v>
      </c>
      <c r="G20" s="366"/>
      <c r="H20" s="162"/>
      <c r="I20" s="284"/>
      <c r="J20" s="190"/>
      <c r="K20" s="368"/>
      <c r="L20" s="368"/>
      <c r="M20" s="368"/>
      <c r="N20" s="368"/>
      <c r="O20" s="368"/>
      <c r="P20" s="171"/>
      <c r="Q20" s="369"/>
      <c r="R20" s="372"/>
      <c r="S20" s="387"/>
      <c r="T20" s="189"/>
      <c r="U20" s="376"/>
    </row>
    <row r="21" spans="1:21" ht="13.5" thickBot="1" x14ac:dyDescent="0.25">
      <c r="I21" s="90"/>
      <c r="U21" s="176"/>
    </row>
    <row r="22" spans="1:21" ht="51" customHeight="1" x14ac:dyDescent="0.2">
      <c r="A22" s="360" t="s">
        <v>107</v>
      </c>
      <c r="B22" s="363">
        <f>40*100*D22/SUM($E$9:$E$71)</f>
        <v>12.903225806451612</v>
      </c>
      <c r="C22" s="160"/>
      <c r="D22" s="131">
        <f>SUM(G22:G55)</f>
        <v>10</v>
      </c>
      <c r="E22" s="131">
        <f>40*D22</f>
        <v>400</v>
      </c>
      <c r="F22" s="191" t="s">
        <v>108</v>
      </c>
      <c r="G22" s="366">
        <f>10*(I22&lt;&gt;"nvt")</f>
        <v>0</v>
      </c>
      <c r="H22" s="138"/>
      <c r="I22" s="283" t="s">
        <v>55</v>
      </c>
      <c r="K22" s="367" t="s">
        <v>109</v>
      </c>
      <c r="L22" s="367"/>
      <c r="M22" s="367" t="s">
        <v>110</v>
      </c>
      <c r="N22" s="367"/>
      <c r="O22" s="367" t="s">
        <v>111</v>
      </c>
      <c r="P22" s="171"/>
      <c r="Q22" s="369">
        <f>IF(G22=0,0,10*G22*(10*($I22="++")+7.5*($I22="+")+5*($I22="+/-")+2.5*($I22="-"))/SUM($G$22:$G$55))</f>
        <v>0</v>
      </c>
      <c r="R22" s="370">
        <f>SUM(Q22:Q55)*B22/100</f>
        <v>0</v>
      </c>
      <c r="S22" s="373">
        <f>SUM(Q22:Q55)/100</f>
        <v>0</v>
      </c>
      <c r="T22" s="138"/>
      <c r="U22" s="376"/>
    </row>
    <row r="23" spans="1:21" ht="14.25" customHeight="1" x14ac:dyDescent="0.2">
      <c r="A23" s="361"/>
      <c r="B23" s="364"/>
      <c r="C23" s="160"/>
      <c r="D23" s="165"/>
      <c r="F23" s="173" t="s">
        <v>112</v>
      </c>
      <c r="G23" s="366"/>
      <c r="H23" s="138"/>
      <c r="I23" s="284"/>
      <c r="K23" s="368"/>
      <c r="L23" s="368"/>
      <c r="M23" s="368"/>
      <c r="N23" s="368"/>
      <c r="O23" s="368"/>
      <c r="P23" s="171"/>
      <c r="Q23" s="369"/>
      <c r="R23" s="371"/>
      <c r="S23" s="374"/>
      <c r="T23" s="138"/>
      <c r="U23" s="376"/>
    </row>
    <row r="24" spans="1:21" ht="38.25" customHeight="1" x14ac:dyDescent="0.2">
      <c r="A24" s="361"/>
      <c r="B24" s="364"/>
      <c r="C24" s="160"/>
      <c r="D24" s="165"/>
      <c r="F24" s="191" t="s">
        <v>113</v>
      </c>
      <c r="G24" s="366">
        <f>5*(I24&lt;&gt;"nvt")</f>
        <v>0</v>
      </c>
      <c r="H24" s="138"/>
      <c r="I24" s="283" t="s">
        <v>55</v>
      </c>
      <c r="K24" s="367" t="s">
        <v>114</v>
      </c>
      <c r="L24" s="367"/>
      <c r="M24" s="367" t="s">
        <v>115</v>
      </c>
      <c r="N24" s="367"/>
      <c r="O24" s="367" t="s">
        <v>116</v>
      </c>
      <c r="P24" s="171"/>
      <c r="Q24" s="369">
        <f>IF(G24=0,0,10*G24*(10*($I24="++")+7.5*($I24="+")+5*($I24="+/-")+2.5*($I24="-"))/SUM($G$22:$G$55))</f>
        <v>0</v>
      </c>
      <c r="R24" s="371"/>
      <c r="S24" s="374"/>
      <c r="T24" s="138"/>
      <c r="U24" s="376"/>
    </row>
    <row r="25" spans="1:21" ht="23.25" customHeight="1" x14ac:dyDescent="0.2">
      <c r="A25" s="361"/>
      <c r="B25" s="364"/>
      <c r="C25" s="160"/>
      <c r="D25" s="165"/>
      <c r="F25" s="173" t="s">
        <v>117</v>
      </c>
      <c r="G25" s="366"/>
      <c r="H25" s="138"/>
      <c r="I25" s="284"/>
      <c r="K25" s="368"/>
      <c r="L25" s="368"/>
      <c r="M25" s="368"/>
      <c r="N25" s="368"/>
      <c r="O25" s="368"/>
      <c r="P25" s="171"/>
      <c r="Q25" s="369"/>
      <c r="R25" s="371"/>
      <c r="S25" s="374"/>
      <c r="T25" s="138"/>
      <c r="U25" s="376"/>
    </row>
    <row r="26" spans="1:21" ht="30" customHeight="1" x14ac:dyDescent="0.2">
      <c r="A26" s="361"/>
      <c r="B26" s="364"/>
      <c r="C26" s="160"/>
      <c r="D26" s="165"/>
      <c r="F26" s="191" t="s">
        <v>118</v>
      </c>
      <c r="G26" s="366">
        <f>5*(I26&lt;&gt;"nvt")</f>
        <v>0</v>
      </c>
      <c r="H26" s="138"/>
      <c r="I26" s="283" t="s">
        <v>55</v>
      </c>
      <c r="K26" s="367" t="s">
        <v>119</v>
      </c>
      <c r="L26" s="367"/>
      <c r="M26" s="367" t="s">
        <v>120</v>
      </c>
      <c r="N26" s="367"/>
      <c r="O26" s="367" t="s">
        <v>121</v>
      </c>
      <c r="P26" s="171"/>
      <c r="Q26" s="369">
        <f>IF(G26=0,0,10*G26*(10*($I26="++")+7.5*($I26="+")+5*($I26="+/-")+2.5*($I26="-"))/SUM($G$22:$G$55))</f>
        <v>0</v>
      </c>
      <c r="R26" s="371"/>
      <c r="S26" s="374"/>
      <c r="T26" s="138"/>
      <c r="U26" s="376"/>
    </row>
    <row r="27" spans="1:21" ht="39" customHeight="1" x14ac:dyDescent="0.2">
      <c r="A27" s="361"/>
      <c r="B27" s="364"/>
      <c r="C27" s="160"/>
      <c r="D27" s="165"/>
      <c r="F27" s="173" t="s">
        <v>112</v>
      </c>
      <c r="G27" s="366"/>
      <c r="H27" s="138"/>
      <c r="I27" s="284"/>
      <c r="K27" s="368"/>
      <c r="L27" s="368"/>
      <c r="M27" s="368"/>
      <c r="N27" s="368"/>
      <c r="O27" s="368"/>
      <c r="P27" s="171"/>
      <c r="Q27" s="369"/>
      <c r="R27" s="371"/>
      <c r="S27" s="374"/>
      <c r="T27" s="138"/>
      <c r="U27" s="376"/>
    </row>
    <row r="28" spans="1:21" ht="72.75" customHeight="1" x14ac:dyDescent="0.2">
      <c r="A28" s="361"/>
      <c r="B28" s="364"/>
      <c r="C28" s="160"/>
      <c r="D28" s="165"/>
      <c r="F28" s="191" t="s">
        <v>122</v>
      </c>
      <c r="G28" s="366">
        <f>5*(I28&lt;&gt;"nvt")</f>
        <v>0</v>
      </c>
      <c r="H28" s="138"/>
      <c r="I28" s="283" t="s">
        <v>55</v>
      </c>
      <c r="K28" s="367" t="s">
        <v>123</v>
      </c>
      <c r="L28" s="367"/>
      <c r="M28" s="367" t="s">
        <v>124</v>
      </c>
      <c r="N28" s="367"/>
      <c r="O28" s="367" t="s">
        <v>125</v>
      </c>
      <c r="P28" s="171"/>
      <c r="Q28" s="369">
        <f>IF(G28=0,0,10*G28*(10*($I28="++")+7.5*($I28="+")+5*($I28="+/-")+2.5*($I28="-"))/SUM($G$22:$G$55))</f>
        <v>0</v>
      </c>
      <c r="R28" s="371"/>
      <c r="S28" s="374"/>
      <c r="T28" s="138"/>
      <c r="U28" s="376"/>
    </row>
    <row r="29" spans="1:21" ht="13.5" customHeight="1" x14ac:dyDescent="0.2">
      <c r="A29" s="361"/>
      <c r="B29" s="364"/>
      <c r="C29" s="160"/>
      <c r="D29" s="165"/>
      <c r="F29" s="173" t="s">
        <v>112</v>
      </c>
      <c r="G29" s="366"/>
      <c r="H29" s="138"/>
      <c r="I29" s="284"/>
      <c r="K29" s="368"/>
      <c r="L29" s="368"/>
      <c r="M29" s="368"/>
      <c r="N29" s="368"/>
      <c r="O29" s="368"/>
      <c r="P29" s="171"/>
      <c r="Q29" s="369"/>
      <c r="R29" s="371"/>
      <c r="S29" s="374"/>
      <c r="T29" s="138"/>
      <c r="U29" s="376"/>
    </row>
    <row r="30" spans="1:21" ht="57.75" customHeight="1" x14ac:dyDescent="0.2">
      <c r="A30" s="361"/>
      <c r="B30" s="364"/>
      <c r="C30" s="160"/>
      <c r="D30" s="165"/>
      <c r="F30" s="191" t="s">
        <v>126</v>
      </c>
      <c r="G30" s="366">
        <f>5*(I30&lt;&gt;"nvt")</f>
        <v>0</v>
      </c>
      <c r="H30" s="138"/>
      <c r="I30" s="283" t="s">
        <v>55</v>
      </c>
      <c r="K30" s="367" t="s">
        <v>127</v>
      </c>
      <c r="L30" s="367"/>
      <c r="M30" s="367" t="s">
        <v>128</v>
      </c>
      <c r="N30" s="367"/>
      <c r="O30" s="367" t="s">
        <v>129</v>
      </c>
      <c r="P30" s="171"/>
      <c r="Q30" s="369">
        <f>IF(G30=0,0,10*G30*(10*($I30="++")+7.5*($I30="+")+5*($I30="+/-")+2.5*($I30="-"))/SUM($G$22:$G$55))</f>
        <v>0</v>
      </c>
      <c r="R30" s="371"/>
      <c r="S30" s="374"/>
      <c r="T30" s="138"/>
      <c r="U30" s="376"/>
    </row>
    <row r="31" spans="1:21" ht="18.75" customHeight="1" x14ac:dyDescent="0.2">
      <c r="A31" s="361"/>
      <c r="B31" s="364"/>
      <c r="C31" s="160"/>
      <c r="D31" s="165"/>
      <c r="F31" s="173" t="s">
        <v>112</v>
      </c>
      <c r="G31" s="366"/>
      <c r="H31" s="138"/>
      <c r="I31" s="284"/>
      <c r="K31" s="368"/>
      <c r="L31" s="368"/>
      <c r="M31" s="368"/>
      <c r="N31" s="368"/>
      <c r="O31" s="368"/>
      <c r="P31" s="171"/>
      <c r="Q31" s="369"/>
      <c r="R31" s="371"/>
      <c r="S31" s="374"/>
      <c r="T31" s="138"/>
      <c r="U31" s="376"/>
    </row>
    <row r="32" spans="1:21" ht="72" customHeight="1" x14ac:dyDescent="0.2">
      <c r="A32" s="381"/>
      <c r="B32" s="364"/>
      <c r="C32" s="160"/>
      <c r="D32" s="165"/>
      <c r="F32" s="191" t="s">
        <v>130</v>
      </c>
      <c r="G32" s="366">
        <f>10*(I32&lt;&gt;"nvt")</f>
        <v>0</v>
      </c>
      <c r="H32" s="138"/>
      <c r="I32" s="283" t="s">
        <v>55</v>
      </c>
      <c r="K32" s="367" t="s">
        <v>131</v>
      </c>
      <c r="L32" s="367"/>
      <c r="M32" s="367"/>
      <c r="N32" s="367"/>
      <c r="O32" s="367" t="s">
        <v>132</v>
      </c>
      <c r="P32" s="171"/>
      <c r="Q32" s="369">
        <f>IF(G32=0,0,10*G32*(10*($I32="++")+7.5*($I32="+")+5*($I32="+/-")+2.5*($I32="-"))/SUM($G$22:$G$55))</f>
        <v>0</v>
      </c>
      <c r="R32" s="371"/>
      <c r="S32" s="374"/>
      <c r="T32" s="138"/>
      <c r="U32" s="376"/>
    </row>
    <row r="33" spans="1:21" ht="18" customHeight="1" x14ac:dyDescent="0.2">
      <c r="A33" s="381"/>
      <c r="B33" s="364"/>
      <c r="C33" s="160"/>
      <c r="D33" s="165"/>
      <c r="F33" s="173" t="s">
        <v>112</v>
      </c>
      <c r="G33" s="366"/>
      <c r="H33" s="138"/>
      <c r="I33" s="284"/>
      <c r="K33" s="368"/>
      <c r="L33" s="368"/>
      <c r="M33" s="368"/>
      <c r="N33" s="368"/>
      <c r="O33" s="368"/>
      <c r="P33" s="171"/>
      <c r="Q33" s="369"/>
      <c r="R33" s="371"/>
      <c r="S33" s="374"/>
      <c r="T33" s="138"/>
      <c r="U33" s="376"/>
    </row>
    <row r="34" spans="1:21" ht="75.75" customHeight="1" x14ac:dyDescent="0.2">
      <c r="A34" s="381"/>
      <c r="B34" s="364"/>
      <c r="C34" s="160"/>
      <c r="D34" s="165"/>
      <c r="F34" s="191" t="s">
        <v>133</v>
      </c>
      <c r="G34" s="366">
        <v>10</v>
      </c>
      <c r="H34" s="138"/>
      <c r="I34" s="283" t="s">
        <v>55</v>
      </c>
      <c r="K34" s="367" t="s">
        <v>134</v>
      </c>
      <c r="L34" s="367"/>
      <c r="M34" s="367" t="s">
        <v>135</v>
      </c>
      <c r="N34" s="367"/>
      <c r="O34" s="367" t="s">
        <v>136</v>
      </c>
      <c r="P34" s="171"/>
      <c r="Q34" s="369">
        <f>IF(G34=0,0,10*G34*(10*($I34="++")+7.5*($I34="+")+5*($I34="+/-")+2.5*($I34="-"))/SUM($G$22:$G$55))</f>
        <v>0</v>
      </c>
      <c r="R34" s="371"/>
      <c r="S34" s="374"/>
      <c r="T34" s="138"/>
      <c r="U34" s="376"/>
    </row>
    <row r="35" spans="1:21" ht="18.75" customHeight="1" x14ac:dyDescent="0.2">
      <c r="A35" s="381"/>
      <c r="B35" s="364"/>
      <c r="C35" s="160"/>
      <c r="D35" s="165"/>
      <c r="F35" s="173" t="s">
        <v>112</v>
      </c>
      <c r="G35" s="366"/>
      <c r="H35" s="138"/>
      <c r="I35" s="284"/>
      <c r="K35" s="368"/>
      <c r="L35" s="368"/>
      <c r="M35" s="368"/>
      <c r="N35" s="368"/>
      <c r="O35" s="368"/>
      <c r="P35" s="171"/>
      <c r="Q35" s="369"/>
      <c r="R35" s="371"/>
      <c r="S35" s="374"/>
      <c r="T35" s="138"/>
      <c r="U35" s="376"/>
    </row>
    <row r="36" spans="1:21" ht="92.25" customHeight="1" x14ac:dyDescent="0.2">
      <c r="A36" s="381"/>
      <c r="B36" s="364"/>
      <c r="C36" s="160"/>
      <c r="D36" s="165"/>
      <c r="F36" s="191" t="s">
        <v>137</v>
      </c>
      <c r="G36" s="366">
        <f>5*(I36&lt;&gt;"nvt")</f>
        <v>0</v>
      </c>
      <c r="H36" s="138"/>
      <c r="I36" s="283" t="s">
        <v>55</v>
      </c>
      <c r="K36" s="367" t="s">
        <v>138</v>
      </c>
      <c r="L36" s="367"/>
      <c r="M36" s="367" t="s">
        <v>139</v>
      </c>
      <c r="N36" s="367"/>
      <c r="O36" s="367" t="s">
        <v>140</v>
      </c>
      <c r="P36" s="171"/>
      <c r="Q36" s="369">
        <f>IF(G36=0,0,10*G36*(10*($I36="++")+7.5*($I36="+")+5*($I36="+/-")+2.5*($I36="-"))/SUM($G$22:$G$55))</f>
        <v>0</v>
      </c>
      <c r="R36" s="371"/>
      <c r="S36" s="374"/>
      <c r="T36" s="138"/>
      <c r="U36" s="376"/>
    </row>
    <row r="37" spans="1:21" ht="17.25" customHeight="1" x14ac:dyDescent="0.2">
      <c r="A37" s="381"/>
      <c r="B37" s="364"/>
      <c r="C37" s="160"/>
      <c r="D37" s="165"/>
      <c r="F37" s="173" t="s">
        <v>112</v>
      </c>
      <c r="G37" s="366"/>
      <c r="H37" s="138"/>
      <c r="I37" s="284"/>
      <c r="K37" s="368"/>
      <c r="L37" s="368"/>
      <c r="M37" s="368"/>
      <c r="N37" s="368"/>
      <c r="O37" s="368"/>
      <c r="P37" s="171"/>
      <c r="Q37" s="369"/>
      <c r="R37" s="371"/>
      <c r="S37" s="374"/>
      <c r="T37" s="138"/>
      <c r="U37" s="376"/>
    </row>
    <row r="38" spans="1:21" ht="30.75" customHeight="1" x14ac:dyDescent="0.2">
      <c r="A38" s="381"/>
      <c r="B38" s="364"/>
      <c r="C38" s="160"/>
      <c r="D38" s="165"/>
      <c r="F38" s="191" t="s">
        <v>141</v>
      </c>
      <c r="G38" s="366">
        <f>5*(I38&lt;&gt;"nvt")</f>
        <v>0</v>
      </c>
      <c r="H38" s="138"/>
      <c r="I38" s="283" t="s">
        <v>55</v>
      </c>
      <c r="K38" s="367" t="s">
        <v>142</v>
      </c>
      <c r="L38" s="367"/>
      <c r="M38" s="367" t="s">
        <v>143</v>
      </c>
      <c r="N38" s="367"/>
      <c r="O38" s="367" t="s">
        <v>144</v>
      </c>
      <c r="P38" s="171"/>
      <c r="Q38" s="369">
        <f>IF(G38=0,0,10*G38*(10*($I38="++")+7.5*($I38="+")+5*($I38="+/-")+2.5*($I38="-"))/SUM($G$22:$G$55))</f>
        <v>0</v>
      </c>
      <c r="R38" s="371"/>
      <c r="S38" s="374"/>
      <c r="T38" s="138"/>
      <c r="U38" s="376"/>
    </row>
    <row r="39" spans="1:21" ht="27" customHeight="1" x14ac:dyDescent="0.2">
      <c r="A39" s="381"/>
      <c r="B39" s="364"/>
      <c r="C39" s="160"/>
      <c r="D39" s="165"/>
      <c r="F39" s="173" t="s">
        <v>145</v>
      </c>
      <c r="G39" s="366"/>
      <c r="H39" s="138"/>
      <c r="I39" s="284"/>
      <c r="K39" s="368"/>
      <c r="L39" s="368"/>
      <c r="M39" s="368"/>
      <c r="N39" s="368"/>
      <c r="O39" s="368"/>
      <c r="P39" s="171"/>
      <c r="Q39" s="369"/>
      <c r="R39" s="371"/>
      <c r="S39" s="374"/>
      <c r="T39" s="138"/>
      <c r="U39" s="376"/>
    </row>
    <row r="40" spans="1:21" ht="77.25" customHeight="1" x14ac:dyDescent="0.2">
      <c r="A40" s="381"/>
      <c r="B40" s="364"/>
      <c r="C40" s="160"/>
      <c r="D40" s="165"/>
      <c r="F40" s="191" t="s">
        <v>146</v>
      </c>
      <c r="G40" s="366">
        <f>5*(I40&lt;&gt;"nvt")</f>
        <v>0</v>
      </c>
      <c r="H40" s="138"/>
      <c r="I40" s="283" t="s">
        <v>55</v>
      </c>
      <c r="K40" s="367" t="s">
        <v>147</v>
      </c>
      <c r="L40" s="367"/>
      <c r="M40" s="367" t="s">
        <v>148</v>
      </c>
      <c r="N40" s="367"/>
      <c r="O40" s="367" t="s">
        <v>149</v>
      </c>
      <c r="P40" s="171"/>
      <c r="Q40" s="369">
        <f>IF(G40=0,0,10*G40*(10*($I40="++")+7.5*($I40="+")+5*($I40="+/-")+2.5*($I40="-"))/SUM($G$22:$G$55))</f>
        <v>0</v>
      </c>
      <c r="R40" s="371"/>
      <c r="S40" s="374"/>
      <c r="T40" s="138"/>
      <c r="U40" s="376"/>
    </row>
    <row r="41" spans="1:21" ht="16.5" customHeight="1" x14ac:dyDescent="0.2">
      <c r="A41" s="381"/>
      <c r="B41" s="364"/>
      <c r="C41" s="160"/>
      <c r="D41" s="165"/>
      <c r="F41" s="173" t="s">
        <v>112</v>
      </c>
      <c r="G41" s="366"/>
      <c r="H41" s="138"/>
      <c r="I41" s="284"/>
      <c r="K41" s="368"/>
      <c r="L41" s="368"/>
      <c r="M41" s="368"/>
      <c r="N41" s="368"/>
      <c r="O41" s="368"/>
      <c r="P41" s="171"/>
      <c r="Q41" s="369"/>
      <c r="R41" s="371"/>
      <c r="S41" s="374"/>
      <c r="T41" s="138"/>
      <c r="U41" s="376"/>
    </row>
    <row r="42" spans="1:21" ht="81" customHeight="1" x14ac:dyDescent="0.2">
      <c r="A42" s="381"/>
      <c r="B42" s="364"/>
      <c r="C42" s="160"/>
      <c r="D42" s="165"/>
      <c r="F42" s="191" t="s">
        <v>150</v>
      </c>
      <c r="G42" s="366">
        <f>5*(I42&lt;&gt;"nvt")</f>
        <v>0</v>
      </c>
      <c r="H42" s="138"/>
      <c r="I42" s="283" t="s">
        <v>55</v>
      </c>
      <c r="K42" s="367" t="s">
        <v>151</v>
      </c>
      <c r="L42" s="367"/>
      <c r="M42" s="367"/>
      <c r="N42" s="367"/>
      <c r="O42" s="367" t="s">
        <v>152</v>
      </c>
      <c r="P42" s="171"/>
      <c r="Q42" s="369">
        <f>IF(G42=0,0,10*G42*(10*($I42="++")+7.5*($I42="+")+5*($I42="+/-")+2.5*($I42="-"))/SUM($G$22:$G$55))</f>
        <v>0</v>
      </c>
      <c r="R42" s="371"/>
      <c r="S42" s="374"/>
      <c r="T42" s="138"/>
      <c r="U42" s="376"/>
    </row>
    <row r="43" spans="1:21" ht="24.75" customHeight="1" x14ac:dyDescent="0.2">
      <c r="A43" s="381"/>
      <c r="B43" s="364"/>
      <c r="C43" s="160"/>
      <c r="D43" s="165"/>
      <c r="F43" s="173" t="s">
        <v>112</v>
      </c>
      <c r="G43" s="366"/>
      <c r="H43" s="138"/>
      <c r="I43" s="284"/>
      <c r="K43" s="368"/>
      <c r="L43" s="368"/>
      <c r="M43" s="368"/>
      <c r="N43" s="368"/>
      <c r="O43" s="368"/>
      <c r="P43" s="171"/>
      <c r="Q43" s="369"/>
      <c r="R43" s="371"/>
      <c r="S43" s="374"/>
      <c r="T43" s="138"/>
      <c r="U43" s="376"/>
    </row>
    <row r="44" spans="1:21" ht="162" customHeight="1" x14ac:dyDescent="0.2">
      <c r="A44" s="381"/>
      <c r="B44" s="364"/>
      <c r="C44" s="160"/>
      <c r="D44" s="165"/>
      <c r="F44" s="191" t="s">
        <v>153</v>
      </c>
      <c r="G44" s="366">
        <f>5*(I44&lt;&gt;"nvt")</f>
        <v>0</v>
      </c>
      <c r="H44" s="138"/>
      <c r="I44" s="283" t="s">
        <v>55</v>
      </c>
      <c r="K44" s="367" t="s">
        <v>154</v>
      </c>
      <c r="L44" s="367"/>
      <c r="M44" s="367" t="s">
        <v>155</v>
      </c>
      <c r="N44" s="367"/>
      <c r="O44" s="367" t="s">
        <v>156</v>
      </c>
      <c r="P44" s="171"/>
      <c r="Q44" s="369">
        <f>IF(G44=0,0,10*G44*(10*($I44="++")+7.5*($I44="+")+5*($I44="+/-")+2.5*($I44="-"))/SUM($G$22:$G$55))</f>
        <v>0</v>
      </c>
      <c r="R44" s="371"/>
      <c r="S44" s="374"/>
      <c r="T44" s="138"/>
      <c r="U44" s="376"/>
    </row>
    <row r="45" spans="1:21" ht="19.5" customHeight="1" x14ac:dyDescent="0.2">
      <c r="A45" s="381"/>
      <c r="B45" s="364"/>
      <c r="C45" s="160"/>
      <c r="D45" s="165"/>
      <c r="F45" s="173" t="s">
        <v>112</v>
      </c>
      <c r="G45" s="366"/>
      <c r="H45" s="138"/>
      <c r="I45" s="284"/>
      <c r="K45" s="368"/>
      <c r="L45" s="368"/>
      <c r="M45" s="368"/>
      <c r="N45" s="368"/>
      <c r="O45" s="368"/>
      <c r="P45" s="171"/>
      <c r="Q45" s="369"/>
      <c r="R45" s="371"/>
      <c r="S45" s="374"/>
      <c r="T45" s="138"/>
      <c r="U45" s="376"/>
    </row>
    <row r="46" spans="1:21" ht="48" customHeight="1" x14ac:dyDescent="0.2">
      <c r="A46" s="381"/>
      <c r="B46" s="364"/>
      <c r="C46" s="160"/>
      <c r="D46" s="165"/>
      <c r="F46" s="191" t="s">
        <v>157</v>
      </c>
      <c r="G46" s="366">
        <f>5*(I46&lt;&gt;"nvt")</f>
        <v>0</v>
      </c>
      <c r="H46" s="138"/>
      <c r="I46" s="283" t="s">
        <v>55</v>
      </c>
      <c r="K46" s="367" t="s">
        <v>158</v>
      </c>
      <c r="L46" s="367"/>
      <c r="M46" s="367" t="s">
        <v>159</v>
      </c>
      <c r="N46" s="367"/>
      <c r="O46" s="367" t="s">
        <v>160</v>
      </c>
      <c r="P46" s="171"/>
      <c r="Q46" s="369">
        <f>IF(G46=0,0,10*G46*(10*($I46="++")+7.5*($I46="+")+5*($I46="+/-")+2.5*($I46="-"))/SUM($G$22:$G$55))</f>
        <v>0</v>
      </c>
      <c r="R46" s="371"/>
      <c r="S46" s="374"/>
      <c r="T46" s="138"/>
      <c r="U46" s="376"/>
    </row>
    <row r="47" spans="1:21" ht="27.75" customHeight="1" x14ac:dyDescent="0.2">
      <c r="A47" s="381"/>
      <c r="B47" s="364"/>
      <c r="C47" s="160"/>
      <c r="D47" s="165"/>
      <c r="F47" s="173" t="s">
        <v>112</v>
      </c>
      <c r="G47" s="366"/>
      <c r="H47" s="138"/>
      <c r="I47" s="284"/>
      <c r="K47" s="368"/>
      <c r="L47" s="368"/>
      <c r="M47" s="368"/>
      <c r="N47" s="368"/>
      <c r="O47" s="368"/>
      <c r="P47" s="171"/>
      <c r="Q47" s="369"/>
      <c r="R47" s="371"/>
      <c r="S47" s="374"/>
      <c r="T47" s="138"/>
      <c r="U47" s="376"/>
    </row>
    <row r="48" spans="1:21" ht="63" customHeight="1" x14ac:dyDescent="0.2">
      <c r="A48" s="381"/>
      <c r="B48" s="364"/>
      <c r="C48" s="160"/>
      <c r="D48" s="165"/>
      <c r="F48" s="191" t="s">
        <v>161</v>
      </c>
      <c r="G48" s="366">
        <f>5*(I48&lt;&gt;"nvt")</f>
        <v>0</v>
      </c>
      <c r="H48" s="138"/>
      <c r="I48" s="283" t="s">
        <v>55</v>
      </c>
      <c r="K48" s="367" t="s">
        <v>162</v>
      </c>
      <c r="L48" s="367"/>
      <c r="M48" s="367" t="s">
        <v>163</v>
      </c>
      <c r="N48" s="367"/>
      <c r="O48" s="367" t="s">
        <v>164</v>
      </c>
      <c r="P48" s="171"/>
      <c r="Q48" s="369">
        <f>IF(G48=0,0,10*G48*(10*($I48="++")+7.5*($I48="+")+5*($I48="+/-")+2.5*($I48="-"))/SUM($G$22:$G$55))</f>
        <v>0</v>
      </c>
      <c r="R48" s="371"/>
      <c r="S48" s="374"/>
      <c r="T48" s="138"/>
      <c r="U48" s="376" t="s">
        <v>255</v>
      </c>
    </row>
    <row r="49" spans="1:21" ht="25.5" customHeight="1" x14ac:dyDescent="0.2">
      <c r="A49" s="381"/>
      <c r="B49" s="364"/>
      <c r="C49" s="160"/>
      <c r="D49" s="165"/>
      <c r="F49" s="173" t="s">
        <v>112</v>
      </c>
      <c r="G49" s="366"/>
      <c r="H49" s="138"/>
      <c r="I49" s="284"/>
      <c r="K49" s="368"/>
      <c r="L49" s="368"/>
      <c r="M49" s="368"/>
      <c r="N49" s="368"/>
      <c r="O49" s="368"/>
      <c r="P49" s="171"/>
      <c r="Q49" s="369"/>
      <c r="R49" s="371"/>
      <c r="S49" s="374"/>
      <c r="T49" s="138"/>
      <c r="U49" s="376"/>
    </row>
    <row r="50" spans="1:21" ht="42.75" customHeight="1" x14ac:dyDescent="0.2">
      <c r="A50" s="381"/>
      <c r="B50" s="364"/>
      <c r="C50" s="160"/>
      <c r="D50" s="165"/>
      <c r="F50" s="191" t="s">
        <v>165</v>
      </c>
      <c r="G50" s="366">
        <f>5*(I50&lt;&gt;"nvt")</f>
        <v>0</v>
      </c>
      <c r="H50" s="138"/>
      <c r="I50" s="283" t="s">
        <v>55</v>
      </c>
      <c r="K50" s="367" t="s">
        <v>166</v>
      </c>
      <c r="L50" s="367"/>
      <c r="M50" s="367" t="s">
        <v>167</v>
      </c>
      <c r="N50" s="367"/>
      <c r="O50" s="367" t="s">
        <v>168</v>
      </c>
      <c r="P50" s="171"/>
      <c r="Q50" s="369">
        <f>IF(G50=0,0,10*G50*(10*($I50="++")+7.5*($I50="+")+5*($I50="+/-")+2.5*($I50="-"))/SUM($G$22:$G$55))</f>
        <v>0</v>
      </c>
      <c r="R50" s="371"/>
      <c r="S50" s="374"/>
      <c r="T50" s="138"/>
      <c r="U50" s="376"/>
    </row>
    <row r="51" spans="1:21" ht="27" customHeight="1" x14ac:dyDescent="0.2">
      <c r="A51" s="381"/>
      <c r="B51" s="364"/>
      <c r="C51" s="160"/>
      <c r="D51" s="165"/>
      <c r="F51" s="173" t="s">
        <v>112</v>
      </c>
      <c r="G51" s="366"/>
      <c r="H51" s="138"/>
      <c r="I51" s="284"/>
      <c r="K51" s="368"/>
      <c r="L51" s="368"/>
      <c r="M51" s="368"/>
      <c r="N51" s="368"/>
      <c r="O51" s="368"/>
      <c r="P51" s="171"/>
      <c r="Q51" s="369"/>
      <c r="R51" s="371"/>
      <c r="S51" s="374"/>
      <c r="T51" s="138"/>
      <c r="U51" s="376"/>
    </row>
    <row r="52" spans="1:21" ht="111.75" customHeight="1" x14ac:dyDescent="0.2">
      <c r="A52" s="381"/>
      <c r="B52" s="364"/>
      <c r="C52" s="160"/>
      <c r="D52" s="165"/>
      <c r="F52" s="191" t="s">
        <v>169</v>
      </c>
      <c r="G52" s="366">
        <f>5*(I52&lt;&gt;"nvt")</f>
        <v>0</v>
      </c>
      <c r="H52" s="138"/>
      <c r="I52" s="283" t="s">
        <v>55</v>
      </c>
      <c r="K52" s="367" t="s">
        <v>170</v>
      </c>
      <c r="L52" s="367"/>
      <c r="M52" s="367" t="s">
        <v>171</v>
      </c>
      <c r="N52" s="367"/>
      <c r="O52" s="367" t="s">
        <v>172</v>
      </c>
      <c r="P52" s="171"/>
      <c r="Q52" s="369">
        <f>IF(G52=0,0,10*G52*(10*($I52="++")+7.5*($I52="+")+5*($I52="+/-")+2.5*($I52="-"))/SUM($G$22:$G$55))</f>
        <v>0</v>
      </c>
      <c r="R52" s="371"/>
      <c r="S52" s="374"/>
      <c r="T52" s="138"/>
      <c r="U52" s="376"/>
    </row>
    <row r="53" spans="1:21" ht="24" customHeight="1" x14ac:dyDescent="0.2">
      <c r="A53" s="381"/>
      <c r="B53" s="364"/>
      <c r="C53" s="160"/>
      <c r="D53" s="165"/>
      <c r="F53" s="173" t="s">
        <v>112</v>
      </c>
      <c r="G53" s="366"/>
      <c r="H53" s="138"/>
      <c r="I53" s="284"/>
      <c r="K53" s="368"/>
      <c r="L53" s="368"/>
      <c r="M53" s="368"/>
      <c r="N53" s="368"/>
      <c r="O53" s="368"/>
      <c r="P53" s="171"/>
      <c r="Q53" s="369"/>
      <c r="R53" s="371"/>
      <c r="S53" s="374"/>
      <c r="T53" s="138"/>
      <c r="U53" s="376"/>
    </row>
    <row r="54" spans="1:21" ht="58.5" customHeight="1" x14ac:dyDescent="0.2">
      <c r="A54" s="381"/>
      <c r="B54" s="364"/>
      <c r="C54" s="160"/>
      <c r="D54" s="165"/>
      <c r="F54" s="191" t="s">
        <v>173</v>
      </c>
      <c r="G54" s="366">
        <f>5*(I54&lt;&gt;"nvt")</f>
        <v>0</v>
      </c>
      <c r="H54" s="138"/>
      <c r="I54" s="283" t="s">
        <v>55</v>
      </c>
      <c r="K54" s="367" t="s">
        <v>174</v>
      </c>
      <c r="L54" s="367"/>
      <c r="M54" s="367" t="s">
        <v>175</v>
      </c>
      <c r="N54" s="367"/>
      <c r="O54" s="367" t="s">
        <v>176</v>
      </c>
      <c r="P54" s="171"/>
      <c r="Q54" s="369">
        <f>IF(G54=0,0,10*G54*(10*($I54="++")+7.5*($I54="+")+5*($I54="+/-")+2.5*($I54="-"))/SUM($G$22:$G$55))</f>
        <v>0</v>
      </c>
      <c r="R54" s="371"/>
      <c r="S54" s="374"/>
      <c r="T54" s="138"/>
      <c r="U54" s="376"/>
    </row>
    <row r="55" spans="1:21" ht="18.75" customHeight="1" thickBot="1" x14ac:dyDescent="0.25">
      <c r="A55" s="382"/>
      <c r="B55" s="365"/>
      <c r="C55" s="160"/>
      <c r="D55" s="165"/>
      <c r="F55" s="173" t="s">
        <v>112</v>
      </c>
      <c r="G55" s="366"/>
      <c r="H55" s="138"/>
      <c r="I55" s="284"/>
      <c r="K55" s="368"/>
      <c r="L55" s="368"/>
      <c r="M55" s="368"/>
      <c r="N55" s="368"/>
      <c r="O55" s="368"/>
      <c r="P55" s="171"/>
      <c r="Q55" s="369"/>
      <c r="R55" s="372"/>
      <c r="S55" s="375"/>
      <c r="T55" s="138"/>
      <c r="U55" s="376"/>
    </row>
    <row r="56" spans="1:21" ht="13.5" thickBot="1" x14ac:dyDescent="0.25">
      <c r="I56" s="90"/>
      <c r="U56" s="176"/>
    </row>
    <row r="57" spans="1:21" ht="45" customHeight="1" x14ac:dyDescent="0.2">
      <c r="A57" s="360" t="s">
        <v>177</v>
      </c>
      <c r="B57" s="363">
        <f>30*100*D57/SUM($E$9:$E$71)</f>
        <v>77.41935483870968</v>
      </c>
      <c r="C57" s="160"/>
      <c r="D57" s="131">
        <f>SUM(G57:G66)</f>
        <v>80</v>
      </c>
      <c r="E57" s="131">
        <f>30*D57</f>
        <v>2400</v>
      </c>
      <c r="F57" s="191" t="s">
        <v>178</v>
      </c>
      <c r="G57" s="366">
        <f>20*(I57&lt;&gt;"nvt")</f>
        <v>0</v>
      </c>
      <c r="H57" s="164"/>
      <c r="I57" s="283" t="s">
        <v>55</v>
      </c>
      <c r="K57" s="367" t="s">
        <v>179</v>
      </c>
      <c r="L57" s="367"/>
      <c r="M57" s="367" t="s">
        <v>180</v>
      </c>
      <c r="N57" s="367"/>
      <c r="O57" s="367" t="s">
        <v>181</v>
      </c>
      <c r="P57" s="164"/>
      <c r="Q57" s="369">
        <f>IF(G57=0,0,10*G57*(10*($I57="++")+7.5*($I57="+")+5*($I57="+/-")+2.5*($I57="-"))/SUM($G$57:$G$66))</f>
        <v>0</v>
      </c>
      <c r="R57" s="370">
        <f>SUM(Q57:Q66)*B57/100</f>
        <v>0</v>
      </c>
      <c r="S57" s="373">
        <f>SUM(Q57:Q66)/100</f>
        <v>0</v>
      </c>
      <c r="T57" s="138"/>
      <c r="U57" s="376"/>
    </row>
    <row r="58" spans="1:21" ht="24.75" customHeight="1" x14ac:dyDescent="0.2">
      <c r="A58" s="388"/>
      <c r="B58" s="364"/>
      <c r="C58" s="160"/>
      <c r="D58" s="165"/>
      <c r="F58" s="173" t="s">
        <v>182</v>
      </c>
      <c r="G58" s="366"/>
      <c r="H58" s="138"/>
      <c r="I58" s="284"/>
      <c r="K58" s="368"/>
      <c r="L58" s="368"/>
      <c r="M58" s="368"/>
      <c r="N58" s="368"/>
      <c r="O58" s="368"/>
      <c r="P58" s="138"/>
      <c r="Q58" s="369"/>
      <c r="R58" s="371"/>
      <c r="S58" s="374"/>
      <c r="T58" s="138"/>
      <c r="U58" s="376"/>
    </row>
    <row r="59" spans="1:21" ht="43.5" customHeight="1" x14ac:dyDescent="0.2">
      <c r="A59" s="381"/>
      <c r="B59" s="364"/>
      <c r="C59" s="160"/>
      <c r="D59" s="165"/>
      <c r="F59" s="191" t="s">
        <v>183</v>
      </c>
      <c r="G59" s="366">
        <v>20</v>
      </c>
      <c r="H59" s="195"/>
      <c r="I59" s="283" t="s">
        <v>55</v>
      </c>
      <c r="K59" s="367" t="s">
        <v>184</v>
      </c>
      <c r="L59" s="367"/>
      <c r="M59" s="367" t="s">
        <v>185</v>
      </c>
      <c r="N59" s="367"/>
      <c r="O59" s="367" t="s">
        <v>186</v>
      </c>
      <c r="P59" s="164"/>
      <c r="Q59" s="369">
        <f>IF(G59=0,0,10*G59*(10*($I59="++")+7.5*($I59="+")+5*($I59="+/-")+2.5*($I59="-"))/SUM($G$57:$G$66))</f>
        <v>0</v>
      </c>
      <c r="R59" s="371"/>
      <c r="S59" s="374"/>
      <c r="T59" s="138"/>
      <c r="U59" s="376"/>
    </row>
    <row r="60" spans="1:21" ht="14.25" customHeight="1" x14ac:dyDescent="0.2">
      <c r="A60" s="381"/>
      <c r="B60" s="364"/>
      <c r="C60" s="160"/>
      <c r="D60" s="165"/>
      <c r="F60" s="173" t="s">
        <v>187</v>
      </c>
      <c r="G60" s="366"/>
      <c r="H60" s="138"/>
      <c r="I60" s="284"/>
      <c r="K60" s="368"/>
      <c r="L60" s="368"/>
      <c r="M60" s="368"/>
      <c r="N60" s="368"/>
      <c r="O60" s="368"/>
      <c r="P60" s="138"/>
      <c r="Q60" s="369"/>
      <c r="R60" s="371"/>
      <c r="S60" s="374"/>
      <c r="T60" s="138"/>
      <c r="U60" s="376"/>
    </row>
    <row r="61" spans="1:21" ht="43.5" customHeight="1" x14ac:dyDescent="0.2">
      <c r="A61" s="381"/>
      <c r="B61" s="364"/>
      <c r="C61" s="160"/>
      <c r="D61" s="165"/>
      <c r="F61" s="191" t="s">
        <v>188</v>
      </c>
      <c r="G61" s="366">
        <v>20</v>
      </c>
      <c r="H61" s="195"/>
      <c r="I61" s="283" t="s">
        <v>55</v>
      </c>
      <c r="K61" s="367" t="s">
        <v>189</v>
      </c>
      <c r="L61" s="367"/>
      <c r="M61" s="367" t="s">
        <v>190</v>
      </c>
      <c r="N61" s="367"/>
      <c r="O61" s="367" t="s">
        <v>191</v>
      </c>
      <c r="P61" s="164"/>
      <c r="Q61" s="369">
        <f>IF(G61=0,0,10*G61*(10*($I61="++")+7.5*($I61="+")+5*($I61="+/-")+2.5*($I61="-"))/SUM($G$57:$G$66))</f>
        <v>0</v>
      </c>
      <c r="R61" s="371"/>
      <c r="S61" s="374"/>
      <c r="T61" s="138"/>
      <c r="U61" s="376"/>
    </row>
    <row r="62" spans="1:21" ht="15.75" customHeight="1" x14ac:dyDescent="0.2">
      <c r="A62" s="381"/>
      <c r="B62" s="364"/>
      <c r="C62" s="160"/>
      <c r="D62" s="165"/>
      <c r="F62" s="173" t="s">
        <v>187</v>
      </c>
      <c r="G62" s="366"/>
      <c r="H62" s="138"/>
      <c r="I62" s="284"/>
      <c r="K62" s="368"/>
      <c r="L62" s="368"/>
      <c r="M62" s="368"/>
      <c r="N62" s="368"/>
      <c r="O62" s="368"/>
      <c r="P62" s="138"/>
      <c r="Q62" s="369"/>
      <c r="R62" s="371"/>
      <c r="S62" s="374"/>
      <c r="T62" s="138"/>
      <c r="U62" s="376"/>
    </row>
    <row r="63" spans="1:21" ht="54.75" customHeight="1" x14ac:dyDescent="0.2">
      <c r="A63" s="381"/>
      <c r="B63" s="364"/>
      <c r="C63" s="160"/>
      <c r="D63" s="165"/>
      <c r="F63" s="191" t="s">
        <v>192</v>
      </c>
      <c r="G63" s="366">
        <v>20</v>
      </c>
      <c r="H63" s="195"/>
      <c r="I63" s="283" t="s">
        <v>55</v>
      </c>
      <c r="K63" s="367" t="s">
        <v>193</v>
      </c>
      <c r="L63" s="367"/>
      <c r="M63" s="367" t="s">
        <v>194</v>
      </c>
      <c r="N63" s="367"/>
      <c r="O63" s="367" t="s">
        <v>195</v>
      </c>
      <c r="P63" s="164"/>
      <c r="Q63" s="369">
        <f>IF(G63=0,0,10*G63*(10*($I63="++")+7.5*($I63="+")+5*($I63="+/-")+2.5*($I63="-"))/SUM($G$57:$G$66))</f>
        <v>0</v>
      </c>
      <c r="R63" s="371"/>
      <c r="S63" s="374"/>
      <c r="T63" s="138"/>
      <c r="U63" s="376"/>
    </row>
    <row r="64" spans="1:21" ht="15.75" customHeight="1" x14ac:dyDescent="0.2">
      <c r="A64" s="381"/>
      <c r="B64" s="364"/>
      <c r="C64" s="160"/>
      <c r="D64" s="165"/>
      <c r="F64" s="173" t="s">
        <v>196</v>
      </c>
      <c r="G64" s="366"/>
      <c r="H64" s="138"/>
      <c r="I64" s="284"/>
      <c r="K64" s="368"/>
      <c r="L64" s="368"/>
      <c r="M64" s="368"/>
      <c r="N64" s="368"/>
      <c r="O64" s="368"/>
      <c r="P64" s="138"/>
      <c r="Q64" s="369"/>
      <c r="R64" s="371"/>
      <c r="S64" s="374"/>
      <c r="T64" s="138"/>
      <c r="U64" s="376"/>
    </row>
    <row r="65" spans="1:24" ht="57.75" customHeight="1" x14ac:dyDescent="0.2">
      <c r="A65" s="381"/>
      <c r="B65" s="364"/>
      <c r="C65" s="160"/>
      <c r="D65" s="165"/>
      <c r="F65" s="191" t="s">
        <v>197</v>
      </c>
      <c r="G65" s="366">
        <v>20</v>
      </c>
      <c r="H65" s="195"/>
      <c r="I65" s="283" t="s">
        <v>55</v>
      </c>
      <c r="K65" s="367" t="s">
        <v>198</v>
      </c>
      <c r="L65" s="367"/>
      <c r="M65" s="367"/>
      <c r="N65" s="367"/>
      <c r="O65" s="367" t="s">
        <v>199</v>
      </c>
      <c r="P65" s="164"/>
      <c r="Q65" s="369">
        <f>IF(G65=0,0,10*G65*(10*($I65="++")+7.5*($I65="+")+5*($I65="+/-")+2.5*($I65="-"))/SUM($G$57:$G$66))</f>
        <v>0</v>
      </c>
      <c r="R65" s="371"/>
      <c r="S65" s="374"/>
      <c r="T65" s="138"/>
      <c r="U65" s="376"/>
    </row>
    <row r="66" spans="1:24" ht="12.75" customHeight="1" thickBot="1" x14ac:dyDescent="0.25">
      <c r="A66" s="382"/>
      <c r="B66" s="365"/>
      <c r="C66" s="160"/>
      <c r="D66" s="165"/>
      <c r="F66" s="173"/>
      <c r="G66" s="366"/>
      <c r="H66" s="138"/>
      <c r="I66" s="284"/>
      <c r="K66" s="368"/>
      <c r="L66" s="368"/>
      <c r="M66" s="368"/>
      <c r="N66" s="368"/>
      <c r="O66" s="368"/>
      <c r="P66" s="138"/>
      <c r="Q66" s="369"/>
      <c r="R66" s="371"/>
      <c r="S66" s="375"/>
      <c r="T66" s="138"/>
      <c r="U66" s="376"/>
    </row>
    <row r="67" spans="1:24" ht="12.75" customHeight="1" x14ac:dyDescent="0.2">
      <c r="A67" s="196"/>
      <c r="B67" s="160"/>
      <c r="C67" s="160"/>
      <c r="D67" s="165"/>
      <c r="F67" s="197"/>
      <c r="G67" s="162"/>
      <c r="H67" s="138"/>
      <c r="I67" s="198"/>
      <c r="K67" s="171"/>
      <c r="L67" s="171"/>
      <c r="M67" s="171"/>
      <c r="N67" s="171"/>
      <c r="O67" s="171"/>
      <c r="P67" s="138"/>
      <c r="Q67" s="212"/>
      <c r="R67" s="200"/>
      <c r="S67" s="201"/>
      <c r="T67" s="138"/>
      <c r="U67" s="202"/>
    </row>
    <row r="68" spans="1:24" ht="12.75" customHeight="1" x14ac:dyDescent="0.2">
      <c r="A68" s="196"/>
      <c r="B68" s="160"/>
      <c r="C68" s="160"/>
      <c r="D68" s="165"/>
      <c r="F68" s="197"/>
      <c r="G68" s="162"/>
      <c r="H68" s="138"/>
      <c r="I68" s="198"/>
      <c r="K68" s="171"/>
      <c r="L68" s="171"/>
      <c r="M68" s="171"/>
      <c r="N68" s="171"/>
      <c r="O68" s="171"/>
      <c r="P68" s="138"/>
      <c r="Q68" s="212"/>
      <c r="R68" s="200"/>
      <c r="S68" s="201"/>
      <c r="T68" s="138"/>
      <c r="U68" s="202"/>
    </row>
    <row r="69" spans="1:24" ht="13.5" customHeight="1" x14ac:dyDescent="0.2">
      <c r="A69" s="196"/>
      <c r="B69" s="160"/>
      <c r="C69" s="160"/>
      <c r="D69" s="165"/>
      <c r="F69" s="131"/>
      <c r="G69" s="131"/>
      <c r="H69" s="131"/>
      <c r="I69" s="174"/>
      <c r="J69" s="131"/>
      <c r="P69" s="138"/>
      <c r="Q69" s="212"/>
      <c r="R69" s="200"/>
      <c r="S69" s="200"/>
      <c r="T69" s="138"/>
      <c r="U69" s="203"/>
    </row>
    <row r="70" spans="1:24" x14ac:dyDescent="0.2">
      <c r="I70" s="174"/>
      <c r="Q70" s="175"/>
      <c r="U70" s="176"/>
    </row>
    <row r="71" spans="1:24" x14ac:dyDescent="0.2">
      <c r="A71" s="178"/>
      <c r="B71" s="138"/>
      <c r="C71" s="138"/>
      <c r="D71" s="138"/>
      <c r="F71" s="167"/>
      <c r="G71" s="138"/>
      <c r="H71" s="138"/>
      <c r="I71" s="179"/>
      <c r="K71" s="171"/>
      <c r="L71" s="138"/>
      <c r="M71" s="138"/>
      <c r="N71" s="138"/>
      <c r="O71" s="171"/>
      <c r="P71" s="171"/>
      <c r="Q71" s="175"/>
      <c r="R71" s="171"/>
      <c r="S71" s="171"/>
      <c r="T71" s="171"/>
      <c r="U71" s="179"/>
    </row>
    <row r="72" spans="1:24" x14ac:dyDescent="0.2">
      <c r="Q72" s="175"/>
    </row>
    <row r="74" spans="1:24" hidden="1" x14ac:dyDescent="0.2">
      <c r="B74" s="128">
        <f>SUM(B9:B73)</f>
        <v>100</v>
      </c>
      <c r="R74" s="128">
        <f>SUM(R9:R73)</f>
        <v>0</v>
      </c>
    </row>
    <row r="77" spans="1:24" hidden="1" x14ac:dyDescent="0.2"/>
    <row r="78" spans="1:24" ht="25.5" hidden="1" x14ac:dyDescent="0.35">
      <c r="X78" s="181" t="s">
        <v>55</v>
      </c>
    </row>
    <row r="79" spans="1:24" ht="25.5" hidden="1" x14ac:dyDescent="0.35">
      <c r="X79" s="182" t="s">
        <v>17</v>
      </c>
    </row>
    <row r="80" spans="1:24" ht="25.5" hidden="1" x14ac:dyDescent="0.35">
      <c r="X80" s="182" t="s">
        <v>18</v>
      </c>
    </row>
    <row r="81" spans="24:24" ht="25.5" hidden="1" x14ac:dyDescent="0.35">
      <c r="X81" s="182" t="s">
        <v>19</v>
      </c>
    </row>
    <row r="82" spans="24:24" ht="25.5" hidden="1" x14ac:dyDescent="0.35">
      <c r="X82" s="182" t="s">
        <v>20</v>
      </c>
    </row>
    <row r="83" spans="24:24" ht="25.5" hidden="1" x14ac:dyDescent="0.35">
      <c r="X83" s="183" t="s">
        <v>21</v>
      </c>
    </row>
    <row r="84" spans="24:24" hidden="1" x14ac:dyDescent="0.2"/>
    <row r="85" spans="24:24" hidden="1" x14ac:dyDescent="0.2"/>
  </sheetData>
  <sheetProtection sheet="1" objects="1" scenarios="1"/>
  <mergeCells count="275">
    <mergeCell ref="U59:U60"/>
    <mergeCell ref="O61:O62"/>
    <mergeCell ref="U63:U64"/>
    <mergeCell ref="G65:G66"/>
    <mergeCell ref="I65:I66"/>
    <mergeCell ref="K65:K66"/>
    <mergeCell ref="L65:L66"/>
    <mergeCell ref="M65:M66"/>
    <mergeCell ref="N65:N66"/>
    <mergeCell ref="O65:O66"/>
    <mergeCell ref="Q65:Q66"/>
    <mergeCell ref="U65:U66"/>
    <mergeCell ref="N57:N58"/>
    <mergeCell ref="O57:O58"/>
    <mergeCell ref="Q57:Q58"/>
    <mergeCell ref="O59:O60"/>
    <mergeCell ref="Q59:Q60"/>
    <mergeCell ref="Q61:Q62"/>
    <mergeCell ref="U61:U62"/>
    <mergeCell ref="G63:G64"/>
    <mergeCell ref="I63:I64"/>
    <mergeCell ref="K63:K64"/>
    <mergeCell ref="L63:L64"/>
    <mergeCell ref="M63:M64"/>
    <mergeCell ref="N63:N64"/>
    <mergeCell ref="O63:O64"/>
    <mergeCell ref="Q63:Q64"/>
    <mergeCell ref="G61:G62"/>
    <mergeCell ref="I61:I62"/>
    <mergeCell ref="K61:K62"/>
    <mergeCell ref="L61:L62"/>
    <mergeCell ref="M61:M62"/>
    <mergeCell ref="N61:N62"/>
    <mergeCell ref="R57:R66"/>
    <mergeCell ref="S57:S66"/>
    <mergeCell ref="U57:U58"/>
    <mergeCell ref="O54:O55"/>
    <mergeCell ref="Q54:Q55"/>
    <mergeCell ref="U54:U55"/>
    <mergeCell ref="A57:A66"/>
    <mergeCell ref="B57:B66"/>
    <mergeCell ref="G57:G58"/>
    <mergeCell ref="I57:I58"/>
    <mergeCell ref="K57:K58"/>
    <mergeCell ref="L57:L58"/>
    <mergeCell ref="M57:M58"/>
    <mergeCell ref="G54:G55"/>
    <mergeCell ref="I54:I55"/>
    <mergeCell ref="K54:K55"/>
    <mergeCell ref="L54:L55"/>
    <mergeCell ref="M54:M55"/>
    <mergeCell ref="N54:N55"/>
    <mergeCell ref="A22:A55"/>
    <mergeCell ref="B22:B55"/>
    <mergeCell ref="G59:G60"/>
    <mergeCell ref="I59:I60"/>
    <mergeCell ref="K59:K60"/>
    <mergeCell ref="L59:L60"/>
    <mergeCell ref="M59:M60"/>
    <mergeCell ref="N59:N60"/>
    <mergeCell ref="G52:G53"/>
    <mergeCell ref="I52:I53"/>
    <mergeCell ref="K52:K53"/>
    <mergeCell ref="L52:L53"/>
    <mergeCell ref="M52:M53"/>
    <mergeCell ref="N52:N53"/>
    <mergeCell ref="O52:O53"/>
    <mergeCell ref="Q52:Q53"/>
    <mergeCell ref="U52:U53"/>
    <mergeCell ref="G50:G51"/>
    <mergeCell ref="I50:I51"/>
    <mergeCell ref="K50:K51"/>
    <mergeCell ref="L50:L51"/>
    <mergeCell ref="M50:M51"/>
    <mergeCell ref="N50:N51"/>
    <mergeCell ref="O50:O51"/>
    <mergeCell ref="Q50:Q51"/>
    <mergeCell ref="U50:U51"/>
    <mergeCell ref="O46:O47"/>
    <mergeCell ref="Q46:Q47"/>
    <mergeCell ref="U46:U47"/>
    <mergeCell ref="G48:G49"/>
    <mergeCell ref="I48:I49"/>
    <mergeCell ref="K48:K49"/>
    <mergeCell ref="L48:L49"/>
    <mergeCell ref="M48:M49"/>
    <mergeCell ref="N48:N49"/>
    <mergeCell ref="O48:O49"/>
    <mergeCell ref="G46:G47"/>
    <mergeCell ref="I46:I47"/>
    <mergeCell ref="K46:K47"/>
    <mergeCell ref="L46:L47"/>
    <mergeCell ref="M46:M47"/>
    <mergeCell ref="N46:N47"/>
    <mergeCell ref="Q48:Q49"/>
    <mergeCell ref="U48:U49"/>
    <mergeCell ref="G44:G45"/>
    <mergeCell ref="I44:I45"/>
    <mergeCell ref="K44:K45"/>
    <mergeCell ref="L44:L45"/>
    <mergeCell ref="M44:M45"/>
    <mergeCell ref="N44:N45"/>
    <mergeCell ref="O44:O45"/>
    <mergeCell ref="Q44:Q45"/>
    <mergeCell ref="U44:U45"/>
    <mergeCell ref="G42:G43"/>
    <mergeCell ref="I42:I43"/>
    <mergeCell ref="K42:K43"/>
    <mergeCell ref="L42:L43"/>
    <mergeCell ref="M42:M43"/>
    <mergeCell ref="N42:N43"/>
    <mergeCell ref="O42:O43"/>
    <mergeCell ref="Q42:Q43"/>
    <mergeCell ref="U42:U43"/>
    <mergeCell ref="O38:O39"/>
    <mergeCell ref="Q38:Q39"/>
    <mergeCell ref="U38:U39"/>
    <mergeCell ref="G40:G41"/>
    <mergeCell ref="I40:I41"/>
    <mergeCell ref="K40:K41"/>
    <mergeCell ref="L40:L41"/>
    <mergeCell ref="M40:M41"/>
    <mergeCell ref="N40:N41"/>
    <mergeCell ref="O40:O41"/>
    <mergeCell ref="G38:G39"/>
    <mergeCell ref="I38:I39"/>
    <mergeCell ref="K38:K39"/>
    <mergeCell ref="L38:L39"/>
    <mergeCell ref="M38:M39"/>
    <mergeCell ref="N38:N39"/>
    <mergeCell ref="Q40:Q41"/>
    <mergeCell ref="U40:U41"/>
    <mergeCell ref="G36:G37"/>
    <mergeCell ref="I36:I37"/>
    <mergeCell ref="K36:K37"/>
    <mergeCell ref="L36:L37"/>
    <mergeCell ref="M36:M37"/>
    <mergeCell ref="N36:N37"/>
    <mergeCell ref="O36:O37"/>
    <mergeCell ref="Q36:Q37"/>
    <mergeCell ref="U36:U37"/>
    <mergeCell ref="G34:G35"/>
    <mergeCell ref="I34:I35"/>
    <mergeCell ref="K34:K35"/>
    <mergeCell ref="L34:L35"/>
    <mergeCell ref="M34:M35"/>
    <mergeCell ref="N34:N35"/>
    <mergeCell ref="O34:O35"/>
    <mergeCell ref="Q34:Q35"/>
    <mergeCell ref="U34:U35"/>
    <mergeCell ref="O30:O31"/>
    <mergeCell ref="Q30:Q31"/>
    <mergeCell ref="U30:U31"/>
    <mergeCell ref="G32:G33"/>
    <mergeCell ref="I32:I33"/>
    <mergeCell ref="K32:K33"/>
    <mergeCell ref="L32:L33"/>
    <mergeCell ref="M32:M33"/>
    <mergeCell ref="N32:N33"/>
    <mergeCell ref="O32:O33"/>
    <mergeCell ref="G30:G31"/>
    <mergeCell ref="I30:I31"/>
    <mergeCell ref="K30:K31"/>
    <mergeCell ref="L30:L31"/>
    <mergeCell ref="M30:M31"/>
    <mergeCell ref="N30:N31"/>
    <mergeCell ref="Q32:Q33"/>
    <mergeCell ref="U32:U33"/>
    <mergeCell ref="I22:I23"/>
    <mergeCell ref="K22:K23"/>
    <mergeCell ref="L22:L23"/>
    <mergeCell ref="U26:U27"/>
    <mergeCell ref="G28:G29"/>
    <mergeCell ref="I28:I29"/>
    <mergeCell ref="K28:K29"/>
    <mergeCell ref="L28:L29"/>
    <mergeCell ref="M28:M29"/>
    <mergeCell ref="N28:N29"/>
    <mergeCell ref="O28:O29"/>
    <mergeCell ref="Q28:Q29"/>
    <mergeCell ref="U28:U29"/>
    <mergeCell ref="G26:G27"/>
    <mergeCell ref="I26:I27"/>
    <mergeCell ref="K26:K27"/>
    <mergeCell ref="L26:L27"/>
    <mergeCell ref="O19:O20"/>
    <mergeCell ref="Q19:Q20"/>
    <mergeCell ref="U19:U20"/>
    <mergeCell ref="U22:U23"/>
    <mergeCell ref="G24:G25"/>
    <mergeCell ref="I24:I25"/>
    <mergeCell ref="K24:K25"/>
    <mergeCell ref="L24:L25"/>
    <mergeCell ref="M24:M25"/>
    <mergeCell ref="N24:N25"/>
    <mergeCell ref="O24:O25"/>
    <mergeCell ref="Q24:Q25"/>
    <mergeCell ref="U24:U25"/>
    <mergeCell ref="M22:M23"/>
    <mergeCell ref="N22:N23"/>
    <mergeCell ref="O22:O23"/>
    <mergeCell ref="Q22:Q23"/>
    <mergeCell ref="R22:R55"/>
    <mergeCell ref="S22:S55"/>
    <mergeCell ref="M26:M27"/>
    <mergeCell ref="N26:N27"/>
    <mergeCell ref="O26:O27"/>
    <mergeCell ref="Q26:Q27"/>
    <mergeCell ref="G22:G23"/>
    <mergeCell ref="O15:O16"/>
    <mergeCell ref="Q15:Q16"/>
    <mergeCell ref="U15:U16"/>
    <mergeCell ref="G17:G18"/>
    <mergeCell ref="I17:I18"/>
    <mergeCell ref="K17:K18"/>
    <mergeCell ref="L17:L18"/>
    <mergeCell ref="M17:M18"/>
    <mergeCell ref="N17:N18"/>
    <mergeCell ref="O17:O18"/>
    <mergeCell ref="Q17:Q18"/>
    <mergeCell ref="U17:U18"/>
    <mergeCell ref="O9:O10"/>
    <mergeCell ref="Q9:Q10"/>
    <mergeCell ref="R9:R20"/>
    <mergeCell ref="S9:S20"/>
    <mergeCell ref="U9:U10"/>
    <mergeCell ref="G11:G12"/>
    <mergeCell ref="I11:I12"/>
    <mergeCell ref="K11:K12"/>
    <mergeCell ref="L11:L12"/>
    <mergeCell ref="M11:M12"/>
    <mergeCell ref="N11:N12"/>
    <mergeCell ref="O11:O12"/>
    <mergeCell ref="Q11:Q12"/>
    <mergeCell ref="U11:U12"/>
    <mergeCell ref="G13:G14"/>
    <mergeCell ref="I13:I14"/>
    <mergeCell ref="K13:K14"/>
    <mergeCell ref="L13:L14"/>
    <mergeCell ref="M13:M14"/>
    <mergeCell ref="N13:N14"/>
    <mergeCell ref="O13:O14"/>
    <mergeCell ref="Q13:Q14"/>
    <mergeCell ref="U13:U14"/>
    <mergeCell ref="G15:G16"/>
    <mergeCell ref="A7:B7"/>
    <mergeCell ref="F7:N7"/>
    <mergeCell ref="A9:A20"/>
    <mergeCell ref="B9:B20"/>
    <mergeCell ref="G9:G10"/>
    <mergeCell ref="I9:I10"/>
    <mergeCell ref="K9:K10"/>
    <mergeCell ref="L9:L10"/>
    <mergeCell ref="M9:M10"/>
    <mergeCell ref="N9:N10"/>
    <mergeCell ref="I15:I16"/>
    <mergeCell ref="K15:K16"/>
    <mergeCell ref="L15:L16"/>
    <mergeCell ref="M15:M16"/>
    <mergeCell ref="N15:N16"/>
    <mergeCell ref="G19:G20"/>
    <mergeCell ref="I19:I20"/>
    <mergeCell ref="K19:K20"/>
    <mergeCell ref="L19:L20"/>
    <mergeCell ref="M19:M20"/>
    <mergeCell ref="N19:N20"/>
    <mergeCell ref="A2:O2"/>
    <mergeCell ref="R2:U2"/>
    <mergeCell ref="S3:U6"/>
    <mergeCell ref="A4:B4"/>
    <mergeCell ref="F4:N4"/>
    <mergeCell ref="A5:B5"/>
    <mergeCell ref="F5:N5"/>
    <mergeCell ref="A6:B6"/>
    <mergeCell ref="F6:N6"/>
  </mergeCells>
  <conditionalFormatting sqref="M40:M49 M34:M37 M9:M29 M52:M64 M70:M71">
    <cfRule type="expression" dxfId="57" priority="53" stopIfTrue="1">
      <formula>$I9="+/-"</formula>
    </cfRule>
    <cfRule type="expression" dxfId="56" priority="54" stopIfTrue="1">
      <formula>$I9="nvt"</formula>
    </cfRule>
  </conditionalFormatting>
  <conditionalFormatting sqref="K34:K37 K9:K29 K40:K68 K70:K71">
    <cfRule type="expression" dxfId="55" priority="49" stopIfTrue="1">
      <formula>$I9="++"</formula>
    </cfRule>
    <cfRule type="expression" dxfId="54" priority="50" stopIfTrue="1">
      <formula>$I9="nvt"</formula>
    </cfRule>
  </conditionalFormatting>
  <conditionalFormatting sqref="L34:L37 L40:L49 L9:L29 L52:L68 L70:L71">
    <cfRule type="expression" dxfId="53" priority="51" stopIfTrue="1">
      <formula>$I9="+"</formula>
    </cfRule>
    <cfRule type="expression" dxfId="52" priority="52" stopIfTrue="1">
      <formula>$I9="nvt"</formula>
    </cfRule>
  </conditionalFormatting>
  <conditionalFormatting sqref="N34:N37 N40:N49 N9:N29 N52:N68 N70:N71">
    <cfRule type="expression" dxfId="51" priority="55" stopIfTrue="1">
      <formula>$I9="-"</formula>
    </cfRule>
    <cfRule type="expression" dxfId="50" priority="56" stopIfTrue="1">
      <formula>$I9="nvt"</formula>
    </cfRule>
  </conditionalFormatting>
  <conditionalFormatting sqref="O34:O37 O9:O29 O40:O68 O70:O71">
    <cfRule type="expression" dxfId="49" priority="57" stopIfTrue="1">
      <formula>$I9="--"</formula>
    </cfRule>
    <cfRule type="expression" dxfId="48" priority="58" stopIfTrue="1">
      <formula>$I9="nvt"</formula>
    </cfRule>
  </conditionalFormatting>
  <conditionalFormatting sqref="M50:M51">
    <cfRule type="expression" dxfId="47" priority="47" stopIfTrue="1">
      <formula>$I50="+/-"</formula>
    </cfRule>
    <cfRule type="expression" dxfId="46" priority="48" stopIfTrue="1">
      <formula>$I50="nvt"</formula>
    </cfRule>
  </conditionalFormatting>
  <conditionalFormatting sqref="L50:L51">
    <cfRule type="expression" dxfId="45" priority="45" stopIfTrue="1">
      <formula>$I50="+"</formula>
    </cfRule>
    <cfRule type="expression" dxfId="44" priority="46" stopIfTrue="1">
      <formula>$I50="nvt"</formula>
    </cfRule>
  </conditionalFormatting>
  <conditionalFormatting sqref="N50:N51">
    <cfRule type="expression" dxfId="43" priority="43" stopIfTrue="1">
      <formula>$I50="-"</formula>
    </cfRule>
    <cfRule type="expression" dxfId="42" priority="44" stopIfTrue="1">
      <formula>$I50="nvt"</formula>
    </cfRule>
  </conditionalFormatting>
  <conditionalFormatting sqref="M65:M68">
    <cfRule type="expression" dxfId="41" priority="41" stopIfTrue="1">
      <formula>$I65="+/-"</formula>
    </cfRule>
    <cfRule type="expression" dxfId="40" priority="42" stopIfTrue="1">
      <formula>$I65="nvt"</formula>
    </cfRule>
  </conditionalFormatting>
  <conditionalFormatting sqref="M30:M31">
    <cfRule type="expression" dxfId="39" priority="35" stopIfTrue="1">
      <formula>$I30="+/-"</formula>
    </cfRule>
    <cfRule type="expression" dxfId="38" priority="36" stopIfTrue="1">
      <formula>$I30="nvt"</formula>
    </cfRule>
  </conditionalFormatting>
  <conditionalFormatting sqref="K30:K31">
    <cfRule type="expression" dxfId="37" priority="31" stopIfTrue="1">
      <formula>$I30="++"</formula>
    </cfRule>
    <cfRule type="expression" dxfId="36" priority="32" stopIfTrue="1">
      <formula>$I30="nvt"</formula>
    </cfRule>
  </conditionalFormatting>
  <conditionalFormatting sqref="L30:L31">
    <cfRule type="expression" dxfId="35" priority="33" stopIfTrue="1">
      <formula>$I30="+"</formula>
    </cfRule>
    <cfRule type="expression" dxfId="34" priority="34" stopIfTrue="1">
      <formula>$I30="nvt"</formula>
    </cfRule>
  </conditionalFormatting>
  <conditionalFormatting sqref="N30:N31">
    <cfRule type="expression" dxfId="33" priority="37" stopIfTrue="1">
      <formula>$I30="-"</formula>
    </cfRule>
    <cfRule type="expression" dxfId="32" priority="38" stopIfTrue="1">
      <formula>$I30="nvt"</formula>
    </cfRule>
  </conditionalFormatting>
  <conditionalFormatting sqref="O30:O31">
    <cfRule type="expression" dxfId="31" priority="39" stopIfTrue="1">
      <formula>$I30="--"</formula>
    </cfRule>
    <cfRule type="expression" dxfId="30" priority="40" stopIfTrue="1">
      <formula>$I30="nvt"</formula>
    </cfRule>
  </conditionalFormatting>
  <conditionalFormatting sqref="M32:M33">
    <cfRule type="expression" dxfId="29" priority="25" stopIfTrue="1">
      <formula>$I32="+/-"</formula>
    </cfRule>
    <cfRule type="expression" dxfId="28" priority="26" stopIfTrue="1">
      <formula>$I32="nvt"</formula>
    </cfRule>
  </conditionalFormatting>
  <conditionalFormatting sqref="K32:K33">
    <cfRule type="expression" dxfId="27" priority="21" stopIfTrue="1">
      <formula>$I32="++"</formula>
    </cfRule>
    <cfRule type="expression" dxfId="26" priority="22" stopIfTrue="1">
      <formula>$I32="nvt"</formula>
    </cfRule>
  </conditionalFormatting>
  <conditionalFormatting sqref="L32:L33">
    <cfRule type="expression" dxfId="25" priority="23" stopIfTrue="1">
      <formula>$I32="+"</formula>
    </cfRule>
    <cfRule type="expression" dxfId="24" priority="24" stopIfTrue="1">
      <formula>$I32="nvt"</formula>
    </cfRule>
  </conditionalFormatting>
  <conditionalFormatting sqref="N32:N33">
    <cfRule type="expression" dxfId="23" priority="27" stopIfTrue="1">
      <formula>$I32="-"</formula>
    </cfRule>
    <cfRule type="expression" dxfId="22" priority="28" stopIfTrue="1">
      <formula>$I32="nvt"</formula>
    </cfRule>
  </conditionalFormatting>
  <conditionalFormatting sqref="O32:O33">
    <cfRule type="expression" dxfId="21" priority="29" stopIfTrue="1">
      <formula>$I32="--"</formula>
    </cfRule>
    <cfRule type="expression" dxfId="20" priority="30" stopIfTrue="1">
      <formula>$I32="nvt"</formula>
    </cfRule>
  </conditionalFormatting>
  <conditionalFormatting sqref="M38:M39">
    <cfRule type="expression" dxfId="19" priority="15" stopIfTrue="1">
      <formula>$I38="+/-"</formula>
    </cfRule>
    <cfRule type="expression" dxfId="18" priority="16" stopIfTrue="1">
      <formula>$I38="nvt"</formula>
    </cfRule>
  </conditionalFormatting>
  <conditionalFormatting sqref="K38:K39">
    <cfRule type="expression" dxfId="17" priority="11" stopIfTrue="1">
      <formula>$I38="++"</formula>
    </cfRule>
    <cfRule type="expression" dxfId="16" priority="12" stopIfTrue="1">
      <formula>$I38="nvt"</formula>
    </cfRule>
  </conditionalFormatting>
  <conditionalFormatting sqref="L38:L39">
    <cfRule type="expression" dxfId="15" priority="13" stopIfTrue="1">
      <formula>$I38="+"</formula>
    </cfRule>
    <cfRule type="expression" dxfId="14" priority="14" stopIfTrue="1">
      <formula>$I38="nvt"</formula>
    </cfRule>
  </conditionalFormatting>
  <conditionalFormatting sqref="N38:N39">
    <cfRule type="expression" dxfId="13" priority="17" stopIfTrue="1">
      <formula>$I38="-"</formula>
    </cfRule>
    <cfRule type="expression" dxfId="12" priority="18" stopIfTrue="1">
      <formula>$I38="nvt"</formula>
    </cfRule>
  </conditionalFormatting>
  <conditionalFormatting sqref="O38:O39">
    <cfRule type="expression" dxfId="11" priority="19" stopIfTrue="1">
      <formula>$I38="--"</formula>
    </cfRule>
    <cfRule type="expression" dxfId="10" priority="20" stopIfTrue="1">
      <formula>$I38="nvt"</formula>
    </cfRule>
  </conditionalFormatting>
  <conditionalFormatting sqref="K69">
    <cfRule type="expression" dxfId="9" priority="3" stopIfTrue="1">
      <formula>$I69="++"</formula>
    </cfRule>
    <cfRule type="expression" dxfId="8" priority="4" stopIfTrue="1">
      <formula>$I69="nvt"</formula>
    </cfRule>
  </conditionalFormatting>
  <conditionalFormatting sqref="L69">
    <cfRule type="expression" dxfId="7" priority="5" stopIfTrue="1">
      <formula>$I69="+"</formula>
    </cfRule>
    <cfRule type="expression" dxfId="6" priority="6" stopIfTrue="1">
      <formula>$I69="nvt"</formula>
    </cfRule>
  </conditionalFormatting>
  <conditionalFormatting sqref="N69">
    <cfRule type="expression" dxfId="5" priority="7" stopIfTrue="1">
      <formula>$I69="-"</formula>
    </cfRule>
    <cfRule type="expression" dxfId="4" priority="8" stopIfTrue="1">
      <formula>$I69="nvt"</formula>
    </cfRule>
  </conditionalFormatting>
  <conditionalFormatting sqref="O69">
    <cfRule type="expression" dxfId="3" priority="9" stopIfTrue="1">
      <formula>$I69="--"</formula>
    </cfRule>
    <cfRule type="expression" dxfId="2" priority="10" stopIfTrue="1">
      <formula>$I69="nvt"</formula>
    </cfRule>
  </conditionalFormatting>
  <conditionalFormatting sqref="M69">
    <cfRule type="expression" dxfId="1" priority="1" stopIfTrue="1">
      <formula>$I69="+/-"</formula>
    </cfRule>
    <cfRule type="expression" dxfId="0" priority="2" stopIfTrue="1">
      <formula>$I69="nvt"</formula>
    </cfRule>
  </conditionalFormatting>
  <dataValidations count="1">
    <dataValidation type="list" allowBlank="1" showInputMessage="1" showErrorMessage="1" sqref="I9:I20 JE9:JE20 TA9:TA20 ACW9:ACW20 AMS9:AMS20 AWO9:AWO20 BGK9:BGK20 BQG9:BQG20 CAC9:CAC20 CJY9:CJY20 CTU9:CTU20 DDQ9:DDQ20 DNM9:DNM20 DXI9:DXI20 EHE9:EHE20 ERA9:ERA20 FAW9:FAW20 FKS9:FKS20 FUO9:FUO20 GEK9:GEK20 GOG9:GOG20 GYC9:GYC20 HHY9:HHY20 HRU9:HRU20 IBQ9:IBQ20 ILM9:ILM20 IVI9:IVI20 JFE9:JFE20 JPA9:JPA20 JYW9:JYW20 KIS9:KIS20 KSO9:KSO20 LCK9:LCK20 LMG9:LMG20 LWC9:LWC20 MFY9:MFY20 MPU9:MPU20 MZQ9:MZQ20 NJM9:NJM20 NTI9:NTI20 ODE9:ODE20 ONA9:ONA20 OWW9:OWW20 PGS9:PGS20 PQO9:PQO20 QAK9:QAK20 QKG9:QKG20 QUC9:QUC20 RDY9:RDY20 RNU9:RNU20 RXQ9:RXQ20 SHM9:SHM20 SRI9:SRI20 TBE9:TBE20 TLA9:TLA20 TUW9:TUW20 UES9:UES20 UOO9:UOO20 UYK9:UYK20 VIG9:VIG20 VSC9:VSC20 WBY9:WBY20 WLU9:WLU20 WVQ9:WVQ20 I65545:I65556 JE65545:JE65556 TA65545:TA65556 ACW65545:ACW65556 AMS65545:AMS65556 AWO65545:AWO65556 BGK65545:BGK65556 BQG65545:BQG65556 CAC65545:CAC65556 CJY65545:CJY65556 CTU65545:CTU65556 DDQ65545:DDQ65556 DNM65545:DNM65556 DXI65545:DXI65556 EHE65545:EHE65556 ERA65545:ERA65556 FAW65545:FAW65556 FKS65545:FKS65556 FUO65545:FUO65556 GEK65545:GEK65556 GOG65545:GOG65556 GYC65545:GYC65556 HHY65545:HHY65556 HRU65545:HRU65556 IBQ65545:IBQ65556 ILM65545:ILM65556 IVI65545:IVI65556 JFE65545:JFE65556 JPA65545:JPA65556 JYW65545:JYW65556 KIS65545:KIS65556 KSO65545:KSO65556 LCK65545:LCK65556 LMG65545:LMG65556 LWC65545:LWC65556 MFY65545:MFY65556 MPU65545:MPU65556 MZQ65545:MZQ65556 NJM65545:NJM65556 NTI65545:NTI65556 ODE65545:ODE65556 ONA65545:ONA65556 OWW65545:OWW65556 PGS65545:PGS65556 PQO65545:PQO65556 QAK65545:QAK65556 QKG65545:QKG65556 QUC65545:QUC65556 RDY65545:RDY65556 RNU65545:RNU65556 RXQ65545:RXQ65556 SHM65545:SHM65556 SRI65545:SRI65556 TBE65545:TBE65556 TLA65545:TLA65556 TUW65545:TUW65556 UES65545:UES65556 UOO65545:UOO65556 UYK65545:UYK65556 VIG65545:VIG65556 VSC65545:VSC65556 WBY65545:WBY65556 WLU65545:WLU65556 WVQ65545:WVQ65556 I131081:I131092 JE131081:JE131092 TA131081:TA131092 ACW131081:ACW131092 AMS131081:AMS131092 AWO131081:AWO131092 BGK131081:BGK131092 BQG131081:BQG131092 CAC131081:CAC131092 CJY131081:CJY131092 CTU131081:CTU131092 DDQ131081:DDQ131092 DNM131081:DNM131092 DXI131081:DXI131092 EHE131081:EHE131092 ERA131081:ERA131092 FAW131081:FAW131092 FKS131081:FKS131092 FUO131081:FUO131092 GEK131081:GEK131092 GOG131081:GOG131092 GYC131081:GYC131092 HHY131081:HHY131092 HRU131081:HRU131092 IBQ131081:IBQ131092 ILM131081:ILM131092 IVI131081:IVI131092 JFE131081:JFE131092 JPA131081:JPA131092 JYW131081:JYW131092 KIS131081:KIS131092 KSO131081:KSO131092 LCK131081:LCK131092 LMG131081:LMG131092 LWC131081:LWC131092 MFY131081:MFY131092 MPU131081:MPU131092 MZQ131081:MZQ131092 NJM131081:NJM131092 NTI131081:NTI131092 ODE131081:ODE131092 ONA131081:ONA131092 OWW131081:OWW131092 PGS131081:PGS131092 PQO131081:PQO131092 QAK131081:QAK131092 QKG131081:QKG131092 QUC131081:QUC131092 RDY131081:RDY131092 RNU131081:RNU131092 RXQ131081:RXQ131092 SHM131081:SHM131092 SRI131081:SRI131092 TBE131081:TBE131092 TLA131081:TLA131092 TUW131081:TUW131092 UES131081:UES131092 UOO131081:UOO131092 UYK131081:UYK131092 VIG131081:VIG131092 VSC131081:VSC131092 WBY131081:WBY131092 WLU131081:WLU131092 WVQ131081:WVQ131092 I196617:I196628 JE196617:JE196628 TA196617:TA196628 ACW196617:ACW196628 AMS196617:AMS196628 AWO196617:AWO196628 BGK196617:BGK196628 BQG196617:BQG196628 CAC196617:CAC196628 CJY196617:CJY196628 CTU196617:CTU196628 DDQ196617:DDQ196628 DNM196617:DNM196628 DXI196617:DXI196628 EHE196617:EHE196628 ERA196617:ERA196628 FAW196617:FAW196628 FKS196617:FKS196628 FUO196617:FUO196628 GEK196617:GEK196628 GOG196617:GOG196628 GYC196617:GYC196628 HHY196617:HHY196628 HRU196617:HRU196628 IBQ196617:IBQ196628 ILM196617:ILM196628 IVI196617:IVI196628 JFE196617:JFE196628 JPA196617:JPA196628 JYW196617:JYW196628 KIS196617:KIS196628 KSO196617:KSO196628 LCK196617:LCK196628 LMG196617:LMG196628 LWC196617:LWC196628 MFY196617:MFY196628 MPU196617:MPU196628 MZQ196617:MZQ196628 NJM196617:NJM196628 NTI196617:NTI196628 ODE196617:ODE196628 ONA196617:ONA196628 OWW196617:OWW196628 PGS196617:PGS196628 PQO196617:PQO196628 QAK196617:QAK196628 QKG196617:QKG196628 QUC196617:QUC196628 RDY196617:RDY196628 RNU196617:RNU196628 RXQ196617:RXQ196628 SHM196617:SHM196628 SRI196617:SRI196628 TBE196617:TBE196628 TLA196617:TLA196628 TUW196617:TUW196628 UES196617:UES196628 UOO196617:UOO196628 UYK196617:UYK196628 VIG196617:VIG196628 VSC196617:VSC196628 WBY196617:WBY196628 WLU196617:WLU196628 WVQ196617:WVQ196628 I262153:I262164 JE262153:JE262164 TA262153:TA262164 ACW262153:ACW262164 AMS262153:AMS262164 AWO262153:AWO262164 BGK262153:BGK262164 BQG262153:BQG262164 CAC262153:CAC262164 CJY262153:CJY262164 CTU262153:CTU262164 DDQ262153:DDQ262164 DNM262153:DNM262164 DXI262153:DXI262164 EHE262153:EHE262164 ERA262153:ERA262164 FAW262153:FAW262164 FKS262153:FKS262164 FUO262153:FUO262164 GEK262153:GEK262164 GOG262153:GOG262164 GYC262153:GYC262164 HHY262153:HHY262164 HRU262153:HRU262164 IBQ262153:IBQ262164 ILM262153:ILM262164 IVI262153:IVI262164 JFE262153:JFE262164 JPA262153:JPA262164 JYW262153:JYW262164 KIS262153:KIS262164 KSO262153:KSO262164 LCK262153:LCK262164 LMG262153:LMG262164 LWC262153:LWC262164 MFY262153:MFY262164 MPU262153:MPU262164 MZQ262153:MZQ262164 NJM262153:NJM262164 NTI262153:NTI262164 ODE262153:ODE262164 ONA262153:ONA262164 OWW262153:OWW262164 PGS262153:PGS262164 PQO262153:PQO262164 QAK262153:QAK262164 QKG262153:QKG262164 QUC262153:QUC262164 RDY262153:RDY262164 RNU262153:RNU262164 RXQ262153:RXQ262164 SHM262153:SHM262164 SRI262153:SRI262164 TBE262153:TBE262164 TLA262153:TLA262164 TUW262153:TUW262164 UES262153:UES262164 UOO262153:UOO262164 UYK262153:UYK262164 VIG262153:VIG262164 VSC262153:VSC262164 WBY262153:WBY262164 WLU262153:WLU262164 WVQ262153:WVQ262164 I327689:I327700 JE327689:JE327700 TA327689:TA327700 ACW327689:ACW327700 AMS327689:AMS327700 AWO327689:AWO327700 BGK327689:BGK327700 BQG327689:BQG327700 CAC327689:CAC327700 CJY327689:CJY327700 CTU327689:CTU327700 DDQ327689:DDQ327700 DNM327689:DNM327700 DXI327689:DXI327700 EHE327689:EHE327700 ERA327689:ERA327700 FAW327689:FAW327700 FKS327689:FKS327700 FUO327689:FUO327700 GEK327689:GEK327700 GOG327689:GOG327700 GYC327689:GYC327700 HHY327689:HHY327700 HRU327689:HRU327700 IBQ327689:IBQ327700 ILM327689:ILM327700 IVI327689:IVI327700 JFE327689:JFE327700 JPA327689:JPA327700 JYW327689:JYW327700 KIS327689:KIS327700 KSO327689:KSO327700 LCK327689:LCK327700 LMG327689:LMG327700 LWC327689:LWC327700 MFY327689:MFY327700 MPU327689:MPU327700 MZQ327689:MZQ327700 NJM327689:NJM327700 NTI327689:NTI327700 ODE327689:ODE327700 ONA327689:ONA327700 OWW327689:OWW327700 PGS327689:PGS327700 PQO327689:PQO327700 QAK327689:QAK327700 QKG327689:QKG327700 QUC327689:QUC327700 RDY327689:RDY327700 RNU327689:RNU327700 RXQ327689:RXQ327700 SHM327689:SHM327700 SRI327689:SRI327700 TBE327689:TBE327700 TLA327689:TLA327700 TUW327689:TUW327700 UES327689:UES327700 UOO327689:UOO327700 UYK327689:UYK327700 VIG327689:VIG327700 VSC327689:VSC327700 WBY327689:WBY327700 WLU327689:WLU327700 WVQ327689:WVQ327700 I393225:I393236 JE393225:JE393236 TA393225:TA393236 ACW393225:ACW393236 AMS393225:AMS393236 AWO393225:AWO393236 BGK393225:BGK393236 BQG393225:BQG393236 CAC393225:CAC393236 CJY393225:CJY393236 CTU393225:CTU393236 DDQ393225:DDQ393236 DNM393225:DNM393236 DXI393225:DXI393236 EHE393225:EHE393236 ERA393225:ERA393236 FAW393225:FAW393236 FKS393225:FKS393236 FUO393225:FUO393236 GEK393225:GEK393236 GOG393225:GOG393236 GYC393225:GYC393236 HHY393225:HHY393236 HRU393225:HRU393236 IBQ393225:IBQ393236 ILM393225:ILM393236 IVI393225:IVI393236 JFE393225:JFE393236 JPA393225:JPA393236 JYW393225:JYW393236 KIS393225:KIS393236 KSO393225:KSO393236 LCK393225:LCK393236 LMG393225:LMG393236 LWC393225:LWC393236 MFY393225:MFY393236 MPU393225:MPU393236 MZQ393225:MZQ393236 NJM393225:NJM393236 NTI393225:NTI393236 ODE393225:ODE393236 ONA393225:ONA393236 OWW393225:OWW393236 PGS393225:PGS393236 PQO393225:PQO393236 QAK393225:QAK393236 QKG393225:QKG393236 QUC393225:QUC393236 RDY393225:RDY393236 RNU393225:RNU393236 RXQ393225:RXQ393236 SHM393225:SHM393236 SRI393225:SRI393236 TBE393225:TBE393236 TLA393225:TLA393236 TUW393225:TUW393236 UES393225:UES393236 UOO393225:UOO393236 UYK393225:UYK393236 VIG393225:VIG393236 VSC393225:VSC393236 WBY393225:WBY393236 WLU393225:WLU393236 WVQ393225:WVQ393236 I458761:I458772 JE458761:JE458772 TA458761:TA458772 ACW458761:ACW458772 AMS458761:AMS458772 AWO458761:AWO458772 BGK458761:BGK458772 BQG458761:BQG458772 CAC458761:CAC458772 CJY458761:CJY458772 CTU458761:CTU458772 DDQ458761:DDQ458772 DNM458761:DNM458772 DXI458761:DXI458772 EHE458761:EHE458772 ERA458761:ERA458772 FAW458761:FAW458772 FKS458761:FKS458772 FUO458761:FUO458772 GEK458761:GEK458772 GOG458761:GOG458772 GYC458761:GYC458772 HHY458761:HHY458772 HRU458761:HRU458772 IBQ458761:IBQ458772 ILM458761:ILM458772 IVI458761:IVI458772 JFE458761:JFE458772 JPA458761:JPA458772 JYW458761:JYW458772 KIS458761:KIS458772 KSO458761:KSO458772 LCK458761:LCK458772 LMG458761:LMG458772 LWC458761:LWC458772 MFY458761:MFY458772 MPU458761:MPU458772 MZQ458761:MZQ458772 NJM458761:NJM458772 NTI458761:NTI458772 ODE458761:ODE458772 ONA458761:ONA458772 OWW458761:OWW458772 PGS458761:PGS458772 PQO458761:PQO458772 QAK458761:QAK458772 QKG458761:QKG458772 QUC458761:QUC458772 RDY458761:RDY458772 RNU458761:RNU458772 RXQ458761:RXQ458772 SHM458761:SHM458772 SRI458761:SRI458772 TBE458761:TBE458772 TLA458761:TLA458772 TUW458761:TUW458772 UES458761:UES458772 UOO458761:UOO458772 UYK458761:UYK458772 VIG458761:VIG458772 VSC458761:VSC458772 WBY458761:WBY458772 WLU458761:WLU458772 WVQ458761:WVQ458772 I524297:I524308 JE524297:JE524308 TA524297:TA524308 ACW524297:ACW524308 AMS524297:AMS524308 AWO524297:AWO524308 BGK524297:BGK524308 BQG524297:BQG524308 CAC524297:CAC524308 CJY524297:CJY524308 CTU524297:CTU524308 DDQ524297:DDQ524308 DNM524297:DNM524308 DXI524297:DXI524308 EHE524297:EHE524308 ERA524297:ERA524308 FAW524297:FAW524308 FKS524297:FKS524308 FUO524297:FUO524308 GEK524297:GEK524308 GOG524297:GOG524308 GYC524297:GYC524308 HHY524297:HHY524308 HRU524297:HRU524308 IBQ524297:IBQ524308 ILM524297:ILM524308 IVI524297:IVI524308 JFE524297:JFE524308 JPA524297:JPA524308 JYW524297:JYW524308 KIS524297:KIS524308 KSO524297:KSO524308 LCK524297:LCK524308 LMG524297:LMG524308 LWC524297:LWC524308 MFY524297:MFY524308 MPU524297:MPU524308 MZQ524297:MZQ524308 NJM524297:NJM524308 NTI524297:NTI524308 ODE524297:ODE524308 ONA524297:ONA524308 OWW524297:OWW524308 PGS524297:PGS524308 PQO524297:PQO524308 QAK524297:QAK524308 QKG524297:QKG524308 QUC524297:QUC524308 RDY524297:RDY524308 RNU524297:RNU524308 RXQ524297:RXQ524308 SHM524297:SHM524308 SRI524297:SRI524308 TBE524297:TBE524308 TLA524297:TLA524308 TUW524297:TUW524308 UES524297:UES524308 UOO524297:UOO524308 UYK524297:UYK524308 VIG524297:VIG524308 VSC524297:VSC524308 WBY524297:WBY524308 WLU524297:WLU524308 WVQ524297:WVQ524308 I589833:I589844 JE589833:JE589844 TA589833:TA589844 ACW589833:ACW589844 AMS589833:AMS589844 AWO589833:AWO589844 BGK589833:BGK589844 BQG589833:BQG589844 CAC589833:CAC589844 CJY589833:CJY589844 CTU589833:CTU589844 DDQ589833:DDQ589844 DNM589833:DNM589844 DXI589833:DXI589844 EHE589833:EHE589844 ERA589833:ERA589844 FAW589833:FAW589844 FKS589833:FKS589844 FUO589833:FUO589844 GEK589833:GEK589844 GOG589833:GOG589844 GYC589833:GYC589844 HHY589833:HHY589844 HRU589833:HRU589844 IBQ589833:IBQ589844 ILM589833:ILM589844 IVI589833:IVI589844 JFE589833:JFE589844 JPA589833:JPA589844 JYW589833:JYW589844 KIS589833:KIS589844 KSO589833:KSO589844 LCK589833:LCK589844 LMG589833:LMG589844 LWC589833:LWC589844 MFY589833:MFY589844 MPU589833:MPU589844 MZQ589833:MZQ589844 NJM589833:NJM589844 NTI589833:NTI589844 ODE589833:ODE589844 ONA589833:ONA589844 OWW589833:OWW589844 PGS589833:PGS589844 PQO589833:PQO589844 QAK589833:QAK589844 QKG589833:QKG589844 QUC589833:QUC589844 RDY589833:RDY589844 RNU589833:RNU589844 RXQ589833:RXQ589844 SHM589833:SHM589844 SRI589833:SRI589844 TBE589833:TBE589844 TLA589833:TLA589844 TUW589833:TUW589844 UES589833:UES589844 UOO589833:UOO589844 UYK589833:UYK589844 VIG589833:VIG589844 VSC589833:VSC589844 WBY589833:WBY589844 WLU589833:WLU589844 WVQ589833:WVQ589844 I655369:I655380 JE655369:JE655380 TA655369:TA655380 ACW655369:ACW655380 AMS655369:AMS655380 AWO655369:AWO655380 BGK655369:BGK655380 BQG655369:BQG655380 CAC655369:CAC655380 CJY655369:CJY655380 CTU655369:CTU655380 DDQ655369:DDQ655380 DNM655369:DNM655380 DXI655369:DXI655380 EHE655369:EHE655380 ERA655369:ERA655380 FAW655369:FAW655380 FKS655369:FKS655380 FUO655369:FUO655380 GEK655369:GEK655380 GOG655369:GOG655380 GYC655369:GYC655380 HHY655369:HHY655380 HRU655369:HRU655380 IBQ655369:IBQ655380 ILM655369:ILM655380 IVI655369:IVI655380 JFE655369:JFE655380 JPA655369:JPA655380 JYW655369:JYW655380 KIS655369:KIS655380 KSO655369:KSO655380 LCK655369:LCK655380 LMG655369:LMG655380 LWC655369:LWC655380 MFY655369:MFY655380 MPU655369:MPU655380 MZQ655369:MZQ655380 NJM655369:NJM655380 NTI655369:NTI655380 ODE655369:ODE655380 ONA655369:ONA655380 OWW655369:OWW655380 PGS655369:PGS655380 PQO655369:PQO655380 QAK655369:QAK655380 QKG655369:QKG655380 QUC655369:QUC655380 RDY655369:RDY655380 RNU655369:RNU655380 RXQ655369:RXQ655380 SHM655369:SHM655380 SRI655369:SRI655380 TBE655369:TBE655380 TLA655369:TLA655380 TUW655369:TUW655380 UES655369:UES655380 UOO655369:UOO655380 UYK655369:UYK655380 VIG655369:VIG655380 VSC655369:VSC655380 WBY655369:WBY655380 WLU655369:WLU655380 WVQ655369:WVQ655380 I720905:I720916 JE720905:JE720916 TA720905:TA720916 ACW720905:ACW720916 AMS720905:AMS720916 AWO720905:AWO720916 BGK720905:BGK720916 BQG720905:BQG720916 CAC720905:CAC720916 CJY720905:CJY720916 CTU720905:CTU720916 DDQ720905:DDQ720916 DNM720905:DNM720916 DXI720905:DXI720916 EHE720905:EHE720916 ERA720905:ERA720916 FAW720905:FAW720916 FKS720905:FKS720916 FUO720905:FUO720916 GEK720905:GEK720916 GOG720905:GOG720916 GYC720905:GYC720916 HHY720905:HHY720916 HRU720905:HRU720916 IBQ720905:IBQ720916 ILM720905:ILM720916 IVI720905:IVI720916 JFE720905:JFE720916 JPA720905:JPA720916 JYW720905:JYW720916 KIS720905:KIS720916 KSO720905:KSO720916 LCK720905:LCK720916 LMG720905:LMG720916 LWC720905:LWC720916 MFY720905:MFY720916 MPU720905:MPU720916 MZQ720905:MZQ720916 NJM720905:NJM720916 NTI720905:NTI720916 ODE720905:ODE720916 ONA720905:ONA720916 OWW720905:OWW720916 PGS720905:PGS720916 PQO720905:PQO720916 QAK720905:QAK720916 QKG720905:QKG720916 QUC720905:QUC720916 RDY720905:RDY720916 RNU720905:RNU720916 RXQ720905:RXQ720916 SHM720905:SHM720916 SRI720905:SRI720916 TBE720905:TBE720916 TLA720905:TLA720916 TUW720905:TUW720916 UES720905:UES720916 UOO720905:UOO720916 UYK720905:UYK720916 VIG720905:VIG720916 VSC720905:VSC720916 WBY720905:WBY720916 WLU720905:WLU720916 WVQ720905:WVQ720916 I786441:I786452 JE786441:JE786452 TA786441:TA786452 ACW786441:ACW786452 AMS786441:AMS786452 AWO786441:AWO786452 BGK786441:BGK786452 BQG786441:BQG786452 CAC786441:CAC786452 CJY786441:CJY786452 CTU786441:CTU786452 DDQ786441:DDQ786452 DNM786441:DNM786452 DXI786441:DXI786452 EHE786441:EHE786452 ERA786441:ERA786452 FAW786441:FAW786452 FKS786441:FKS786452 FUO786441:FUO786452 GEK786441:GEK786452 GOG786441:GOG786452 GYC786441:GYC786452 HHY786441:HHY786452 HRU786441:HRU786452 IBQ786441:IBQ786452 ILM786441:ILM786452 IVI786441:IVI786452 JFE786441:JFE786452 JPA786441:JPA786452 JYW786441:JYW786452 KIS786441:KIS786452 KSO786441:KSO786452 LCK786441:LCK786452 LMG786441:LMG786452 LWC786441:LWC786452 MFY786441:MFY786452 MPU786441:MPU786452 MZQ786441:MZQ786452 NJM786441:NJM786452 NTI786441:NTI786452 ODE786441:ODE786452 ONA786441:ONA786452 OWW786441:OWW786452 PGS786441:PGS786452 PQO786441:PQO786452 QAK786441:QAK786452 QKG786441:QKG786452 QUC786441:QUC786452 RDY786441:RDY786452 RNU786441:RNU786452 RXQ786441:RXQ786452 SHM786441:SHM786452 SRI786441:SRI786452 TBE786441:TBE786452 TLA786441:TLA786452 TUW786441:TUW786452 UES786441:UES786452 UOO786441:UOO786452 UYK786441:UYK786452 VIG786441:VIG786452 VSC786441:VSC786452 WBY786441:WBY786452 WLU786441:WLU786452 WVQ786441:WVQ786452 I851977:I851988 JE851977:JE851988 TA851977:TA851988 ACW851977:ACW851988 AMS851977:AMS851988 AWO851977:AWO851988 BGK851977:BGK851988 BQG851977:BQG851988 CAC851977:CAC851988 CJY851977:CJY851988 CTU851977:CTU851988 DDQ851977:DDQ851988 DNM851977:DNM851988 DXI851977:DXI851988 EHE851977:EHE851988 ERA851977:ERA851988 FAW851977:FAW851988 FKS851977:FKS851988 FUO851977:FUO851988 GEK851977:GEK851988 GOG851977:GOG851988 GYC851977:GYC851988 HHY851977:HHY851988 HRU851977:HRU851988 IBQ851977:IBQ851988 ILM851977:ILM851988 IVI851977:IVI851988 JFE851977:JFE851988 JPA851977:JPA851988 JYW851977:JYW851988 KIS851977:KIS851988 KSO851977:KSO851988 LCK851977:LCK851988 LMG851977:LMG851988 LWC851977:LWC851988 MFY851977:MFY851988 MPU851977:MPU851988 MZQ851977:MZQ851988 NJM851977:NJM851988 NTI851977:NTI851988 ODE851977:ODE851988 ONA851977:ONA851988 OWW851977:OWW851988 PGS851977:PGS851988 PQO851977:PQO851988 QAK851977:QAK851988 QKG851977:QKG851988 QUC851977:QUC851988 RDY851977:RDY851988 RNU851977:RNU851988 RXQ851977:RXQ851988 SHM851977:SHM851988 SRI851977:SRI851988 TBE851977:TBE851988 TLA851977:TLA851988 TUW851977:TUW851988 UES851977:UES851988 UOO851977:UOO851988 UYK851977:UYK851988 VIG851977:VIG851988 VSC851977:VSC851988 WBY851977:WBY851988 WLU851977:WLU851988 WVQ851977:WVQ851988 I917513:I917524 JE917513:JE917524 TA917513:TA917524 ACW917513:ACW917524 AMS917513:AMS917524 AWO917513:AWO917524 BGK917513:BGK917524 BQG917513:BQG917524 CAC917513:CAC917524 CJY917513:CJY917524 CTU917513:CTU917524 DDQ917513:DDQ917524 DNM917513:DNM917524 DXI917513:DXI917524 EHE917513:EHE917524 ERA917513:ERA917524 FAW917513:FAW917524 FKS917513:FKS917524 FUO917513:FUO917524 GEK917513:GEK917524 GOG917513:GOG917524 GYC917513:GYC917524 HHY917513:HHY917524 HRU917513:HRU917524 IBQ917513:IBQ917524 ILM917513:ILM917524 IVI917513:IVI917524 JFE917513:JFE917524 JPA917513:JPA917524 JYW917513:JYW917524 KIS917513:KIS917524 KSO917513:KSO917524 LCK917513:LCK917524 LMG917513:LMG917524 LWC917513:LWC917524 MFY917513:MFY917524 MPU917513:MPU917524 MZQ917513:MZQ917524 NJM917513:NJM917524 NTI917513:NTI917524 ODE917513:ODE917524 ONA917513:ONA917524 OWW917513:OWW917524 PGS917513:PGS917524 PQO917513:PQO917524 QAK917513:QAK917524 QKG917513:QKG917524 QUC917513:QUC917524 RDY917513:RDY917524 RNU917513:RNU917524 RXQ917513:RXQ917524 SHM917513:SHM917524 SRI917513:SRI917524 TBE917513:TBE917524 TLA917513:TLA917524 TUW917513:TUW917524 UES917513:UES917524 UOO917513:UOO917524 UYK917513:UYK917524 VIG917513:VIG917524 VSC917513:VSC917524 WBY917513:WBY917524 WLU917513:WLU917524 WVQ917513:WVQ917524 I983049:I983060 JE983049:JE983060 TA983049:TA983060 ACW983049:ACW983060 AMS983049:AMS983060 AWO983049:AWO983060 BGK983049:BGK983060 BQG983049:BQG983060 CAC983049:CAC983060 CJY983049:CJY983060 CTU983049:CTU983060 DDQ983049:DDQ983060 DNM983049:DNM983060 DXI983049:DXI983060 EHE983049:EHE983060 ERA983049:ERA983060 FAW983049:FAW983060 FKS983049:FKS983060 FUO983049:FUO983060 GEK983049:GEK983060 GOG983049:GOG983060 GYC983049:GYC983060 HHY983049:HHY983060 HRU983049:HRU983060 IBQ983049:IBQ983060 ILM983049:ILM983060 IVI983049:IVI983060 JFE983049:JFE983060 JPA983049:JPA983060 JYW983049:JYW983060 KIS983049:KIS983060 KSO983049:KSO983060 LCK983049:LCK983060 LMG983049:LMG983060 LWC983049:LWC983060 MFY983049:MFY983060 MPU983049:MPU983060 MZQ983049:MZQ983060 NJM983049:NJM983060 NTI983049:NTI983060 ODE983049:ODE983060 ONA983049:ONA983060 OWW983049:OWW983060 PGS983049:PGS983060 PQO983049:PQO983060 QAK983049:QAK983060 QKG983049:QKG983060 QUC983049:QUC983060 RDY983049:RDY983060 RNU983049:RNU983060 RXQ983049:RXQ983060 SHM983049:SHM983060 SRI983049:SRI983060 TBE983049:TBE983060 TLA983049:TLA983060 TUW983049:TUW983060 UES983049:UES983060 UOO983049:UOO983060 UYK983049:UYK983060 VIG983049:VIG983060 VSC983049:VSC983060 WBY983049:WBY983060 WLU983049:WLU983060 WVQ983049:WVQ983060 I57:I69 JE57:JE69 TA57:TA69 ACW57:ACW69 AMS57:AMS69 AWO57:AWO69 BGK57:BGK69 BQG57:BQG69 CAC57:CAC69 CJY57:CJY69 CTU57:CTU69 DDQ57:DDQ69 DNM57:DNM69 DXI57:DXI69 EHE57:EHE69 ERA57:ERA69 FAW57:FAW69 FKS57:FKS69 FUO57:FUO69 GEK57:GEK69 GOG57:GOG69 GYC57:GYC69 HHY57:HHY69 HRU57:HRU69 IBQ57:IBQ69 ILM57:ILM69 IVI57:IVI69 JFE57:JFE69 JPA57:JPA69 JYW57:JYW69 KIS57:KIS69 KSO57:KSO69 LCK57:LCK69 LMG57:LMG69 LWC57:LWC69 MFY57:MFY69 MPU57:MPU69 MZQ57:MZQ69 NJM57:NJM69 NTI57:NTI69 ODE57:ODE69 ONA57:ONA69 OWW57:OWW69 PGS57:PGS69 PQO57:PQO69 QAK57:QAK69 QKG57:QKG69 QUC57:QUC69 RDY57:RDY69 RNU57:RNU69 RXQ57:RXQ69 SHM57:SHM69 SRI57:SRI69 TBE57:TBE69 TLA57:TLA69 TUW57:TUW69 UES57:UES69 UOO57:UOO69 UYK57:UYK69 VIG57:VIG69 VSC57:VSC69 WBY57:WBY69 WLU57:WLU69 WVQ57:WVQ69 I65593:I65605 JE65593:JE65605 TA65593:TA65605 ACW65593:ACW65605 AMS65593:AMS65605 AWO65593:AWO65605 BGK65593:BGK65605 BQG65593:BQG65605 CAC65593:CAC65605 CJY65593:CJY65605 CTU65593:CTU65605 DDQ65593:DDQ65605 DNM65593:DNM65605 DXI65593:DXI65605 EHE65593:EHE65605 ERA65593:ERA65605 FAW65593:FAW65605 FKS65593:FKS65605 FUO65593:FUO65605 GEK65593:GEK65605 GOG65593:GOG65605 GYC65593:GYC65605 HHY65593:HHY65605 HRU65593:HRU65605 IBQ65593:IBQ65605 ILM65593:ILM65605 IVI65593:IVI65605 JFE65593:JFE65605 JPA65593:JPA65605 JYW65593:JYW65605 KIS65593:KIS65605 KSO65593:KSO65605 LCK65593:LCK65605 LMG65593:LMG65605 LWC65593:LWC65605 MFY65593:MFY65605 MPU65593:MPU65605 MZQ65593:MZQ65605 NJM65593:NJM65605 NTI65593:NTI65605 ODE65593:ODE65605 ONA65593:ONA65605 OWW65593:OWW65605 PGS65593:PGS65605 PQO65593:PQO65605 QAK65593:QAK65605 QKG65593:QKG65605 QUC65593:QUC65605 RDY65593:RDY65605 RNU65593:RNU65605 RXQ65593:RXQ65605 SHM65593:SHM65605 SRI65593:SRI65605 TBE65593:TBE65605 TLA65593:TLA65605 TUW65593:TUW65605 UES65593:UES65605 UOO65593:UOO65605 UYK65593:UYK65605 VIG65593:VIG65605 VSC65593:VSC65605 WBY65593:WBY65605 WLU65593:WLU65605 WVQ65593:WVQ65605 I131129:I131141 JE131129:JE131141 TA131129:TA131141 ACW131129:ACW131141 AMS131129:AMS131141 AWO131129:AWO131141 BGK131129:BGK131141 BQG131129:BQG131141 CAC131129:CAC131141 CJY131129:CJY131141 CTU131129:CTU131141 DDQ131129:DDQ131141 DNM131129:DNM131141 DXI131129:DXI131141 EHE131129:EHE131141 ERA131129:ERA131141 FAW131129:FAW131141 FKS131129:FKS131141 FUO131129:FUO131141 GEK131129:GEK131141 GOG131129:GOG131141 GYC131129:GYC131141 HHY131129:HHY131141 HRU131129:HRU131141 IBQ131129:IBQ131141 ILM131129:ILM131141 IVI131129:IVI131141 JFE131129:JFE131141 JPA131129:JPA131141 JYW131129:JYW131141 KIS131129:KIS131141 KSO131129:KSO131141 LCK131129:LCK131141 LMG131129:LMG131141 LWC131129:LWC131141 MFY131129:MFY131141 MPU131129:MPU131141 MZQ131129:MZQ131141 NJM131129:NJM131141 NTI131129:NTI131141 ODE131129:ODE131141 ONA131129:ONA131141 OWW131129:OWW131141 PGS131129:PGS131141 PQO131129:PQO131141 QAK131129:QAK131141 QKG131129:QKG131141 QUC131129:QUC131141 RDY131129:RDY131141 RNU131129:RNU131141 RXQ131129:RXQ131141 SHM131129:SHM131141 SRI131129:SRI131141 TBE131129:TBE131141 TLA131129:TLA131141 TUW131129:TUW131141 UES131129:UES131141 UOO131129:UOO131141 UYK131129:UYK131141 VIG131129:VIG131141 VSC131129:VSC131141 WBY131129:WBY131141 WLU131129:WLU131141 WVQ131129:WVQ131141 I196665:I196677 JE196665:JE196677 TA196665:TA196677 ACW196665:ACW196677 AMS196665:AMS196677 AWO196665:AWO196677 BGK196665:BGK196677 BQG196665:BQG196677 CAC196665:CAC196677 CJY196665:CJY196677 CTU196665:CTU196677 DDQ196665:DDQ196677 DNM196665:DNM196677 DXI196665:DXI196677 EHE196665:EHE196677 ERA196665:ERA196677 FAW196665:FAW196677 FKS196665:FKS196677 FUO196665:FUO196677 GEK196665:GEK196677 GOG196665:GOG196677 GYC196665:GYC196677 HHY196665:HHY196677 HRU196665:HRU196677 IBQ196665:IBQ196677 ILM196665:ILM196677 IVI196665:IVI196677 JFE196665:JFE196677 JPA196665:JPA196677 JYW196665:JYW196677 KIS196665:KIS196677 KSO196665:KSO196677 LCK196665:LCK196677 LMG196665:LMG196677 LWC196665:LWC196677 MFY196665:MFY196677 MPU196665:MPU196677 MZQ196665:MZQ196677 NJM196665:NJM196677 NTI196665:NTI196677 ODE196665:ODE196677 ONA196665:ONA196677 OWW196665:OWW196677 PGS196665:PGS196677 PQO196665:PQO196677 QAK196665:QAK196677 QKG196665:QKG196677 QUC196665:QUC196677 RDY196665:RDY196677 RNU196665:RNU196677 RXQ196665:RXQ196677 SHM196665:SHM196677 SRI196665:SRI196677 TBE196665:TBE196677 TLA196665:TLA196677 TUW196665:TUW196677 UES196665:UES196677 UOO196665:UOO196677 UYK196665:UYK196677 VIG196665:VIG196677 VSC196665:VSC196677 WBY196665:WBY196677 WLU196665:WLU196677 WVQ196665:WVQ196677 I262201:I262213 JE262201:JE262213 TA262201:TA262213 ACW262201:ACW262213 AMS262201:AMS262213 AWO262201:AWO262213 BGK262201:BGK262213 BQG262201:BQG262213 CAC262201:CAC262213 CJY262201:CJY262213 CTU262201:CTU262213 DDQ262201:DDQ262213 DNM262201:DNM262213 DXI262201:DXI262213 EHE262201:EHE262213 ERA262201:ERA262213 FAW262201:FAW262213 FKS262201:FKS262213 FUO262201:FUO262213 GEK262201:GEK262213 GOG262201:GOG262213 GYC262201:GYC262213 HHY262201:HHY262213 HRU262201:HRU262213 IBQ262201:IBQ262213 ILM262201:ILM262213 IVI262201:IVI262213 JFE262201:JFE262213 JPA262201:JPA262213 JYW262201:JYW262213 KIS262201:KIS262213 KSO262201:KSO262213 LCK262201:LCK262213 LMG262201:LMG262213 LWC262201:LWC262213 MFY262201:MFY262213 MPU262201:MPU262213 MZQ262201:MZQ262213 NJM262201:NJM262213 NTI262201:NTI262213 ODE262201:ODE262213 ONA262201:ONA262213 OWW262201:OWW262213 PGS262201:PGS262213 PQO262201:PQO262213 QAK262201:QAK262213 QKG262201:QKG262213 QUC262201:QUC262213 RDY262201:RDY262213 RNU262201:RNU262213 RXQ262201:RXQ262213 SHM262201:SHM262213 SRI262201:SRI262213 TBE262201:TBE262213 TLA262201:TLA262213 TUW262201:TUW262213 UES262201:UES262213 UOO262201:UOO262213 UYK262201:UYK262213 VIG262201:VIG262213 VSC262201:VSC262213 WBY262201:WBY262213 WLU262201:WLU262213 WVQ262201:WVQ262213 I327737:I327749 JE327737:JE327749 TA327737:TA327749 ACW327737:ACW327749 AMS327737:AMS327749 AWO327737:AWO327749 BGK327737:BGK327749 BQG327737:BQG327749 CAC327737:CAC327749 CJY327737:CJY327749 CTU327737:CTU327749 DDQ327737:DDQ327749 DNM327737:DNM327749 DXI327737:DXI327749 EHE327737:EHE327749 ERA327737:ERA327749 FAW327737:FAW327749 FKS327737:FKS327749 FUO327737:FUO327749 GEK327737:GEK327749 GOG327737:GOG327749 GYC327737:GYC327749 HHY327737:HHY327749 HRU327737:HRU327749 IBQ327737:IBQ327749 ILM327737:ILM327749 IVI327737:IVI327749 JFE327737:JFE327749 JPA327737:JPA327749 JYW327737:JYW327749 KIS327737:KIS327749 KSO327737:KSO327749 LCK327737:LCK327749 LMG327737:LMG327749 LWC327737:LWC327749 MFY327737:MFY327749 MPU327737:MPU327749 MZQ327737:MZQ327749 NJM327737:NJM327749 NTI327737:NTI327749 ODE327737:ODE327749 ONA327737:ONA327749 OWW327737:OWW327749 PGS327737:PGS327749 PQO327737:PQO327749 QAK327737:QAK327749 QKG327737:QKG327749 QUC327737:QUC327749 RDY327737:RDY327749 RNU327737:RNU327749 RXQ327737:RXQ327749 SHM327737:SHM327749 SRI327737:SRI327749 TBE327737:TBE327749 TLA327737:TLA327749 TUW327737:TUW327749 UES327737:UES327749 UOO327737:UOO327749 UYK327737:UYK327749 VIG327737:VIG327749 VSC327737:VSC327749 WBY327737:WBY327749 WLU327737:WLU327749 WVQ327737:WVQ327749 I393273:I393285 JE393273:JE393285 TA393273:TA393285 ACW393273:ACW393285 AMS393273:AMS393285 AWO393273:AWO393285 BGK393273:BGK393285 BQG393273:BQG393285 CAC393273:CAC393285 CJY393273:CJY393285 CTU393273:CTU393285 DDQ393273:DDQ393285 DNM393273:DNM393285 DXI393273:DXI393285 EHE393273:EHE393285 ERA393273:ERA393285 FAW393273:FAW393285 FKS393273:FKS393285 FUO393273:FUO393285 GEK393273:GEK393285 GOG393273:GOG393285 GYC393273:GYC393285 HHY393273:HHY393285 HRU393273:HRU393285 IBQ393273:IBQ393285 ILM393273:ILM393285 IVI393273:IVI393285 JFE393273:JFE393285 JPA393273:JPA393285 JYW393273:JYW393285 KIS393273:KIS393285 KSO393273:KSO393285 LCK393273:LCK393285 LMG393273:LMG393285 LWC393273:LWC393285 MFY393273:MFY393285 MPU393273:MPU393285 MZQ393273:MZQ393285 NJM393273:NJM393285 NTI393273:NTI393285 ODE393273:ODE393285 ONA393273:ONA393285 OWW393273:OWW393285 PGS393273:PGS393285 PQO393273:PQO393285 QAK393273:QAK393285 QKG393273:QKG393285 QUC393273:QUC393285 RDY393273:RDY393285 RNU393273:RNU393285 RXQ393273:RXQ393285 SHM393273:SHM393285 SRI393273:SRI393285 TBE393273:TBE393285 TLA393273:TLA393285 TUW393273:TUW393285 UES393273:UES393285 UOO393273:UOO393285 UYK393273:UYK393285 VIG393273:VIG393285 VSC393273:VSC393285 WBY393273:WBY393285 WLU393273:WLU393285 WVQ393273:WVQ393285 I458809:I458821 JE458809:JE458821 TA458809:TA458821 ACW458809:ACW458821 AMS458809:AMS458821 AWO458809:AWO458821 BGK458809:BGK458821 BQG458809:BQG458821 CAC458809:CAC458821 CJY458809:CJY458821 CTU458809:CTU458821 DDQ458809:DDQ458821 DNM458809:DNM458821 DXI458809:DXI458821 EHE458809:EHE458821 ERA458809:ERA458821 FAW458809:FAW458821 FKS458809:FKS458821 FUO458809:FUO458821 GEK458809:GEK458821 GOG458809:GOG458821 GYC458809:GYC458821 HHY458809:HHY458821 HRU458809:HRU458821 IBQ458809:IBQ458821 ILM458809:ILM458821 IVI458809:IVI458821 JFE458809:JFE458821 JPA458809:JPA458821 JYW458809:JYW458821 KIS458809:KIS458821 KSO458809:KSO458821 LCK458809:LCK458821 LMG458809:LMG458821 LWC458809:LWC458821 MFY458809:MFY458821 MPU458809:MPU458821 MZQ458809:MZQ458821 NJM458809:NJM458821 NTI458809:NTI458821 ODE458809:ODE458821 ONA458809:ONA458821 OWW458809:OWW458821 PGS458809:PGS458821 PQO458809:PQO458821 QAK458809:QAK458821 QKG458809:QKG458821 QUC458809:QUC458821 RDY458809:RDY458821 RNU458809:RNU458821 RXQ458809:RXQ458821 SHM458809:SHM458821 SRI458809:SRI458821 TBE458809:TBE458821 TLA458809:TLA458821 TUW458809:TUW458821 UES458809:UES458821 UOO458809:UOO458821 UYK458809:UYK458821 VIG458809:VIG458821 VSC458809:VSC458821 WBY458809:WBY458821 WLU458809:WLU458821 WVQ458809:WVQ458821 I524345:I524357 JE524345:JE524357 TA524345:TA524357 ACW524345:ACW524357 AMS524345:AMS524357 AWO524345:AWO524357 BGK524345:BGK524357 BQG524345:BQG524357 CAC524345:CAC524357 CJY524345:CJY524357 CTU524345:CTU524357 DDQ524345:DDQ524357 DNM524345:DNM524357 DXI524345:DXI524357 EHE524345:EHE524357 ERA524345:ERA524357 FAW524345:FAW524357 FKS524345:FKS524357 FUO524345:FUO524357 GEK524345:GEK524357 GOG524345:GOG524357 GYC524345:GYC524357 HHY524345:HHY524357 HRU524345:HRU524357 IBQ524345:IBQ524357 ILM524345:ILM524357 IVI524345:IVI524357 JFE524345:JFE524357 JPA524345:JPA524357 JYW524345:JYW524357 KIS524345:KIS524357 KSO524345:KSO524357 LCK524345:LCK524357 LMG524345:LMG524357 LWC524345:LWC524357 MFY524345:MFY524357 MPU524345:MPU524357 MZQ524345:MZQ524357 NJM524345:NJM524357 NTI524345:NTI524357 ODE524345:ODE524357 ONA524345:ONA524357 OWW524345:OWW524357 PGS524345:PGS524357 PQO524345:PQO524357 QAK524345:QAK524357 QKG524345:QKG524357 QUC524345:QUC524357 RDY524345:RDY524357 RNU524345:RNU524357 RXQ524345:RXQ524357 SHM524345:SHM524357 SRI524345:SRI524357 TBE524345:TBE524357 TLA524345:TLA524357 TUW524345:TUW524357 UES524345:UES524357 UOO524345:UOO524357 UYK524345:UYK524357 VIG524345:VIG524357 VSC524345:VSC524357 WBY524345:WBY524357 WLU524345:WLU524357 WVQ524345:WVQ524357 I589881:I589893 JE589881:JE589893 TA589881:TA589893 ACW589881:ACW589893 AMS589881:AMS589893 AWO589881:AWO589893 BGK589881:BGK589893 BQG589881:BQG589893 CAC589881:CAC589893 CJY589881:CJY589893 CTU589881:CTU589893 DDQ589881:DDQ589893 DNM589881:DNM589893 DXI589881:DXI589893 EHE589881:EHE589893 ERA589881:ERA589893 FAW589881:FAW589893 FKS589881:FKS589893 FUO589881:FUO589893 GEK589881:GEK589893 GOG589881:GOG589893 GYC589881:GYC589893 HHY589881:HHY589893 HRU589881:HRU589893 IBQ589881:IBQ589893 ILM589881:ILM589893 IVI589881:IVI589893 JFE589881:JFE589893 JPA589881:JPA589893 JYW589881:JYW589893 KIS589881:KIS589893 KSO589881:KSO589893 LCK589881:LCK589893 LMG589881:LMG589893 LWC589881:LWC589893 MFY589881:MFY589893 MPU589881:MPU589893 MZQ589881:MZQ589893 NJM589881:NJM589893 NTI589881:NTI589893 ODE589881:ODE589893 ONA589881:ONA589893 OWW589881:OWW589893 PGS589881:PGS589893 PQO589881:PQO589893 QAK589881:QAK589893 QKG589881:QKG589893 QUC589881:QUC589893 RDY589881:RDY589893 RNU589881:RNU589893 RXQ589881:RXQ589893 SHM589881:SHM589893 SRI589881:SRI589893 TBE589881:TBE589893 TLA589881:TLA589893 TUW589881:TUW589893 UES589881:UES589893 UOO589881:UOO589893 UYK589881:UYK589893 VIG589881:VIG589893 VSC589881:VSC589893 WBY589881:WBY589893 WLU589881:WLU589893 WVQ589881:WVQ589893 I655417:I655429 JE655417:JE655429 TA655417:TA655429 ACW655417:ACW655429 AMS655417:AMS655429 AWO655417:AWO655429 BGK655417:BGK655429 BQG655417:BQG655429 CAC655417:CAC655429 CJY655417:CJY655429 CTU655417:CTU655429 DDQ655417:DDQ655429 DNM655417:DNM655429 DXI655417:DXI655429 EHE655417:EHE655429 ERA655417:ERA655429 FAW655417:FAW655429 FKS655417:FKS655429 FUO655417:FUO655429 GEK655417:GEK655429 GOG655417:GOG655429 GYC655417:GYC655429 HHY655417:HHY655429 HRU655417:HRU655429 IBQ655417:IBQ655429 ILM655417:ILM655429 IVI655417:IVI655429 JFE655417:JFE655429 JPA655417:JPA655429 JYW655417:JYW655429 KIS655417:KIS655429 KSO655417:KSO655429 LCK655417:LCK655429 LMG655417:LMG655429 LWC655417:LWC655429 MFY655417:MFY655429 MPU655417:MPU655429 MZQ655417:MZQ655429 NJM655417:NJM655429 NTI655417:NTI655429 ODE655417:ODE655429 ONA655417:ONA655429 OWW655417:OWW655429 PGS655417:PGS655429 PQO655417:PQO655429 QAK655417:QAK655429 QKG655417:QKG655429 QUC655417:QUC655429 RDY655417:RDY655429 RNU655417:RNU655429 RXQ655417:RXQ655429 SHM655417:SHM655429 SRI655417:SRI655429 TBE655417:TBE655429 TLA655417:TLA655429 TUW655417:TUW655429 UES655417:UES655429 UOO655417:UOO655429 UYK655417:UYK655429 VIG655417:VIG655429 VSC655417:VSC655429 WBY655417:WBY655429 WLU655417:WLU655429 WVQ655417:WVQ655429 I720953:I720965 JE720953:JE720965 TA720953:TA720965 ACW720953:ACW720965 AMS720953:AMS720965 AWO720953:AWO720965 BGK720953:BGK720965 BQG720953:BQG720965 CAC720953:CAC720965 CJY720953:CJY720965 CTU720953:CTU720965 DDQ720953:DDQ720965 DNM720953:DNM720965 DXI720953:DXI720965 EHE720953:EHE720965 ERA720953:ERA720965 FAW720953:FAW720965 FKS720953:FKS720965 FUO720953:FUO720965 GEK720953:GEK720965 GOG720953:GOG720965 GYC720953:GYC720965 HHY720953:HHY720965 HRU720953:HRU720965 IBQ720953:IBQ720965 ILM720953:ILM720965 IVI720953:IVI720965 JFE720953:JFE720965 JPA720953:JPA720965 JYW720953:JYW720965 KIS720953:KIS720965 KSO720953:KSO720965 LCK720953:LCK720965 LMG720953:LMG720965 LWC720953:LWC720965 MFY720953:MFY720965 MPU720953:MPU720965 MZQ720953:MZQ720965 NJM720953:NJM720965 NTI720953:NTI720965 ODE720953:ODE720965 ONA720953:ONA720965 OWW720953:OWW720965 PGS720953:PGS720965 PQO720953:PQO720965 QAK720953:QAK720965 QKG720953:QKG720965 QUC720953:QUC720965 RDY720953:RDY720965 RNU720953:RNU720965 RXQ720953:RXQ720965 SHM720953:SHM720965 SRI720953:SRI720965 TBE720953:TBE720965 TLA720953:TLA720965 TUW720953:TUW720965 UES720953:UES720965 UOO720953:UOO720965 UYK720953:UYK720965 VIG720953:VIG720965 VSC720953:VSC720965 WBY720953:WBY720965 WLU720953:WLU720965 WVQ720953:WVQ720965 I786489:I786501 JE786489:JE786501 TA786489:TA786501 ACW786489:ACW786501 AMS786489:AMS786501 AWO786489:AWO786501 BGK786489:BGK786501 BQG786489:BQG786501 CAC786489:CAC786501 CJY786489:CJY786501 CTU786489:CTU786501 DDQ786489:DDQ786501 DNM786489:DNM786501 DXI786489:DXI786501 EHE786489:EHE786501 ERA786489:ERA786501 FAW786489:FAW786501 FKS786489:FKS786501 FUO786489:FUO786501 GEK786489:GEK786501 GOG786489:GOG786501 GYC786489:GYC786501 HHY786489:HHY786501 HRU786489:HRU786501 IBQ786489:IBQ786501 ILM786489:ILM786501 IVI786489:IVI786501 JFE786489:JFE786501 JPA786489:JPA786501 JYW786489:JYW786501 KIS786489:KIS786501 KSO786489:KSO786501 LCK786489:LCK786501 LMG786489:LMG786501 LWC786489:LWC786501 MFY786489:MFY786501 MPU786489:MPU786501 MZQ786489:MZQ786501 NJM786489:NJM786501 NTI786489:NTI786501 ODE786489:ODE786501 ONA786489:ONA786501 OWW786489:OWW786501 PGS786489:PGS786501 PQO786489:PQO786501 QAK786489:QAK786501 QKG786489:QKG786501 QUC786489:QUC786501 RDY786489:RDY786501 RNU786489:RNU786501 RXQ786489:RXQ786501 SHM786489:SHM786501 SRI786489:SRI786501 TBE786489:TBE786501 TLA786489:TLA786501 TUW786489:TUW786501 UES786489:UES786501 UOO786489:UOO786501 UYK786489:UYK786501 VIG786489:VIG786501 VSC786489:VSC786501 WBY786489:WBY786501 WLU786489:WLU786501 WVQ786489:WVQ786501 I852025:I852037 JE852025:JE852037 TA852025:TA852037 ACW852025:ACW852037 AMS852025:AMS852037 AWO852025:AWO852037 BGK852025:BGK852037 BQG852025:BQG852037 CAC852025:CAC852037 CJY852025:CJY852037 CTU852025:CTU852037 DDQ852025:DDQ852037 DNM852025:DNM852037 DXI852025:DXI852037 EHE852025:EHE852037 ERA852025:ERA852037 FAW852025:FAW852037 FKS852025:FKS852037 FUO852025:FUO852037 GEK852025:GEK852037 GOG852025:GOG852037 GYC852025:GYC852037 HHY852025:HHY852037 HRU852025:HRU852037 IBQ852025:IBQ852037 ILM852025:ILM852037 IVI852025:IVI852037 JFE852025:JFE852037 JPA852025:JPA852037 JYW852025:JYW852037 KIS852025:KIS852037 KSO852025:KSO852037 LCK852025:LCK852037 LMG852025:LMG852037 LWC852025:LWC852037 MFY852025:MFY852037 MPU852025:MPU852037 MZQ852025:MZQ852037 NJM852025:NJM852037 NTI852025:NTI852037 ODE852025:ODE852037 ONA852025:ONA852037 OWW852025:OWW852037 PGS852025:PGS852037 PQO852025:PQO852037 QAK852025:QAK852037 QKG852025:QKG852037 QUC852025:QUC852037 RDY852025:RDY852037 RNU852025:RNU852037 RXQ852025:RXQ852037 SHM852025:SHM852037 SRI852025:SRI852037 TBE852025:TBE852037 TLA852025:TLA852037 TUW852025:TUW852037 UES852025:UES852037 UOO852025:UOO852037 UYK852025:UYK852037 VIG852025:VIG852037 VSC852025:VSC852037 WBY852025:WBY852037 WLU852025:WLU852037 WVQ852025:WVQ852037 I917561:I917573 JE917561:JE917573 TA917561:TA917573 ACW917561:ACW917573 AMS917561:AMS917573 AWO917561:AWO917573 BGK917561:BGK917573 BQG917561:BQG917573 CAC917561:CAC917573 CJY917561:CJY917573 CTU917561:CTU917573 DDQ917561:DDQ917573 DNM917561:DNM917573 DXI917561:DXI917573 EHE917561:EHE917573 ERA917561:ERA917573 FAW917561:FAW917573 FKS917561:FKS917573 FUO917561:FUO917573 GEK917561:GEK917573 GOG917561:GOG917573 GYC917561:GYC917573 HHY917561:HHY917573 HRU917561:HRU917573 IBQ917561:IBQ917573 ILM917561:ILM917573 IVI917561:IVI917573 JFE917561:JFE917573 JPA917561:JPA917573 JYW917561:JYW917573 KIS917561:KIS917573 KSO917561:KSO917573 LCK917561:LCK917573 LMG917561:LMG917573 LWC917561:LWC917573 MFY917561:MFY917573 MPU917561:MPU917573 MZQ917561:MZQ917573 NJM917561:NJM917573 NTI917561:NTI917573 ODE917561:ODE917573 ONA917561:ONA917573 OWW917561:OWW917573 PGS917561:PGS917573 PQO917561:PQO917573 QAK917561:QAK917573 QKG917561:QKG917573 QUC917561:QUC917573 RDY917561:RDY917573 RNU917561:RNU917573 RXQ917561:RXQ917573 SHM917561:SHM917573 SRI917561:SRI917573 TBE917561:TBE917573 TLA917561:TLA917573 TUW917561:TUW917573 UES917561:UES917573 UOO917561:UOO917573 UYK917561:UYK917573 VIG917561:VIG917573 VSC917561:VSC917573 WBY917561:WBY917573 WLU917561:WLU917573 WVQ917561:WVQ917573 I983097:I983109 JE983097:JE983109 TA983097:TA983109 ACW983097:ACW983109 AMS983097:AMS983109 AWO983097:AWO983109 BGK983097:BGK983109 BQG983097:BQG983109 CAC983097:CAC983109 CJY983097:CJY983109 CTU983097:CTU983109 DDQ983097:DDQ983109 DNM983097:DNM983109 DXI983097:DXI983109 EHE983097:EHE983109 ERA983097:ERA983109 FAW983097:FAW983109 FKS983097:FKS983109 FUO983097:FUO983109 GEK983097:GEK983109 GOG983097:GOG983109 GYC983097:GYC983109 HHY983097:HHY983109 HRU983097:HRU983109 IBQ983097:IBQ983109 ILM983097:ILM983109 IVI983097:IVI983109 JFE983097:JFE983109 JPA983097:JPA983109 JYW983097:JYW983109 KIS983097:KIS983109 KSO983097:KSO983109 LCK983097:LCK983109 LMG983097:LMG983109 LWC983097:LWC983109 MFY983097:MFY983109 MPU983097:MPU983109 MZQ983097:MZQ983109 NJM983097:NJM983109 NTI983097:NTI983109 ODE983097:ODE983109 ONA983097:ONA983109 OWW983097:OWW983109 PGS983097:PGS983109 PQO983097:PQO983109 QAK983097:QAK983109 QKG983097:QKG983109 QUC983097:QUC983109 RDY983097:RDY983109 RNU983097:RNU983109 RXQ983097:RXQ983109 SHM983097:SHM983109 SRI983097:SRI983109 TBE983097:TBE983109 TLA983097:TLA983109 TUW983097:TUW983109 UES983097:UES983109 UOO983097:UOO983109 UYK983097:UYK983109 VIG983097:VIG983109 VSC983097:VSC983109 WBY983097:WBY983109 WLU983097:WLU983109 WVQ983097:WVQ983109 I22:I55 JE22:JE55 TA22:TA55 ACW22:ACW55 AMS22:AMS55 AWO22:AWO55 BGK22:BGK55 BQG22:BQG55 CAC22:CAC55 CJY22:CJY55 CTU22:CTU55 DDQ22:DDQ55 DNM22:DNM55 DXI22:DXI55 EHE22:EHE55 ERA22:ERA55 FAW22:FAW55 FKS22:FKS55 FUO22:FUO55 GEK22:GEK55 GOG22:GOG55 GYC22:GYC55 HHY22:HHY55 HRU22:HRU55 IBQ22:IBQ55 ILM22:ILM55 IVI22:IVI55 JFE22:JFE55 JPA22:JPA55 JYW22:JYW55 KIS22:KIS55 KSO22:KSO55 LCK22:LCK55 LMG22:LMG55 LWC22:LWC55 MFY22:MFY55 MPU22:MPU55 MZQ22:MZQ55 NJM22:NJM55 NTI22:NTI55 ODE22:ODE55 ONA22:ONA55 OWW22:OWW55 PGS22:PGS55 PQO22:PQO55 QAK22:QAK55 QKG22:QKG55 QUC22:QUC55 RDY22:RDY55 RNU22:RNU55 RXQ22:RXQ55 SHM22:SHM55 SRI22:SRI55 TBE22:TBE55 TLA22:TLA55 TUW22:TUW55 UES22:UES55 UOO22:UOO55 UYK22:UYK55 VIG22:VIG55 VSC22:VSC55 WBY22:WBY55 WLU22:WLU55 WVQ22:WVQ55 I65558:I65591 JE65558:JE65591 TA65558:TA65591 ACW65558:ACW65591 AMS65558:AMS65591 AWO65558:AWO65591 BGK65558:BGK65591 BQG65558:BQG65591 CAC65558:CAC65591 CJY65558:CJY65591 CTU65558:CTU65591 DDQ65558:DDQ65591 DNM65558:DNM65591 DXI65558:DXI65591 EHE65558:EHE65591 ERA65558:ERA65591 FAW65558:FAW65591 FKS65558:FKS65591 FUO65558:FUO65591 GEK65558:GEK65591 GOG65558:GOG65591 GYC65558:GYC65591 HHY65558:HHY65591 HRU65558:HRU65591 IBQ65558:IBQ65591 ILM65558:ILM65591 IVI65558:IVI65591 JFE65558:JFE65591 JPA65558:JPA65591 JYW65558:JYW65591 KIS65558:KIS65591 KSO65558:KSO65591 LCK65558:LCK65591 LMG65558:LMG65591 LWC65558:LWC65591 MFY65558:MFY65591 MPU65558:MPU65591 MZQ65558:MZQ65591 NJM65558:NJM65591 NTI65558:NTI65591 ODE65558:ODE65591 ONA65558:ONA65591 OWW65558:OWW65591 PGS65558:PGS65591 PQO65558:PQO65591 QAK65558:QAK65591 QKG65558:QKG65591 QUC65558:QUC65591 RDY65558:RDY65591 RNU65558:RNU65591 RXQ65558:RXQ65591 SHM65558:SHM65591 SRI65558:SRI65591 TBE65558:TBE65591 TLA65558:TLA65591 TUW65558:TUW65591 UES65558:UES65591 UOO65558:UOO65591 UYK65558:UYK65591 VIG65558:VIG65591 VSC65558:VSC65591 WBY65558:WBY65591 WLU65558:WLU65591 WVQ65558:WVQ65591 I131094:I131127 JE131094:JE131127 TA131094:TA131127 ACW131094:ACW131127 AMS131094:AMS131127 AWO131094:AWO131127 BGK131094:BGK131127 BQG131094:BQG131127 CAC131094:CAC131127 CJY131094:CJY131127 CTU131094:CTU131127 DDQ131094:DDQ131127 DNM131094:DNM131127 DXI131094:DXI131127 EHE131094:EHE131127 ERA131094:ERA131127 FAW131094:FAW131127 FKS131094:FKS131127 FUO131094:FUO131127 GEK131094:GEK131127 GOG131094:GOG131127 GYC131094:GYC131127 HHY131094:HHY131127 HRU131094:HRU131127 IBQ131094:IBQ131127 ILM131094:ILM131127 IVI131094:IVI131127 JFE131094:JFE131127 JPA131094:JPA131127 JYW131094:JYW131127 KIS131094:KIS131127 KSO131094:KSO131127 LCK131094:LCK131127 LMG131094:LMG131127 LWC131094:LWC131127 MFY131094:MFY131127 MPU131094:MPU131127 MZQ131094:MZQ131127 NJM131094:NJM131127 NTI131094:NTI131127 ODE131094:ODE131127 ONA131094:ONA131127 OWW131094:OWW131127 PGS131094:PGS131127 PQO131094:PQO131127 QAK131094:QAK131127 QKG131094:QKG131127 QUC131094:QUC131127 RDY131094:RDY131127 RNU131094:RNU131127 RXQ131094:RXQ131127 SHM131094:SHM131127 SRI131094:SRI131127 TBE131094:TBE131127 TLA131094:TLA131127 TUW131094:TUW131127 UES131094:UES131127 UOO131094:UOO131127 UYK131094:UYK131127 VIG131094:VIG131127 VSC131094:VSC131127 WBY131094:WBY131127 WLU131094:WLU131127 WVQ131094:WVQ131127 I196630:I196663 JE196630:JE196663 TA196630:TA196663 ACW196630:ACW196663 AMS196630:AMS196663 AWO196630:AWO196663 BGK196630:BGK196663 BQG196630:BQG196663 CAC196630:CAC196663 CJY196630:CJY196663 CTU196630:CTU196663 DDQ196630:DDQ196663 DNM196630:DNM196663 DXI196630:DXI196663 EHE196630:EHE196663 ERA196630:ERA196663 FAW196630:FAW196663 FKS196630:FKS196663 FUO196630:FUO196663 GEK196630:GEK196663 GOG196630:GOG196663 GYC196630:GYC196663 HHY196630:HHY196663 HRU196630:HRU196663 IBQ196630:IBQ196663 ILM196630:ILM196663 IVI196630:IVI196663 JFE196630:JFE196663 JPA196630:JPA196663 JYW196630:JYW196663 KIS196630:KIS196663 KSO196630:KSO196663 LCK196630:LCK196663 LMG196630:LMG196663 LWC196630:LWC196663 MFY196630:MFY196663 MPU196630:MPU196663 MZQ196630:MZQ196663 NJM196630:NJM196663 NTI196630:NTI196663 ODE196630:ODE196663 ONA196630:ONA196663 OWW196630:OWW196663 PGS196630:PGS196663 PQO196630:PQO196663 QAK196630:QAK196663 QKG196630:QKG196663 QUC196630:QUC196663 RDY196630:RDY196663 RNU196630:RNU196663 RXQ196630:RXQ196663 SHM196630:SHM196663 SRI196630:SRI196663 TBE196630:TBE196663 TLA196630:TLA196663 TUW196630:TUW196663 UES196630:UES196663 UOO196630:UOO196663 UYK196630:UYK196663 VIG196630:VIG196663 VSC196630:VSC196663 WBY196630:WBY196663 WLU196630:WLU196663 WVQ196630:WVQ196663 I262166:I262199 JE262166:JE262199 TA262166:TA262199 ACW262166:ACW262199 AMS262166:AMS262199 AWO262166:AWO262199 BGK262166:BGK262199 BQG262166:BQG262199 CAC262166:CAC262199 CJY262166:CJY262199 CTU262166:CTU262199 DDQ262166:DDQ262199 DNM262166:DNM262199 DXI262166:DXI262199 EHE262166:EHE262199 ERA262166:ERA262199 FAW262166:FAW262199 FKS262166:FKS262199 FUO262166:FUO262199 GEK262166:GEK262199 GOG262166:GOG262199 GYC262166:GYC262199 HHY262166:HHY262199 HRU262166:HRU262199 IBQ262166:IBQ262199 ILM262166:ILM262199 IVI262166:IVI262199 JFE262166:JFE262199 JPA262166:JPA262199 JYW262166:JYW262199 KIS262166:KIS262199 KSO262166:KSO262199 LCK262166:LCK262199 LMG262166:LMG262199 LWC262166:LWC262199 MFY262166:MFY262199 MPU262166:MPU262199 MZQ262166:MZQ262199 NJM262166:NJM262199 NTI262166:NTI262199 ODE262166:ODE262199 ONA262166:ONA262199 OWW262166:OWW262199 PGS262166:PGS262199 PQO262166:PQO262199 QAK262166:QAK262199 QKG262166:QKG262199 QUC262166:QUC262199 RDY262166:RDY262199 RNU262166:RNU262199 RXQ262166:RXQ262199 SHM262166:SHM262199 SRI262166:SRI262199 TBE262166:TBE262199 TLA262166:TLA262199 TUW262166:TUW262199 UES262166:UES262199 UOO262166:UOO262199 UYK262166:UYK262199 VIG262166:VIG262199 VSC262166:VSC262199 WBY262166:WBY262199 WLU262166:WLU262199 WVQ262166:WVQ262199 I327702:I327735 JE327702:JE327735 TA327702:TA327735 ACW327702:ACW327735 AMS327702:AMS327735 AWO327702:AWO327735 BGK327702:BGK327735 BQG327702:BQG327735 CAC327702:CAC327735 CJY327702:CJY327735 CTU327702:CTU327735 DDQ327702:DDQ327735 DNM327702:DNM327735 DXI327702:DXI327735 EHE327702:EHE327735 ERA327702:ERA327735 FAW327702:FAW327735 FKS327702:FKS327735 FUO327702:FUO327735 GEK327702:GEK327735 GOG327702:GOG327735 GYC327702:GYC327735 HHY327702:HHY327735 HRU327702:HRU327735 IBQ327702:IBQ327735 ILM327702:ILM327735 IVI327702:IVI327735 JFE327702:JFE327735 JPA327702:JPA327735 JYW327702:JYW327735 KIS327702:KIS327735 KSO327702:KSO327735 LCK327702:LCK327735 LMG327702:LMG327735 LWC327702:LWC327735 MFY327702:MFY327735 MPU327702:MPU327735 MZQ327702:MZQ327735 NJM327702:NJM327735 NTI327702:NTI327735 ODE327702:ODE327735 ONA327702:ONA327735 OWW327702:OWW327735 PGS327702:PGS327735 PQO327702:PQO327735 QAK327702:QAK327735 QKG327702:QKG327735 QUC327702:QUC327735 RDY327702:RDY327735 RNU327702:RNU327735 RXQ327702:RXQ327735 SHM327702:SHM327735 SRI327702:SRI327735 TBE327702:TBE327735 TLA327702:TLA327735 TUW327702:TUW327735 UES327702:UES327735 UOO327702:UOO327735 UYK327702:UYK327735 VIG327702:VIG327735 VSC327702:VSC327735 WBY327702:WBY327735 WLU327702:WLU327735 WVQ327702:WVQ327735 I393238:I393271 JE393238:JE393271 TA393238:TA393271 ACW393238:ACW393271 AMS393238:AMS393271 AWO393238:AWO393271 BGK393238:BGK393271 BQG393238:BQG393271 CAC393238:CAC393271 CJY393238:CJY393271 CTU393238:CTU393271 DDQ393238:DDQ393271 DNM393238:DNM393271 DXI393238:DXI393271 EHE393238:EHE393271 ERA393238:ERA393271 FAW393238:FAW393271 FKS393238:FKS393271 FUO393238:FUO393271 GEK393238:GEK393271 GOG393238:GOG393271 GYC393238:GYC393271 HHY393238:HHY393271 HRU393238:HRU393271 IBQ393238:IBQ393271 ILM393238:ILM393271 IVI393238:IVI393271 JFE393238:JFE393271 JPA393238:JPA393271 JYW393238:JYW393271 KIS393238:KIS393271 KSO393238:KSO393271 LCK393238:LCK393271 LMG393238:LMG393271 LWC393238:LWC393271 MFY393238:MFY393271 MPU393238:MPU393271 MZQ393238:MZQ393271 NJM393238:NJM393271 NTI393238:NTI393271 ODE393238:ODE393271 ONA393238:ONA393271 OWW393238:OWW393271 PGS393238:PGS393271 PQO393238:PQO393271 QAK393238:QAK393271 QKG393238:QKG393271 QUC393238:QUC393271 RDY393238:RDY393271 RNU393238:RNU393271 RXQ393238:RXQ393271 SHM393238:SHM393271 SRI393238:SRI393271 TBE393238:TBE393271 TLA393238:TLA393271 TUW393238:TUW393271 UES393238:UES393271 UOO393238:UOO393271 UYK393238:UYK393271 VIG393238:VIG393271 VSC393238:VSC393271 WBY393238:WBY393271 WLU393238:WLU393271 WVQ393238:WVQ393271 I458774:I458807 JE458774:JE458807 TA458774:TA458807 ACW458774:ACW458807 AMS458774:AMS458807 AWO458774:AWO458807 BGK458774:BGK458807 BQG458774:BQG458807 CAC458774:CAC458807 CJY458774:CJY458807 CTU458774:CTU458807 DDQ458774:DDQ458807 DNM458774:DNM458807 DXI458774:DXI458807 EHE458774:EHE458807 ERA458774:ERA458807 FAW458774:FAW458807 FKS458774:FKS458807 FUO458774:FUO458807 GEK458774:GEK458807 GOG458774:GOG458807 GYC458774:GYC458807 HHY458774:HHY458807 HRU458774:HRU458807 IBQ458774:IBQ458807 ILM458774:ILM458807 IVI458774:IVI458807 JFE458774:JFE458807 JPA458774:JPA458807 JYW458774:JYW458807 KIS458774:KIS458807 KSO458774:KSO458807 LCK458774:LCK458807 LMG458774:LMG458807 LWC458774:LWC458807 MFY458774:MFY458807 MPU458774:MPU458807 MZQ458774:MZQ458807 NJM458774:NJM458807 NTI458774:NTI458807 ODE458774:ODE458807 ONA458774:ONA458807 OWW458774:OWW458807 PGS458774:PGS458807 PQO458774:PQO458807 QAK458774:QAK458807 QKG458774:QKG458807 QUC458774:QUC458807 RDY458774:RDY458807 RNU458774:RNU458807 RXQ458774:RXQ458807 SHM458774:SHM458807 SRI458774:SRI458807 TBE458774:TBE458807 TLA458774:TLA458807 TUW458774:TUW458807 UES458774:UES458807 UOO458774:UOO458807 UYK458774:UYK458807 VIG458774:VIG458807 VSC458774:VSC458807 WBY458774:WBY458807 WLU458774:WLU458807 WVQ458774:WVQ458807 I524310:I524343 JE524310:JE524343 TA524310:TA524343 ACW524310:ACW524343 AMS524310:AMS524343 AWO524310:AWO524343 BGK524310:BGK524343 BQG524310:BQG524343 CAC524310:CAC524343 CJY524310:CJY524343 CTU524310:CTU524343 DDQ524310:DDQ524343 DNM524310:DNM524343 DXI524310:DXI524343 EHE524310:EHE524343 ERA524310:ERA524343 FAW524310:FAW524343 FKS524310:FKS524343 FUO524310:FUO524343 GEK524310:GEK524343 GOG524310:GOG524343 GYC524310:GYC524343 HHY524310:HHY524343 HRU524310:HRU524343 IBQ524310:IBQ524343 ILM524310:ILM524343 IVI524310:IVI524343 JFE524310:JFE524343 JPA524310:JPA524343 JYW524310:JYW524343 KIS524310:KIS524343 KSO524310:KSO524343 LCK524310:LCK524343 LMG524310:LMG524343 LWC524310:LWC524343 MFY524310:MFY524343 MPU524310:MPU524343 MZQ524310:MZQ524343 NJM524310:NJM524343 NTI524310:NTI524343 ODE524310:ODE524343 ONA524310:ONA524343 OWW524310:OWW524343 PGS524310:PGS524343 PQO524310:PQO524343 QAK524310:QAK524343 QKG524310:QKG524343 QUC524310:QUC524343 RDY524310:RDY524343 RNU524310:RNU524343 RXQ524310:RXQ524343 SHM524310:SHM524343 SRI524310:SRI524343 TBE524310:TBE524343 TLA524310:TLA524343 TUW524310:TUW524343 UES524310:UES524343 UOO524310:UOO524343 UYK524310:UYK524343 VIG524310:VIG524343 VSC524310:VSC524343 WBY524310:WBY524343 WLU524310:WLU524343 WVQ524310:WVQ524343 I589846:I589879 JE589846:JE589879 TA589846:TA589879 ACW589846:ACW589879 AMS589846:AMS589879 AWO589846:AWO589879 BGK589846:BGK589879 BQG589846:BQG589879 CAC589846:CAC589879 CJY589846:CJY589879 CTU589846:CTU589879 DDQ589846:DDQ589879 DNM589846:DNM589879 DXI589846:DXI589879 EHE589846:EHE589879 ERA589846:ERA589879 FAW589846:FAW589879 FKS589846:FKS589879 FUO589846:FUO589879 GEK589846:GEK589879 GOG589846:GOG589879 GYC589846:GYC589879 HHY589846:HHY589879 HRU589846:HRU589879 IBQ589846:IBQ589879 ILM589846:ILM589879 IVI589846:IVI589879 JFE589846:JFE589879 JPA589846:JPA589879 JYW589846:JYW589879 KIS589846:KIS589879 KSO589846:KSO589879 LCK589846:LCK589879 LMG589846:LMG589879 LWC589846:LWC589879 MFY589846:MFY589879 MPU589846:MPU589879 MZQ589846:MZQ589879 NJM589846:NJM589879 NTI589846:NTI589879 ODE589846:ODE589879 ONA589846:ONA589879 OWW589846:OWW589879 PGS589846:PGS589879 PQO589846:PQO589879 QAK589846:QAK589879 QKG589846:QKG589879 QUC589846:QUC589879 RDY589846:RDY589879 RNU589846:RNU589879 RXQ589846:RXQ589879 SHM589846:SHM589879 SRI589846:SRI589879 TBE589846:TBE589879 TLA589846:TLA589879 TUW589846:TUW589879 UES589846:UES589879 UOO589846:UOO589879 UYK589846:UYK589879 VIG589846:VIG589879 VSC589846:VSC589879 WBY589846:WBY589879 WLU589846:WLU589879 WVQ589846:WVQ589879 I655382:I655415 JE655382:JE655415 TA655382:TA655415 ACW655382:ACW655415 AMS655382:AMS655415 AWO655382:AWO655415 BGK655382:BGK655415 BQG655382:BQG655415 CAC655382:CAC655415 CJY655382:CJY655415 CTU655382:CTU655415 DDQ655382:DDQ655415 DNM655382:DNM655415 DXI655382:DXI655415 EHE655382:EHE655415 ERA655382:ERA655415 FAW655382:FAW655415 FKS655382:FKS655415 FUO655382:FUO655415 GEK655382:GEK655415 GOG655382:GOG655415 GYC655382:GYC655415 HHY655382:HHY655415 HRU655382:HRU655415 IBQ655382:IBQ655415 ILM655382:ILM655415 IVI655382:IVI655415 JFE655382:JFE655415 JPA655382:JPA655415 JYW655382:JYW655415 KIS655382:KIS655415 KSO655382:KSO655415 LCK655382:LCK655415 LMG655382:LMG655415 LWC655382:LWC655415 MFY655382:MFY655415 MPU655382:MPU655415 MZQ655382:MZQ655415 NJM655382:NJM655415 NTI655382:NTI655415 ODE655382:ODE655415 ONA655382:ONA655415 OWW655382:OWW655415 PGS655382:PGS655415 PQO655382:PQO655415 QAK655382:QAK655415 QKG655382:QKG655415 QUC655382:QUC655415 RDY655382:RDY655415 RNU655382:RNU655415 RXQ655382:RXQ655415 SHM655382:SHM655415 SRI655382:SRI655415 TBE655382:TBE655415 TLA655382:TLA655415 TUW655382:TUW655415 UES655382:UES655415 UOO655382:UOO655415 UYK655382:UYK655415 VIG655382:VIG655415 VSC655382:VSC655415 WBY655382:WBY655415 WLU655382:WLU655415 WVQ655382:WVQ655415 I720918:I720951 JE720918:JE720951 TA720918:TA720951 ACW720918:ACW720951 AMS720918:AMS720951 AWO720918:AWO720951 BGK720918:BGK720951 BQG720918:BQG720951 CAC720918:CAC720951 CJY720918:CJY720951 CTU720918:CTU720951 DDQ720918:DDQ720951 DNM720918:DNM720951 DXI720918:DXI720951 EHE720918:EHE720951 ERA720918:ERA720951 FAW720918:FAW720951 FKS720918:FKS720951 FUO720918:FUO720951 GEK720918:GEK720951 GOG720918:GOG720951 GYC720918:GYC720951 HHY720918:HHY720951 HRU720918:HRU720951 IBQ720918:IBQ720951 ILM720918:ILM720951 IVI720918:IVI720951 JFE720918:JFE720951 JPA720918:JPA720951 JYW720918:JYW720951 KIS720918:KIS720951 KSO720918:KSO720951 LCK720918:LCK720951 LMG720918:LMG720951 LWC720918:LWC720951 MFY720918:MFY720951 MPU720918:MPU720951 MZQ720918:MZQ720951 NJM720918:NJM720951 NTI720918:NTI720951 ODE720918:ODE720951 ONA720918:ONA720951 OWW720918:OWW720951 PGS720918:PGS720951 PQO720918:PQO720951 QAK720918:QAK720951 QKG720918:QKG720951 QUC720918:QUC720951 RDY720918:RDY720951 RNU720918:RNU720951 RXQ720918:RXQ720951 SHM720918:SHM720951 SRI720918:SRI720951 TBE720918:TBE720951 TLA720918:TLA720951 TUW720918:TUW720951 UES720918:UES720951 UOO720918:UOO720951 UYK720918:UYK720951 VIG720918:VIG720951 VSC720918:VSC720951 WBY720918:WBY720951 WLU720918:WLU720951 WVQ720918:WVQ720951 I786454:I786487 JE786454:JE786487 TA786454:TA786487 ACW786454:ACW786487 AMS786454:AMS786487 AWO786454:AWO786487 BGK786454:BGK786487 BQG786454:BQG786487 CAC786454:CAC786487 CJY786454:CJY786487 CTU786454:CTU786487 DDQ786454:DDQ786487 DNM786454:DNM786487 DXI786454:DXI786487 EHE786454:EHE786487 ERA786454:ERA786487 FAW786454:FAW786487 FKS786454:FKS786487 FUO786454:FUO786487 GEK786454:GEK786487 GOG786454:GOG786487 GYC786454:GYC786487 HHY786454:HHY786487 HRU786454:HRU786487 IBQ786454:IBQ786487 ILM786454:ILM786487 IVI786454:IVI786487 JFE786454:JFE786487 JPA786454:JPA786487 JYW786454:JYW786487 KIS786454:KIS786487 KSO786454:KSO786487 LCK786454:LCK786487 LMG786454:LMG786487 LWC786454:LWC786487 MFY786454:MFY786487 MPU786454:MPU786487 MZQ786454:MZQ786487 NJM786454:NJM786487 NTI786454:NTI786487 ODE786454:ODE786487 ONA786454:ONA786487 OWW786454:OWW786487 PGS786454:PGS786487 PQO786454:PQO786487 QAK786454:QAK786487 QKG786454:QKG786487 QUC786454:QUC786487 RDY786454:RDY786487 RNU786454:RNU786487 RXQ786454:RXQ786487 SHM786454:SHM786487 SRI786454:SRI786487 TBE786454:TBE786487 TLA786454:TLA786487 TUW786454:TUW786487 UES786454:UES786487 UOO786454:UOO786487 UYK786454:UYK786487 VIG786454:VIG786487 VSC786454:VSC786487 WBY786454:WBY786487 WLU786454:WLU786487 WVQ786454:WVQ786487 I851990:I852023 JE851990:JE852023 TA851990:TA852023 ACW851990:ACW852023 AMS851990:AMS852023 AWO851990:AWO852023 BGK851990:BGK852023 BQG851990:BQG852023 CAC851990:CAC852023 CJY851990:CJY852023 CTU851990:CTU852023 DDQ851990:DDQ852023 DNM851990:DNM852023 DXI851990:DXI852023 EHE851990:EHE852023 ERA851990:ERA852023 FAW851990:FAW852023 FKS851990:FKS852023 FUO851990:FUO852023 GEK851990:GEK852023 GOG851990:GOG852023 GYC851990:GYC852023 HHY851990:HHY852023 HRU851990:HRU852023 IBQ851990:IBQ852023 ILM851990:ILM852023 IVI851990:IVI852023 JFE851990:JFE852023 JPA851990:JPA852023 JYW851990:JYW852023 KIS851990:KIS852023 KSO851990:KSO852023 LCK851990:LCK852023 LMG851990:LMG852023 LWC851990:LWC852023 MFY851990:MFY852023 MPU851990:MPU852023 MZQ851990:MZQ852023 NJM851990:NJM852023 NTI851990:NTI852023 ODE851990:ODE852023 ONA851990:ONA852023 OWW851990:OWW852023 PGS851990:PGS852023 PQO851990:PQO852023 QAK851990:QAK852023 QKG851990:QKG852023 QUC851990:QUC852023 RDY851990:RDY852023 RNU851990:RNU852023 RXQ851990:RXQ852023 SHM851990:SHM852023 SRI851990:SRI852023 TBE851990:TBE852023 TLA851990:TLA852023 TUW851990:TUW852023 UES851990:UES852023 UOO851990:UOO852023 UYK851990:UYK852023 VIG851990:VIG852023 VSC851990:VSC852023 WBY851990:WBY852023 WLU851990:WLU852023 WVQ851990:WVQ852023 I917526:I917559 JE917526:JE917559 TA917526:TA917559 ACW917526:ACW917559 AMS917526:AMS917559 AWO917526:AWO917559 BGK917526:BGK917559 BQG917526:BQG917559 CAC917526:CAC917559 CJY917526:CJY917559 CTU917526:CTU917559 DDQ917526:DDQ917559 DNM917526:DNM917559 DXI917526:DXI917559 EHE917526:EHE917559 ERA917526:ERA917559 FAW917526:FAW917559 FKS917526:FKS917559 FUO917526:FUO917559 GEK917526:GEK917559 GOG917526:GOG917559 GYC917526:GYC917559 HHY917526:HHY917559 HRU917526:HRU917559 IBQ917526:IBQ917559 ILM917526:ILM917559 IVI917526:IVI917559 JFE917526:JFE917559 JPA917526:JPA917559 JYW917526:JYW917559 KIS917526:KIS917559 KSO917526:KSO917559 LCK917526:LCK917559 LMG917526:LMG917559 LWC917526:LWC917559 MFY917526:MFY917559 MPU917526:MPU917559 MZQ917526:MZQ917559 NJM917526:NJM917559 NTI917526:NTI917559 ODE917526:ODE917559 ONA917526:ONA917559 OWW917526:OWW917559 PGS917526:PGS917559 PQO917526:PQO917559 QAK917526:QAK917559 QKG917526:QKG917559 QUC917526:QUC917559 RDY917526:RDY917559 RNU917526:RNU917559 RXQ917526:RXQ917559 SHM917526:SHM917559 SRI917526:SRI917559 TBE917526:TBE917559 TLA917526:TLA917559 TUW917526:TUW917559 UES917526:UES917559 UOO917526:UOO917559 UYK917526:UYK917559 VIG917526:VIG917559 VSC917526:VSC917559 WBY917526:WBY917559 WLU917526:WLU917559 WVQ917526:WVQ917559 I983062:I983095 JE983062:JE983095 TA983062:TA983095 ACW983062:ACW983095 AMS983062:AMS983095 AWO983062:AWO983095 BGK983062:BGK983095 BQG983062:BQG983095 CAC983062:CAC983095 CJY983062:CJY983095 CTU983062:CTU983095 DDQ983062:DDQ983095 DNM983062:DNM983095 DXI983062:DXI983095 EHE983062:EHE983095 ERA983062:ERA983095 FAW983062:FAW983095 FKS983062:FKS983095 FUO983062:FUO983095 GEK983062:GEK983095 GOG983062:GOG983095 GYC983062:GYC983095 HHY983062:HHY983095 HRU983062:HRU983095 IBQ983062:IBQ983095 ILM983062:ILM983095 IVI983062:IVI983095 JFE983062:JFE983095 JPA983062:JPA983095 JYW983062:JYW983095 KIS983062:KIS983095 KSO983062:KSO983095 LCK983062:LCK983095 LMG983062:LMG983095 LWC983062:LWC983095 MFY983062:MFY983095 MPU983062:MPU983095 MZQ983062:MZQ983095 NJM983062:NJM983095 NTI983062:NTI983095 ODE983062:ODE983095 ONA983062:ONA983095 OWW983062:OWW983095 PGS983062:PGS983095 PQO983062:PQO983095 QAK983062:QAK983095 QKG983062:QKG983095 QUC983062:QUC983095 RDY983062:RDY983095 RNU983062:RNU983095 RXQ983062:RXQ983095 SHM983062:SHM983095 SRI983062:SRI983095 TBE983062:TBE983095 TLA983062:TLA983095 TUW983062:TUW983095 UES983062:UES983095 UOO983062:UOO983095 UYK983062:UYK983095 VIG983062:VIG983095 VSC983062:VSC983095 WBY983062:WBY983095 WLU983062:WLU983095 WVQ983062:WVQ983095">
      <formula1>($X$78:$X$1148)</formula1>
    </dataValidation>
  </dataValidations>
  <pageMargins left="0.7" right="0.7" top="0.75" bottom="0.75" header="0.3" footer="0.3"/>
  <pageSetup paperSize="9" scale="57"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24"/>
  <sheetViews>
    <sheetView workbookViewId="0">
      <selection activeCell="M42" sqref="M42"/>
    </sheetView>
  </sheetViews>
  <sheetFormatPr defaultRowHeight="12.75" x14ac:dyDescent="0.2"/>
  <sheetData>
    <row r="3" spans="1:5" x14ac:dyDescent="0.2">
      <c r="A3" s="247" t="s">
        <v>345</v>
      </c>
    </row>
    <row r="5" spans="1:5" x14ac:dyDescent="0.2">
      <c r="A5" t="s">
        <v>346</v>
      </c>
    </row>
    <row r="7" spans="1:5" x14ac:dyDescent="0.2">
      <c r="A7" s="247" t="s">
        <v>347</v>
      </c>
    </row>
    <row r="8" spans="1:5" x14ac:dyDescent="0.2">
      <c r="A8" t="s">
        <v>348</v>
      </c>
    </row>
    <row r="9" spans="1:5" x14ac:dyDescent="0.2">
      <c r="A9" t="s">
        <v>349</v>
      </c>
      <c r="C9" t="s">
        <v>350</v>
      </c>
    </row>
    <row r="10" spans="1:5" x14ac:dyDescent="0.2">
      <c r="A10" t="s">
        <v>351</v>
      </c>
    </row>
    <row r="12" spans="1:5" x14ac:dyDescent="0.2">
      <c r="A12" t="s">
        <v>352</v>
      </c>
    </row>
    <row r="14" spans="1:5" x14ac:dyDescent="0.2">
      <c r="A14" t="s">
        <v>353</v>
      </c>
      <c r="D14" t="s">
        <v>354</v>
      </c>
      <c r="E14" t="s">
        <v>355</v>
      </c>
    </row>
    <row r="15" spans="1:5" x14ac:dyDescent="0.2">
      <c r="B15" t="s">
        <v>356</v>
      </c>
    </row>
    <row r="16" spans="1:5" x14ac:dyDescent="0.2">
      <c r="B16" t="s">
        <v>357</v>
      </c>
    </row>
    <row r="17" spans="1:4" x14ac:dyDescent="0.2">
      <c r="B17" t="s">
        <v>358</v>
      </c>
    </row>
    <row r="19" spans="1:4" x14ac:dyDescent="0.2">
      <c r="A19" t="s">
        <v>359</v>
      </c>
      <c r="B19" t="s">
        <v>354</v>
      </c>
      <c r="D19" t="s">
        <v>360</v>
      </c>
    </row>
    <row r="20" spans="1:4" x14ac:dyDescent="0.2">
      <c r="B20" t="s">
        <v>361</v>
      </c>
    </row>
    <row r="22" spans="1:4" x14ac:dyDescent="0.2">
      <c r="A22" t="s">
        <v>362</v>
      </c>
    </row>
    <row r="24" spans="1:4" x14ac:dyDescent="0.2">
      <c r="A24" t="s">
        <v>363</v>
      </c>
    </row>
  </sheetData>
  <sheetProtection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tabColor rgb="FFC00000"/>
    <pageSetUpPr fitToPage="1"/>
  </sheetPr>
  <dimension ref="A1:AA44"/>
  <sheetViews>
    <sheetView zoomScale="75" zoomScaleNormal="75" zoomScalePageLayoutView="50" workbookViewId="0">
      <selection activeCell="I9" sqref="I9:I10"/>
    </sheetView>
  </sheetViews>
  <sheetFormatPr defaultRowHeight="12.75" x14ac:dyDescent="0.2"/>
  <cols>
    <col min="1" max="1" width="9.375" customWidth="1"/>
    <col min="2" max="2" width="6.75" customWidth="1"/>
    <col min="3" max="3" width="2" customWidth="1"/>
    <col min="4" max="4" width="6.75" hidden="1" customWidth="1"/>
    <col min="5" max="5" width="4.875" hidden="1" customWidth="1"/>
    <col min="6" max="6" width="24.25" customWidth="1"/>
    <col min="7" max="7" width="6.75" customWidth="1"/>
    <col min="8" max="8" width="2.25" customWidth="1"/>
    <col min="9" max="9" width="8.25" customWidth="1"/>
    <col min="10" max="10" width="2.375" customWidth="1"/>
    <col min="11" max="15" width="21.625" customWidth="1"/>
    <col min="16" max="16" width="2.375" customWidth="1"/>
    <col min="17" max="17" width="6.5" hidden="1" customWidth="1"/>
    <col min="18" max="18" width="10.625" hidden="1" customWidth="1"/>
    <col min="19" max="19" width="6.75" customWidth="1"/>
    <col min="20" max="20" width="2.375" customWidth="1"/>
    <col min="21" max="21" width="21.625" customWidth="1"/>
    <col min="24" max="24" width="8" customWidth="1"/>
    <col min="257" max="257" width="9.375" customWidth="1"/>
    <col min="258" max="258" width="6.75" customWidth="1"/>
    <col min="259" max="259" width="2" customWidth="1"/>
    <col min="260" max="261" width="0" hidden="1" customWidth="1"/>
    <col min="262" max="262" width="24.25" customWidth="1"/>
    <col min="263" max="263" width="6.75" customWidth="1"/>
    <col min="264" max="264" width="2.25" customWidth="1"/>
    <col min="265" max="265" width="8.25" customWidth="1"/>
    <col min="266" max="266" width="2.375" customWidth="1"/>
    <col min="267" max="271" width="21.625" customWidth="1"/>
    <col min="272" max="272" width="2.375" customWidth="1"/>
    <col min="273" max="274" width="0" hidden="1" customWidth="1"/>
    <col min="275" max="275" width="6.75" customWidth="1"/>
    <col min="276" max="276" width="2.375" customWidth="1"/>
    <col min="277" max="277" width="21.625" customWidth="1"/>
    <col min="280" max="280" width="8" customWidth="1"/>
    <col min="513" max="513" width="9.375" customWidth="1"/>
    <col min="514" max="514" width="6.75" customWidth="1"/>
    <col min="515" max="515" width="2" customWidth="1"/>
    <col min="516" max="517" width="0" hidden="1" customWidth="1"/>
    <col min="518" max="518" width="24.25" customWidth="1"/>
    <col min="519" max="519" width="6.75" customWidth="1"/>
    <col min="520" max="520" width="2.25" customWidth="1"/>
    <col min="521" max="521" width="8.25" customWidth="1"/>
    <col min="522" max="522" width="2.375" customWidth="1"/>
    <col min="523" max="527" width="21.625" customWidth="1"/>
    <col min="528" max="528" width="2.375" customWidth="1"/>
    <col min="529" max="530" width="0" hidden="1" customWidth="1"/>
    <col min="531" max="531" width="6.75" customWidth="1"/>
    <col min="532" max="532" width="2.375" customWidth="1"/>
    <col min="533" max="533" width="21.625" customWidth="1"/>
    <col min="536" max="536" width="8" customWidth="1"/>
    <col min="769" max="769" width="9.375" customWidth="1"/>
    <col min="770" max="770" width="6.75" customWidth="1"/>
    <col min="771" max="771" width="2" customWidth="1"/>
    <col min="772" max="773" width="0" hidden="1" customWidth="1"/>
    <col min="774" max="774" width="24.25" customWidth="1"/>
    <col min="775" max="775" width="6.75" customWidth="1"/>
    <col min="776" max="776" width="2.25" customWidth="1"/>
    <col min="777" max="777" width="8.25" customWidth="1"/>
    <col min="778" max="778" width="2.375" customWidth="1"/>
    <col min="779" max="783" width="21.625" customWidth="1"/>
    <col min="784" max="784" width="2.375" customWidth="1"/>
    <col min="785" max="786" width="0" hidden="1" customWidth="1"/>
    <col min="787" max="787" width="6.75" customWidth="1"/>
    <col min="788" max="788" width="2.375" customWidth="1"/>
    <col min="789" max="789" width="21.625" customWidth="1"/>
    <col min="792" max="792" width="8" customWidth="1"/>
    <col min="1025" max="1025" width="9.375" customWidth="1"/>
    <col min="1026" max="1026" width="6.75" customWidth="1"/>
    <col min="1027" max="1027" width="2" customWidth="1"/>
    <col min="1028" max="1029" width="0" hidden="1" customWidth="1"/>
    <col min="1030" max="1030" width="24.25" customWidth="1"/>
    <col min="1031" max="1031" width="6.75" customWidth="1"/>
    <col min="1032" max="1032" width="2.25" customWidth="1"/>
    <col min="1033" max="1033" width="8.25" customWidth="1"/>
    <col min="1034" max="1034" width="2.375" customWidth="1"/>
    <col min="1035" max="1039" width="21.625" customWidth="1"/>
    <col min="1040" max="1040" width="2.375" customWidth="1"/>
    <col min="1041" max="1042" width="0" hidden="1" customWidth="1"/>
    <col min="1043" max="1043" width="6.75" customWidth="1"/>
    <col min="1044" max="1044" width="2.375" customWidth="1"/>
    <col min="1045" max="1045" width="21.625" customWidth="1"/>
    <col min="1048" max="1048" width="8" customWidth="1"/>
    <col min="1281" max="1281" width="9.375" customWidth="1"/>
    <col min="1282" max="1282" width="6.75" customWidth="1"/>
    <col min="1283" max="1283" width="2" customWidth="1"/>
    <col min="1284" max="1285" width="0" hidden="1" customWidth="1"/>
    <col min="1286" max="1286" width="24.25" customWidth="1"/>
    <col min="1287" max="1287" width="6.75" customWidth="1"/>
    <col min="1288" max="1288" width="2.25" customWidth="1"/>
    <col min="1289" max="1289" width="8.25" customWidth="1"/>
    <col min="1290" max="1290" width="2.375" customWidth="1"/>
    <col min="1291" max="1295" width="21.625" customWidth="1"/>
    <col min="1296" max="1296" width="2.375" customWidth="1"/>
    <col min="1297" max="1298" width="0" hidden="1" customWidth="1"/>
    <col min="1299" max="1299" width="6.75" customWidth="1"/>
    <col min="1300" max="1300" width="2.375" customWidth="1"/>
    <col min="1301" max="1301" width="21.625" customWidth="1"/>
    <col min="1304" max="1304" width="8" customWidth="1"/>
    <col min="1537" max="1537" width="9.375" customWidth="1"/>
    <col min="1538" max="1538" width="6.75" customWidth="1"/>
    <col min="1539" max="1539" width="2" customWidth="1"/>
    <col min="1540" max="1541" width="0" hidden="1" customWidth="1"/>
    <col min="1542" max="1542" width="24.25" customWidth="1"/>
    <col min="1543" max="1543" width="6.75" customWidth="1"/>
    <col min="1544" max="1544" width="2.25" customWidth="1"/>
    <col min="1545" max="1545" width="8.25" customWidth="1"/>
    <col min="1546" max="1546" width="2.375" customWidth="1"/>
    <col min="1547" max="1551" width="21.625" customWidth="1"/>
    <col min="1552" max="1552" width="2.375" customWidth="1"/>
    <col min="1553" max="1554" width="0" hidden="1" customWidth="1"/>
    <col min="1555" max="1555" width="6.75" customWidth="1"/>
    <col min="1556" max="1556" width="2.375" customWidth="1"/>
    <col min="1557" max="1557" width="21.625" customWidth="1"/>
    <col min="1560" max="1560" width="8" customWidth="1"/>
    <col min="1793" max="1793" width="9.375" customWidth="1"/>
    <col min="1794" max="1794" width="6.75" customWidth="1"/>
    <col min="1795" max="1795" width="2" customWidth="1"/>
    <col min="1796" max="1797" width="0" hidden="1" customWidth="1"/>
    <col min="1798" max="1798" width="24.25" customWidth="1"/>
    <col min="1799" max="1799" width="6.75" customWidth="1"/>
    <col min="1800" max="1800" width="2.25" customWidth="1"/>
    <col min="1801" max="1801" width="8.25" customWidth="1"/>
    <col min="1802" max="1802" width="2.375" customWidth="1"/>
    <col min="1803" max="1807" width="21.625" customWidth="1"/>
    <col min="1808" max="1808" width="2.375" customWidth="1"/>
    <col min="1809" max="1810" width="0" hidden="1" customWidth="1"/>
    <col min="1811" max="1811" width="6.75" customWidth="1"/>
    <col min="1812" max="1812" width="2.375" customWidth="1"/>
    <col min="1813" max="1813" width="21.625" customWidth="1"/>
    <col min="1816" max="1816" width="8" customWidth="1"/>
    <col min="2049" max="2049" width="9.375" customWidth="1"/>
    <col min="2050" max="2050" width="6.75" customWidth="1"/>
    <col min="2051" max="2051" width="2" customWidth="1"/>
    <col min="2052" max="2053" width="0" hidden="1" customWidth="1"/>
    <col min="2054" max="2054" width="24.25" customWidth="1"/>
    <col min="2055" max="2055" width="6.75" customWidth="1"/>
    <col min="2056" max="2056" width="2.25" customWidth="1"/>
    <col min="2057" max="2057" width="8.25" customWidth="1"/>
    <col min="2058" max="2058" width="2.375" customWidth="1"/>
    <col min="2059" max="2063" width="21.625" customWidth="1"/>
    <col min="2064" max="2064" width="2.375" customWidth="1"/>
    <col min="2065" max="2066" width="0" hidden="1" customWidth="1"/>
    <col min="2067" max="2067" width="6.75" customWidth="1"/>
    <col min="2068" max="2068" width="2.375" customWidth="1"/>
    <col min="2069" max="2069" width="21.625" customWidth="1"/>
    <col min="2072" max="2072" width="8" customWidth="1"/>
    <col min="2305" max="2305" width="9.375" customWidth="1"/>
    <col min="2306" max="2306" width="6.75" customWidth="1"/>
    <col min="2307" max="2307" width="2" customWidth="1"/>
    <col min="2308" max="2309" width="0" hidden="1" customWidth="1"/>
    <col min="2310" max="2310" width="24.25" customWidth="1"/>
    <col min="2311" max="2311" width="6.75" customWidth="1"/>
    <col min="2312" max="2312" width="2.25" customWidth="1"/>
    <col min="2313" max="2313" width="8.25" customWidth="1"/>
    <col min="2314" max="2314" width="2.375" customWidth="1"/>
    <col min="2315" max="2319" width="21.625" customWidth="1"/>
    <col min="2320" max="2320" width="2.375" customWidth="1"/>
    <col min="2321" max="2322" width="0" hidden="1" customWidth="1"/>
    <col min="2323" max="2323" width="6.75" customWidth="1"/>
    <col min="2324" max="2324" width="2.375" customWidth="1"/>
    <col min="2325" max="2325" width="21.625" customWidth="1"/>
    <col min="2328" max="2328" width="8" customWidth="1"/>
    <col min="2561" max="2561" width="9.375" customWidth="1"/>
    <col min="2562" max="2562" width="6.75" customWidth="1"/>
    <col min="2563" max="2563" width="2" customWidth="1"/>
    <col min="2564" max="2565" width="0" hidden="1" customWidth="1"/>
    <col min="2566" max="2566" width="24.25" customWidth="1"/>
    <col min="2567" max="2567" width="6.75" customWidth="1"/>
    <col min="2568" max="2568" width="2.25" customWidth="1"/>
    <col min="2569" max="2569" width="8.25" customWidth="1"/>
    <col min="2570" max="2570" width="2.375" customWidth="1"/>
    <col min="2571" max="2575" width="21.625" customWidth="1"/>
    <col min="2576" max="2576" width="2.375" customWidth="1"/>
    <col min="2577" max="2578" width="0" hidden="1" customWidth="1"/>
    <col min="2579" max="2579" width="6.75" customWidth="1"/>
    <col min="2580" max="2580" width="2.375" customWidth="1"/>
    <col min="2581" max="2581" width="21.625" customWidth="1"/>
    <col min="2584" max="2584" width="8" customWidth="1"/>
    <col min="2817" max="2817" width="9.375" customWidth="1"/>
    <col min="2818" max="2818" width="6.75" customWidth="1"/>
    <col min="2819" max="2819" width="2" customWidth="1"/>
    <col min="2820" max="2821" width="0" hidden="1" customWidth="1"/>
    <col min="2822" max="2822" width="24.25" customWidth="1"/>
    <col min="2823" max="2823" width="6.75" customWidth="1"/>
    <col min="2824" max="2824" width="2.25" customWidth="1"/>
    <col min="2825" max="2825" width="8.25" customWidth="1"/>
    <col min="2826" max="2826" width="2.375" customWidth="1"/>
    <col min="2827" max="2831" width="21.625" customWidth="1"/>
    <col min="2832" max="2832" width="2.375" customWidth="1"/>
    <col min="2833" max="2834" width="0" hidden="1" customWidth="1"/>
    <col min="2835" max="2835" width="6.75" customWidth="1"/>
    <col min="2836" max="2836" width="2.375" customWidth="1"/>
    <col min="2837" max="2837" width="21.625" customWidth="1"/>
    <col min="2840" max="2840" width="8" customWidth="1"/>
    <col min="3073" max="3073" width="9.375" customWidth="1"/>
    <col min="3074" max="3074" width="6.75" customWidth="1"/>
    <col min="3075" max="3075" width="2" customWidth="1"/>
    <col min="3076" max="3077" width="0" hidden="1" customWidth="1"/>
    <col min="3078" max="3078" width="24.25" customWidth="1"/>
    <col min="3079" max="3079" width="6.75" customWidth="1"/>
    <col min="3080" max="3080" width="2.25" customWidth="1"/>
    <col min="3081" max="3081" width="8.25" customWidth="1"/>
    <col min="3082" max="3082" width="2.375" customWidth="1"/>
    <col min="3083" max="3087" width="21.625" customWidth="1"/>
    <col min="3088" max="3088" width="2.375" customWidth="1"/>
    <col min="3089" max="3090" width="0" hidden="1" customWidth="1"/>
    <col min="3091" max="3091" width="6.75" customWidth="1"/>
    <col min="3092" max="3092" width="2.375" customWidth="1"/>
    <col min="3093" max="3093" width="21.625" customWidth="1"/>
    <col min="3096" max="3096" width="8" customWidth="1"/>
    <col min="3329" max="3329" width="9.375" customWidth="1"/>
    <col min="3330" max="3330" width="6.75" customWidth="1"/>
    <col min="3331" max="3331" width="2" customWidth="1"/>
    <col min="3332" max="3333" width="0" hidden="1" customWidth="1"/>
    <col min="3334" max="3334" width="24.25" customWidth="1"/>
    <col min="3335" max="3335" width="6.75" customWidth="1"/>
    <col min="3336" max="3336" width="2.25" customWidth="1"/>
    <col min="3337" max="3337" width="8.25" customWidth="1"/>
    <col min="3338" max="3338" width="2.375" customWidth="1"/>
    <col min="3339" max="3343" width="21.625" customWidth="1"/>
    <col min="3344" max="3344" width="2.375" customWidth="1"/>
    <col min="3345" max="3346" width="0" hidden="1" customWidth="1"/>
    <col min="3347" max="3347" width="6.75" customWidth="1"/>
    <col min="3348" max="3348" width="2.375" customWidth="1"/>
    <col min="3349" max="3349" width="21.625" customWidth="1"/>
    <col min="3352" max="3352" width="8" customWidth="1"/>
    <col min="3585" max="3585" width="9.375" customWidth="1"/>
    <col min="3586" max="3586" width="6.75" customWidth="1"/>
    <col min="3587" max="3587" width="2" customWidth="1"/>
    <col min="3588" max="3589" width="0" hidden="1" customWidth="1"/>
    <col min="3590" max="3590" width="24.25" customWidth="1"/>
    <col min="3591" max="3591" width="6.75" customWidth="1"/>
    <col min="3592" max="3592" width="2.25" customWidth="1"/>
    <col min="3593" max="3593" width="8.25" customWidth="1"/>
    <col min="3594" max="3594" width="2.375" customWidth="1"/>
    <col min="3595" max="3599" width="21.625" customWidth="1"/>
    <col min="3600" max="3600" width="2.375" customWidth="1"/>
    <col min="3601" max="3602" width="0" hidden="1" customWidth="1"/>
    <col min="3603" max="3603" width="6.75" customWidth="1"/>
    <col min="3604" max="3604" width="2.375" customWidth="1"/>
    <col min="3605" max="3605" width="21.625" customWidth="1"/>
    <col min="3608" max="3608" width="8" customWidth="1"/>
    <col min="3841" max="3841" width="9.375" customWidth="1"/>
    <col min="3842" max="3842" width="6.75" customWidth="1"/>
    <col min="3843" max="3843" width="2" customWidth="1"/>
    <col min="3844" max="3845" width="0" hidden="1" customWidth="1"/>
    <col min="3846" max="3846" width="24.25" customWidth="1"/>
    <col min="3847" max="3847" width="6.75" customWidth="1"/>
    <col min="3848" max="3848" width="2.25" customWidth="1"/>
    <col min="3849" max="3849" width="8.25" customWidth="1"/>
    <col min="3850" max="3850" width="2.375" customWidth="1"/>
    <col min="3851" max="3855" width="21.625" customWidth="1"/>
    <col min="3856" max="3856" width="2.375" customWidth="1"/>
    <col min="3857" max="3858" width="0" hidden="1" customWidth="1"/>
    <col min="3859" max="3859" width="6.75" customWidth="1"/>
    <col min="3860" max="3860" width="2.375" customWidth="1"/>
    <col min="3861" max="3861" width="21.625" customWidth="1"/>
    <col min="3864" max="3864" width="8" customWidth="1"/>
    <col min="4097" max="4097" width="9.375" customWidth="1"/>
    <col min="4098" max="4098" width="6.75" customWidth="1"/>
    <col min="4099" max="4099" width="2" customWidth="1"/>
    <col min="4100" max="4101" width="0" hidden="1" customWidth="1"/>
    <col min="4102" max="4102" width="24.25" customWidth="1"/>
    <col min="4103" max="4103" width="6.75" customWidth="1"/>
    <col min="4104" max="4104" width="2.25" customWidth="1"/>
    <col min="4105" max="4105" width="8.25" customWidth="1"/>
    <col min="4106" max="4106" width="2.375" customWidth="1"/>
    <col min="4107" max="4111" width="21.625" customWidth="1"/>
    <col min="4112" max="4112" width="2.375" customWidth="1"/>
    <col min="4113" max="4114" width="0" hidden="1" customWidth="1"/>
    <col min="4115" max="4115" width="6.75" customWidth="1"/>
    <col min="4116" max="4116" width="2.375" customWidth="1"/>
    <col min="4117" max="4117" width="21.625" customWidth="1"/>
    <col min="4120" max="4120" width="8" customWidth="1"/>
    <col min="4353" max="4353" width="9.375" customWidth="1"/>
    <col min="4354" max="4354" width="6.75" customWidth="1"/>
    <col min="4355" max="4355" width="2" customWidth="1"/>
    <col min="4356" max="4357" width="0" hidden="1" customWidth="1"/>
    <col min="4358" max="4358" width="24.25" customWidth="1"/>
    <col min="4359" max="4359" width="6.75" customWidth="1"/>
    <col min="4360" max="4360" width="2.25" customWidth="1"/>
    <col min="4361" max="4361" width="8.25" customWidth="1"/>
    <col min="4362" max="4362" width="2.375" customWidth="1"/>
    <col min="4363" max="4367" width="21.625" customWidth="1"/>
    <col min="4368" max="4368" width="2.375" customWidth="1"/>
    <col min="4369" max="4370" width="0" hidden="1" customWidth="1"/>
    <col min="4371" max="4371" width="6.75" customWidth="1"/>
    <col min="4372" max="4372" width="2.375" customWidth="1"/>
    <col min="4373" max="4373" width="21.625" customWidth="1"/>
    <col min="4376" max="4376" width="8" customWidth="1"/>
    <col min="4609" max="4609" width="9.375" customWidth="1"/>
    <col min="4610" max="4610" width="6.75" customWidth="1"/>
    <col min="4611" max="4611" width="2" customWidth="1"/>
    <col min="4612" max="4613" width="0" hidden="1" customWidth="1"/>
    <col min="4614" max="4614" width="24.25" customWidth="1"/>
    <col min="4615" max="4615" width="6.75" customWidth="1"/>
    <col min="4616" max="4616" width="2.25" customWidth="1"/>
    <col min="4617" max="4617" width="8.25" customWidth="1"/>
    <col min="4618" max="4618" width="2.375" customWidth="1"/>
    <col min="4619" max="4623" width="21.625" customWidth="1"/>
    <col min="4624" max="4624" width="2.375" customWidth="1"/>
    <col min="4625" max="4626" width="0" hidden="1" customWidth="1"/>
    <col min="4627" max="4627" width="6.75" customWidth="1"/>
    <col min="4628" max="4628" width="2.375" customWidth="1"/>
    <col min="4629" max="4629" width="21.625" customWidth="1"/>
    <col min="4632" max="4632" width="8" customWidth="1"/>
    <col min="4865" max="4865" width="9.375" customWidth="1"/>
    <col min="4866" max="4866" width="6.75" customWidth="1"/>
    <col min="4867" max="4867" width="2" customWidth="1"/>
    <col min="4868" max="4869" width="0" hidden="1" customWidth="1"/>
    <col min="4870" max="4870" width="24.25" customWidth="1"/>
    <col min="4871" max="4871" width="6.75" customWidth="1"/>
    <col min="4872" max="4872" width="2.25" customWidth="1"/>
    <col min="4873" max="4873" width="8.25" customWidth="1"/>
    <col min="4874" max="4874" width="2.375" customWidth="1"/>
    <col min="4875" max="4879" width="21.625" customWidth="1"/>
    <col min="4880" max="4880" width="2.375" customWidth="1"/>
    <col min="4881" max="4882" width="0" hidden="1" customWidth="1"/>
    <col min="4883" max="4883" width="6.75" customWidth="1"/>
    <col min="4884" max="4884" width="2.375" customWidth="1"/>
    <col min="4885" max="4885" width="21.625" customWidth="1"/>
    <col min="4888" max="4888" width="8" customWidth="1"/>
    <col min="5121" max="5121" width="9.375" customWidth="1"/>
    <col min="5122" max="5122" width="6.75" customWidth="1"/>
    <col min="5123" max="5123" width="2" customWidth="1"/>
    <col min="5124" max="5125" width="0" hidden="1" customWidth="1"/>
    <col min="5126" max="5126" width="24.25" customWidth="1"/>
    <col min="5127" max="5127" width="6.75" customWidth="1"/>
    <col min="5128" max="5128" width="2.25" customWidth="1"/>
    <col min="5129" max="5129" width="8.25" customWidth="1"/>
    <col min="5130" max="5130" width="2.375" customWidth="1"/>
    <col min="5131" max="5135" width="21.625" customWidth="1"/>
    <col min="5136" max="5136" width="2.375" customWidth="1"/>
    <col min="5137" max="5138" width="0" hidden="1" customWidth="1"/>
    <col min="5139" max="5139" width="6.75" customWidth="1"/>
    <col min="5140" max="5140" width="2.375" customWidth="1"/>
    <col min="5141" max="5141" width="21.625" customWidth="1"/>
    <col min="5144" max="5144" width="8" customWidth="1"/>
    <col min="5377" max="5377" width="9.375" customWidth="1"/>
    <col min="5378" max="5378" width="6.75" customWidth="1"/>
    <col min="5379" max="5379" width="2" customWidth="1"/>
    <col min="5380" max="5381" width="0" hidden="1" customWidth="1"/>
    <col min="5382" max="5382" width="24.25" customWidth="1"/>
    <col min="5383" max="5383" width="6.75" customWidth="1"/>
    <col min="5384" max="5384" width="2.25" customWidth="1"/>
    <col min="5385" max="5385" width="8.25" customWidth="1"/>
    <col min="5386" max="5386" width="2.375" customWidth="1"/>
    <col min="5387" max="5391" width="21.625" customWidth="1"/>
    <col min="5392" max="5392" width="2.375" customWidth="1"/>
    <col min="5393" max="5394" width="0" hidden="1" customWidth="1"/>
    <col min="5395" max="5395" width="6.75" customWidth="1"/>
    <col min="5396" max="5396" width="2.375" customWidth="1"/>
    <col min="5397" max="5397" width="21.625" customWidth="1"/>
    <col min="5400" max="5400" width="8" customWidth="1"/>
    <col min="5633" max="5633" width="9.375" customWidth="1"/>
    <col min="5634" max="5634" width="6.75" customWidth="1"/>
    <col min="5635" max="5635" width="2" customWidth="1"/>
    <col min="5636" max="5637" width="0" hidden="1" customWidth="1"/>
    <col min="5638" max="5638" width="24.25" customWidth="1"/>
    <col min="5639" max="5639" width="6.75" customWidth="1"/>
    <col min="5640" max="5640" width="2.25" customWidth="1"/>
    <col min="5641" max="5641" width="8.25" customWidth="1"/>
    <col min="5642" max="5642" width="2.375" customWidth="1"/>
    <col min="5643" max="5647" width="21.625" customWidth="1"/>
    <col min="5648" max="5648" width="2.375" customWidth="1"/>
    <col min="5649" max="5650" width="0" hidden="1" customWidth="1"/>
    <col min="5651" max="5651" width="6.75" customWidth="1"/>
    <col min="5652" max="5652" width="2.375" customWidth="1"/>
    <col min="5653" max="5653" width="21.625" customWidth="1"/>
    <col min="5656" max="5656" width="8" customWidth="1"/>
    <col min="5889" max="5889" width="9.375" customWidth="1"/>
    <col min="5890" max="5890" width="6.75" customWidth="1"/>
    <col min="5891" max="5891" width="2" customWidth="1"/>
    <col min="5892" max="5893" width="0" hidden="1" customWidth="1"/>
    <col min="5894" max="5894" width="24.25" customWidth="1"/>
    <col min="5895" max="5895" width="6.75" customWidth="1"/>
    <col min="5896" max="5896" width="2.25" customWidth="1"/>
    <col min="5897" max="5897" width="8.25" customWidth="1"/>
    <col min="5898" max="5898" width="2.375" customWidth="1"/>
    <col min="5899" max="5903" width="21.625" customWidth="1"/>
    <col min="5904" max="5904" width="2.375" customWidth="1"/>
    <col min="5905" max="5906" width="0" hidden="1" customWidth="1"/>
    <col min="5907" max="5907" width="6.75" customWidth="1"/>
    <col min="5908" max="5908" width="2.375" customWidth="1"/>
    <col min="5909" max="5909" width="21.625" customWidth="1"/>
    <col min="5912" max="5912" width="8" customWidth="1"/>
    <col min="6145" max="6145" width="9.375" customWidth="1"/>
    <col min="6146" max="6146" width="6.75" customWidth="1"/>
    <col min="6147" max="6147" width="2" customWidth="1"/>
    <col min="6148" max="6149" width="0" hidden="1" customWidth="1"/>
    <col min="6150" max="6150" width="24.25" customWidth="1"/>
    <col min="6151" max="6151" width="6.75" customWidth="1"/>
    <col min="6152" max="6152" width="2.25" customWidth="1"/>
    <col min="6153" max="6153" width="8.25" customWidth="1"/>
    <col min="6154" max="6154" width="2.375" customWidth="1"/>
    <col min="6155" max="6159" width="21.625" customWidth="1"/>
    <col min="6160" max="6160" width="2.375" customWidth="1"/>
    <col min="6161" max="6162" width="0" hidden="1" customWidth="1"/>
    <col min="6163" max="6163" width="6.75" customWidth="1"/>
    <col min="6164" max="6164" width="2.375" customWidth="1"/>
    <col min="6165" max="6165" width="21.625" customWidth="1"/>
    <col min="6168" max="6168" width="8" customWidth="1"/>
    <col min="6401" max="6401" width="9.375" customWidth="1"/>
    <col min="6402" max="6402" width="6.75" customWidth="1"/>
    <col min="6403" max="6403" width="2" customWidth="1"/>
    <col min="6404" max="6405" width="0" hidden="1" customWidth="1"/>
    <col min="6406" max="6406" width="24.25" customWidth="1"/>
    <col min="6407" max="6407" width="6.75" customWidth="1"/>
    <col min="6408" max="6408" width="2.25" customWidth="1"/>
    <col min="6409" max="6409" width="8.25" customWidth="1"/>
    <col min="6410" max="6410" width="2.375" customWidth="1"/>
    <col min="6411" max="6415" width="21.625" customWidth="1"/>
    <col min="6416" max="6416" width="2.375" customWidth="1"/>
    <col min="6417" max="6418" width="0" hidden="1" customWidth="1"/>
    <col min="6419" max="6419" width="6.75" customWidth="1"/>
    <col min="6420" max="6420" width="2.375" customWidth="1"/>
    <col min="6421" max="6421" width="21.625" customWidth="1"/>
    <col min="6424" max="6424" width="8" customWidth="1"/>
    <col min="6657" max="6657" width="9.375" customWidth="1"/>
    <col min="6658" max="6658" width="6.75" customWidth="1"/>
    <col min="6659" max="6659" width="2" customWidth="1"/>
    <col min="6660" max="6661" width="0" hidden="1" customWidth="1"/>
    <col min="6662" max="6662" width="24.25" customWidth="1"/>
    <col min="6663" max="6663" width="6.75" customWidth="1"/>
    <col min="6664" max="6664" width="2.25" customWidth="1"/>
    <col min="6665" max="6665" width="8.25" customWidth="1"/>
    <col min="6666" max="6666" width="2.375" customWidth="1"/>
    <col min="6667" max="6671" width="21.625" customWidth="1"/>
    <col min="6672" max="6672" width="2.375" customWidth="1"/>
    <col min="6673" max="6674" width="0" hidden="1" customWidth="1"/>
    <col min="6675" max="6675" width="6.75" customWidth="1"/>
    <col min="6676" max="6676" width="2.375" customWidth="1"/>
    <col min="6677" max="6677" width="21.625" customWidth="1"/>
    <col min="6680" max="6680" width="8" customWidth="1"/>
    <col min="6913" max="6913" width="9.375" customWidth="1"/>
    <col min="6914" max="6914" width="6.75" customWidth="1"/>
    <col min="6915" max="6915" width="2" customWidth="1"/>
    <col min="6916" max="6917" width="0" hidden="1" customWidth="1"/>
    <col min="6918" max="6918" width="24.25" customWidth="1"/>
    <col min="6919" max="6919" width="6.75" customWidth="1"/>
    <col min="6920" max="6920" width="2.25" customWidth="1"/>
    <col min="6921" max="6921" width="8.25" customWidth="1"/>
    <col min="6922" max="6922" width="2.375" customWidth="1"/>
    <col min="6923" max="6927" width="21.625" customWidth="1"/>
    <col min="6928" max="6928" width="2.375" customWidth="1"/>
    <col min="6929" max="6930" width="0" hidden="1" customWidth="1"/>
    <col min="6931" max="6931" width="6.75" customWidth="1"/>
    <col min="6932" max="6932" width="2.375" customWidth="1"/>
    <col min="6933" max="6933" width="21.625" customWidth="1"/>
    <col min="6936" max="6936" width="8" customWidth="1"/>
    <col min="7169" max="7169" width="9.375" customWidth="1"/>
    <col min="7170" max="7170" width="6.75" customWidth="1"/>
    <col min="7171" max="7171" width="2" customWidth="1"/>
    <col min="7172" max="7173" width="0" hidden="1" customWidth="1"/>
    <col min="7174" max="7174" width="24.25" customWidth="1"/>
    <col min="7175" max="7175" width="6.75" customWidth="1"/>
    <col min="7176" max="7176" width="2.25" customWidth="1"/>
    <col min="7177" max="7177" width="8.25" customWidth="1"/>
    <col min="7178" max="7178" width="2.375" customWidth="1"/>
    <col min="7179" max="7183" width="21.625" customWidth="1"/>
    <col min="7184" max="7184" width="2.375" customWidth="1"/>
    <col min="7185" max="7186" width="0" hidden="1" customWidth="1"/>
    <col min="7187" max="7187" width="6.75" customWidth="1"/>
    <col min="7188" max="7188" width="2.375" customWidth="1"/>
    <col min="7189" max="7189" width="21.625" customWidth="1"/>
    <col min="7192" max="7192" width="8" customWidth="1"/>
    <col min="7425" max="7425" width="9.375" customWidth="1"/>
    <col min="7426" max="7426" width="6.75" customWidth="1"/>
    <col min="7427" max="7427" width="2" customWidth="1"/>
    <col min="7428" max="7429" width="0" hidden="1" customWidth="1"/>
    <col min="7430" max="7430" width="24.25" customWidth="1"/>
    <col min="7431" max="7431" width="6.75" customWidth="1"/>
    <col min="7432" max="7432" width="2.25" customWidth="1"/>
    <col min="7433" max="7433" width="8.25" customWidth="1"/>
    <col min="7434" max="7434" width="2.375" customWidth="1"/>
    <col min="7435" max="7439" width="21.625" customWidth="1"/>
    <col min="7440" max="7440" width="2.375" customWidth="1"/>
    <col min="7441" max="7442" width="0" hidden="1" customWidth="1"/>
    <col min="7443" max="7443" width="6.75" customWidth="1"/>
    <col min="7444" max="7444" width="2.375" customWidth="1"/>
    <col min="7445" max="7445" width="21.625" customWidth="1"/>
    <col min="7448" max="7448" width="8" customWidth="1"/>
    <col min="7681" max="7681" width="9.375" customWidth="1"/>
    <col min="7682" max="7682" width="6.75" customWidth="1"/>
    <col min="7683" max="7683" width="2" customWidth="1"/>
    <col min="7684" max="7685" width="0" hidden="1" customWidth="1"/>
    <col min="7686" max="7686" width="24.25" customWidth="1"/>
    <col min="7687" max="7687" width="6.75" customWidth="1"/>
    <col min="7688" max="7688" width="2.25" customWidth="1"/>
    <col min="7689" max="7689" width="8.25" customWidth="1"/>
    <col min="7690" max="7690" width="2.375" customWidth="1"/>
    <col min="7691" max="7695" width="21.625" customWidth="1"/>
    <col min="7696" max="7696" width="2.375" customWidth="1"/>
    <col min="7697" max="7698" width="0" hidden="1" customWidth="1"/>
    <col min="7699" max="7699" width="6.75" customWidth="1"/>
    <col min="7700" max="7700" width="2.375" customWidth="1"/>
    <col min="7701" max="7701" width="21.625" customWidth="1"/>
    <col min="7704" max="7704" width="8" customWidth="1"/>
    <col min="7937" max="7937" width="9.375" customWidth="1"/>
    <col min="7938" max="7938" width="6.75" customWidth="1"/>
    <col min="7939" max="7939" width="2" customWidth="1"/>
    <col min="7940" max="7941" width="0" hidden="1" customWidth="1"/>
    <col min="7942" max="7942" width="24.25" customWidth="1"/>
    <col min="7943" max="7943" width="6.75" customWidth="1"/>
    <col min="7944" max="7944" width="2.25" customWidth="1"/>
    <col min="7945" max="7945" width="8.25" customWidth="1"/>
    <col min="7946" max="7946" width="2.375" customWidth="1"/>
    <col min="7947" max="7951" width="21.625" customWidth="1"/>
    <col min="7952" max="7952" width="2.375" customWidth="1"/>
    <col min="7953" max="7954" width="0" hidden="1" customWidth="1"/>
    <col min="7955" max="7955" width="6.75" customWidth="1"/>
    <col min="7956" max="7956" width="2.375" customWidth="1"/>
    <col min="7957" max="7957" width="21.625" customWidth="1"/>
    <col min="7960" max="7960" width="8" customWidth="1"/>
    <col min="8193" max="8193" width="9.375" customWidth="1"/>
    <col min="8194" max="8194" width="6.75" customWidth="1"/>
    <col min="8195" max="8195" width="2" customWidth="1"/>
    <col min="8196" max="8197" width="0" hidden="1" customWidth="1"/>
    <col min="8198" max="8198" width="24.25" customWidth="1"/>
    <col min="8199" max="8199" width="6.75" customWidth="1"/>
    <col min="8200" max="8200" width="2.25" customWidth="1"/>
    <col min="8201" max="8201" width="8.25" customWidth="1"/>
    <col min="8202" max="8202" width="2.375" customWidth="1"/>
    <col min="8203" max="8207" width="21.625" customWidth="1"/>
    <col min="8208" max="8208" width="2.375" customWidth="1"/>
    <col min="8209" max="8210" width="0" hidden="1" customWidth="1"/>
    <col min="8211" max="8211" width="6.75" customWidth="1"/>
    <col min="8212" max="8212" width="2.375" customWidth="1"/>
    <col min="8213" max="8213" width="21.625" customWidth="1"/>
    <col min="8216" max="8216" width="8" customWidth="1"/>
    <col min="8449" max="8449" width="9.375" customWidth="1"/>
    <col min="8450" max="8450" width="6.75" customWidth="1"/>
    <col min="8451" max="8451" width="2" customWidth="1"/>
    <col min="8452" max="8453" width="0" hidden="1" customWidth="1"/>
    <col min="8454" max="8454" width="24.25" customWidth="1"/>
    <col min="8455" max="8455" width="6.75" customWidth="1"/>
    <col min="8456" max="8456" width="2.25" customWidth="1"/>
    <col min="8457" max="8457" width="8.25" customWidth="1"/>
    <col min="8458" max="8458" width="2.375" customWidth="1"/>
    <col min="8459" max="8463" width="21.625" customWidth="1"/>
    <col min="8464" max="8464" width="2.375" customWidth="1"/>
    <col min="8465" max="8466" width="0" hidden="1" customWidth="1"/>
    <col min="8467" max="8467" width="6.75" customWidth="1"/>
    <col min="8468" max="8468" width="2.375" customWidth="1"/>
    <col min="8469" max="8469" width="21.625" customWidth="1"/>
    <col min="8472" max="8472" width="8" customWidth="1"/>
    <col min="8705" max="8705" width="9.375" customWidth="1"/>
    <col min="8706" max="8706" width="6.75" customWidth="1"/>
    <col min="8707" max="8707" width="2" customWidth="1"/>
    <col min="8708" max="8709" width="0" hidden="1" customWidth="1"/>
    <col min="8710" max="8710" width="24.25" customWidth="1"/>
    <col min="8711" max="8711" width="6.75" customWidth="1"/>
    <col min="8712" max="8712" width="2.25" customWidth="1"/>
    <col min="8713" max="8713" width="8.25" customWidth="1"/>
    <col min="8714" max="8714" width="2.375" customWidth="1"/>
    <col min="8715" max="8719" width="21.625" customWidth="1"/>
    <col min="8720" max="8720" width="2.375" customWidth="1"/>
    <col min="8721" max="8722" width="0" hidden="1" customWidth="1"/>
    <col min="8723" max="8723" width="6.75" customWidth="1"/>
    <col min="8724" max="8724" width="2.375" customWidth="1"/>
    <col min="8725" max="8725" width="21.625" customWidth="1"/>
    <col min="8728" max="8728" width="8" customWidth="1"/>
    <col min="8961" max="8961" width="9.375" customWidth="1"/>
    <col min="8962" max="8962" width="6.75" customWidth="1"/>
    <col min="8963" max="8963" width="2" customWidth="1"/>
    <col min="8964" max="8965" width="0" hidden="1" customWidth="1"/>
    <col min="8966" max="8966" width="24.25" customWidth="1"/>
    <col min="8967" max="8967" width="6.75" customWidth="1"/>
    <col min="8968" max="8968" width="2.25" customWidth="1"/>
    <col min="8969" max="8969" width="8.25" customWidth="1"/>
    <col min="8970" max="8970" width="2.375" customWidth="1"/>
    <col min="8971" max="8975" width="21.625" customWidth="1"/>
    <col min="8976" max="8976" width="2.375" customWidth="1"/>
    <col min="8977" max="8978" width="0" hidden="1" customWidth="1"/>
    <col min="8979" max="8979" width="6.75" customWidth="1"/>
    <col min="8980" max="8980" width="2.375" customWidth="1"/>
    <col min="8981" max="8981" width="21.625" customWidth="1"/>
    <col min="8984" max="8984" width="8" customWidth="1"/>
    <col min="9217" max="9217" width="9.375" customWidth="1"/>
    <col min="9218" max="9218" width="6.75" customWidth="1"/>
    <col min="9219" max="9219" width="2" customWidth="1"/>
    <col min="9220" max="9221" width="0" hidden="1" customWidth="1"/>
    <col min="9222" max="9222" width="24.25" customWidth="1"/>
    <col min="9223" max="9223" width="6.75" customWidth="1"/>
    <col min="9224" max="9224" width="2.25" customWidth="1"/>
    <col min="9225" max="9225" width="8.25" customWidth="1"/>
    <col min="9226" max="9226" width="2.375" customWidth="1"/>
    <col min="9227" max="9231" width="21.625" customWidth="1"/>
    <col min="9232" max="9232" width="2.375" customWidth="1"/>
    <col min="9233" max="9234" width="0" hidden="1" customWidth="1"/>
    <col min="9235" max="9235" width="6.75" customWidth="1"/>
    <col min="9236" max="9236" width="2.375" customWidth="1"/>
    <col min="9237" max="9237" width="21.625" customWidth="1"/>
    <col min="9240" max="9240" width="8" customWidth="1"/>
    <col min="9473" max="9473" width="9.375" customWidth="1"/>
    <col min="9474" max="9474" width="6.75" customWidth="1"/>
    <col min="9475" max="9475" width="2" customWidth="1"/>
    <col min="9476" max="9477" width="0" hidden="1" customWidth="1"/>
    <col min="9478" max="9478" width="24.25" customWidth="1"/>
    <col min="9479" max="9479" width="6.75" customWidth="1"/>
    <col min="9480" max="9480" width="2.25" customWidth="1"/>
    <col min="9481" max="9481" width="8.25" customWidth="1"/>
    <col min="9482" max="9482" width="2.375" customWidth="1"/>
    <col min="9483" max="9487" width="21.625" customWidth="1"/>
    <col min="9488" max="9488" width="2.375" customWidth="1"/>
    <col min="9489" max="9490" width="0" hidden="1" customWidth="1"/>
    <col min="9491" max="9491" width="6.75" customWidth="1"/>
    <col min="9492" max="9492" width="2.375" customWidth="1"/>
    <col min="9493" max="9493" width="21.625" customWidth="1"/>
    <col min="9496" max="9496" width="8" customWidth="1"/>
    <col min="9729" max="9729" width="9.375" customWidth="1"/>
    <col min="9730" max="9730" width="6.75" customWidth="1"/>
    <col min="9731" max="9731" width="2" customWidth="1"/>
    <col min="9732" max="9733" width="0" hidden="1" customWidth="1"/>
    <col min="9734" max="9734" width="24.25" customWidth="1"/>
    <col min="9735" max="9735" width="6.75" customWidth="1"/>
    <col min="9736" max="9736" width="2.25" customWidth="1"/>
    <col min="9737" max="9737" width="8.25" customWidth="1"/>
    <col min="9738" max="9738" width="2.375" customWidth="1"/>
    <col min="9739" max="9743" width="21.625" customWidth="1"/>
    <col min="9744" max="9744" width="2.375" customWidth="1"/>
    <col min="9745" max="9746" width="0" hidden="1" customWidth="1"/>
    <col min="9747" max="9747" width="6.75" customWidth="1"/>
    <col min="9748" max="9748" width="2.375" customWidth="1"/>
    <col min="9749" max="9749" width="21.625" customWidth="1"/>
    <col min="9752" max="9752" width="8" customWidth="1"/>
    <col min="9985" max="9985" width="9.375" customWidth="1"/>
    <col min="9986" max="9986" width="6.75" customWidth="1"/>
    <col min="9987" max="9987" width="2" customWidth="1"/>
    <col min="9988" max="9989" width="0" hidden="1" customWidth="1"/>
    <col min="9990" max="9990" width="24.25" customWidth="1"/>
    <col min="9991" max="9991" width="6.75" customWidth="1"/>
    <col min="9992" max="9992" width="2.25" customWidth="1"/>
    <col min="9993" max="9993" width="8.25" customWidth="1"/>
    <col min="9994" max="9994" width="2.375" customWidth="1"/>
    <col min="9995" max="9999" width="21.625" customWidth="1"/>
    <col min="10000" max="10000" width="2.375" customWidth="1"/>
    <col min="10001" max="10002" width="0" hidden="1" customWidth="1"/>
    <col min="10003" max="10003" width="6.75" customWidth="1"/>
    <col min="10004" max="10004" width="2.375" customWidth="1"/>
    <col min="10005" max="10005" width="21.625" customWidth="1"/>
    <col min="10008" max="10008" width="8" customWidth="1"/>
    <col min="10241" max="10241" width="9.375" customWidth="1"/>
    <col min="10242" max="10242" width="6.75" customWidth="1"/>
    <col min="10243" max="10243" width="2" customWidth="1"/>
    <col min="10244" max="10245" width="0" hidden="1" customWidth="1"/>
    <col min="10246" max="10246" width="24.25" customWidth="1"/>
    <col min="10247" max="10247" width="6.75" customWidth="1"/>
    <col min="10248" max="10248" width="2.25" customWidth="1"/>
    <col min="10249" max="10249" width="8.25" customWidth="1"/>
    <col min="10250" max="10250" width="2.375" customWidth="1"/>
    <col min="10251" max="10255" width="21.625" customWidth="1"/>
    <col min="10256" max="10256" width="2.375" customWidth="1"/>
    <col min="10257" max="10258" width="0" hidden="1" customWidth="1"/>
    <col min="10259" max="10259" width="6.75" customWidth="1"/>
    <col min="10260" max="10260" width="2.375" customWidth="1"/>
    <col min="10261" max="10261" width="21.625" customWidth="1"/>
    <col min="10264" max="10264" width="8" customWidth="1"/>
    <col min="10497" max="10497" width="9.375" customWidth="1"/>
    <col min="10498" max="10498" width="6.75" customWidth="1"/>
    <col min="10499" max="10499" width="2" customWidth="1"/>
    <col min="10500" max="10501" width="0" hidden="1" customWidth="1"/>
    <col min="10502" max="10502" width="24.25" customWidth="1"/>
    <col min="10503" max="10503" width="6.75" customWidth="1"/>
    <col min="10504" max="10504" width="2.25" customWidth="1"/>
    <col min="10505" max="10505" width="8.25" customWidth="1"/>
    <col min="10506" max="10506" width="2.375" customWidth="1"/>
    <col min="10507" max="10511" width="21.625" customWidth="1"/>
    <col min="10512" max="10512" width="2.375" customWidth="1"/>
    <col min="10513" max="10514" width="0" hidden="1" customWidth="1"/>
    <col min="10515" max="10515" width="6.75" customWidth="1"/>
    <col min="10516" max="10516" width="2.375" customWidth="1"/>
    <col min="10517" max="10517" width="21.625" customWidth="1"/>
    <col min="10520" max="10520" width="8" customWidth="1"/>
    <col min="10753" max="10753" width="9.375" customWidth="1"/>
    <col min="10754" max="10754" width="6.75" customWidth="1"/>
    <col min="10755" max="10755" width="2" customWidth="1"/>
    <col min="10756" max="10757" width="0" hidden="1" customWidth="1"/>
    <col min="10758" max="10758" width="24.25" customWidth="1"/>
    <col min="10759" max="10759" width="6.75" customWidth="1"/>
    <col min="10760" max="10760" width="2.25" customWidth="1"/>
    <col min="10761" max="10761" width="8.25" customWidth="1"/>
    <col min="10762" max="10762" width="2.375" customWidth="1"/>
    <col min="10763" max="10767" width="21.625" customWidth="1"/>
    <col min="10768" max="10768" width="2.375" customWidth="1"/>
    <col min="10769" max="10770" width="0" hidden="1" customWidth="1"/>
    <col min="10771" max="10771" width="6.75" customWidth="1"/>
    <col min="10772" max="10772" width="2.375" customWidth="1"/>
    <col min="10773" max="10773" width="21.625" customWidth="1"/>
    <col min="10776" max="10776" width="8" customWidth="1"/>
    <col min="11009" max="11009" width="9.375" customWidth="1"/>
    <col min="11010" max="11010" width="6.75" customWidth="1"/>
    <col min="11011" max="11011" width="2" customWidth="1"/>
    <col min="11012" max="11013" width="0" hidden="1" customWidth="1"/>
    <col min="11014" max="11014" width="24.25" customWidth="1"/>
    <col min="11015" max="11015" width="6.75" customWidth="1"/>
    <col min="11016" max="11016" width="2.25" customWidth="1"/>
    <col min="11017" max="11017" width="8.25" customWidth="1"/>
    <col min="11018" max="11018" width="2.375" customWidth="1"/>
    <col min="11019" max="11023" width="21.625" customWidth="1"/>
    <col min="11024" max="11024" width="2.375" customWidth="1"/>
    <col min="11025" max="11026" width="0" hidden="1" customWidth="1"/>
    <col min="11027" max="11027" width="6.75" customWidth="1"/>
    <col min="11028" max="11028" width="2.375" customWidth="1"/>
    <col min="11029" max="11029" width="21.625" customWidth="1"/>
    <col min="11032" max="11032" width="8" customWidth="1"/>
    <col min="11265" max="11265" width="9.375" customWidth="1"/>
    <col min="11266" max="11266" width="6.75" customWidth="1"/>
    <col min="11267" max="11267" width="2" customWidth="1"/>
    <col min="11268" max="11269" width="0" hidden="1" customWidth="1"/>
    <col min="11270" max="11270" width="24.25" customWidth="1"/>
    <col min="11271" max="11271" width="6.75" customWidth="1"/>
    <col min="11272" max="11272" width="2.25" customWidth="1"/>
    <col min="11273" max="11273" width="8.25" customWidth="1"/>
    <col min="11274" max="11274" width="2.375" customWidth="1"/>
    <col min="11275" max="11279" width="21.625" customWidth="1"/>
    <col min="11280" max="11280" width="2.375" customWidth="1"/>
    <col min="11281" max="11282" width="0" hidden="1" customWidth="1"/>
    <col min="11283" max="11283" width="6.75" customWidth="1"/>
    <col min="11284" max="11284" width="2.375" customWidth="1"/>
    <col min="11285" max="11285" width="21.625" customWidth="1"/>
    <col min="11288" max="11288" width="8" customWidth="1"/>
    <col min="11521" max="11521" width="9.375" customWidth="1"/>
    <col min="11522" max="11522" width="6.75" customWidth="1"/>
    <col min="11523" max="11523" width="2" customWidth="1"/>
    <col min="11524" max="11525" width="0" hidden="1" customWidth="1"/>
    <col min="11526" max="11526" width="24.25" customWidth="1"/>
    <col min="11527" max="11527" width="6.75" customWidth="1"/>
    <col min="11528" max="11528" width="2.25" customWidth="1"/>
    <col min="11529" max="11529" width="8.25" customWidth="1"/>
    <col min="11530" max="11530" width="2.375" customWidth="1"/>
    <col min="11531" max="11535" width="21.625" customWidth="1"/>
    <col min="11536" max="11536" width="2.375" customWidth="1"/>
    <col min="11537" max="11538" width="0" hidden="1" customWidth="1"/>
    <col min="11539" max="11539" width="6.75" customWidth="1"/>
    <col min="11540" max="11540" width="2.375" customWidth="1"/>
    <col min="11541" max="11541" width="21.625" customWidth="1"/>
    <col min="11544" max="11544" width="8" customWidth="1"/>
    <col min="11777" max="11777" width="9.375" customWidth="1"/>
    <col min="11778" max="11778" width="6.75" customWidth="1"/>
    <col min="11779" max="11779" width="2" customWidth="1"/>
    <col min="11780" max="11781" width="0" hidden="1" customWidth="1"/>
    <col min="11782" max="11782" width="24.25" customWidth="1"/>
    <col min="11783" max="11783" width="6.75" customWidth="1"/>
    <col min="11784" max="11784" width="2.25" customWidth="1"/>
    <col min="11785" max="11785" width="8.25" customWidth="1"/>
    <col min="11786" max="11786" width="2.375" customWidth="1"/>
    <col min="11787" max="11791" width="21.625" customWidth="1"/>
    <col min="11792" max="11792" width="2.375" customWidth="1"/>
    <col min="11793" max="11794" width="0" hidden="1" customWidth="1"/>
    <col min="11795" max="11795" width="6.75" customWidth="1"/>
    <col min="11796" max="11796" width="2.375" customWidth="1"/>
    <col min="11797" max="11797" width="21.625" customWidth="1"/>
    <col min="11800" max="11800" width="8" customWidth="1"/>
    <col min="12033" max="12033" width="9.375" customWidth="1"/>
    <col min="12034" max="12034" width="6.75" customWidth="1"/>
    <col min="12035" max="12035" width="2" customWidth="1"/>
    <col min="12036" max="12037" width="0" hidden="1" customWidth="1"/>
    <col min="12038" max="12038" width="24.25" customWidth="1"/>
    <col min="12039" max="12039" width="6.75" customWidth="1"/>
    <col min="12040" max="12040" width="2.25" customWidth="1"/>
    <col min="12041" max="12041" width="8.25" customWidth="1"/>
    <col min="12042" max="12042" width="2.375" customWidth="1"/>
    <col min="12043" max="12047" width="21.625" customWidth="1"/>
    <col min="12048" max="12048" width="2.375" customWidth="1"/>
    <col min="12049" max="12050" width="0" hidden="1" customWidth="1"/>
    <col min="12051" max="12051" width="6.75" customWidth="1"/>
    <col min="12052" max="12052" width="2.375" customWidth="1"/>
    <col min="12053" max="12053" width="21.625" customWidth="1"/>
    <col min="12056" max="12056" width="8" customWidth="1"/>
    <col min="12289" max="12289" width="9.375" customWidth="1"/>
    <col min="12290" max="12290" width="6.75" customWidth="1"/>
    <col min="12291" max="12291" width="2" customWidth="1"/>
    <col min="12292" max="12293" width="0" hidden="1" customWidth="1"/>
    <col min="12294" max="12294" width="24.25" customWidth="1"/>
    <col min="12295" max="12295" width="6.75" customWidth="1"/>
    <col min="12296" max="12296" width="2.25" customWidth="1"/>
    <col min="12297" max="12297" width="8.25" customWidth="1"/>
    <col min="12298" max="12298" width="2.375" customWidth="1"/>
    <col min="12299" max="12303" width="21.625" customWidth="1"/>
    <col min="12304" max="12304" width="2.375" customWidth="1"/>
    <col min="12305" max="12306" width="0" hidden="1" customWidth="1"/>
    <col min="12307" max="12307" width="6.75" customWidth="1"/>
    <col min="12308" max="12308" width="2.375" customWidth="1"/>
    <col min="12309" max="12309" width="21.625" customWidth="1"/>
    <col min="12312" max="12312" width="8" customWidth="1"/>
    <col min="12545" max="12545" width="9.375" customWidth="1"/>
    <col min="12546" max="12546" width="6.75" customWidth="1"/>
    <col min="12547" max="12547" width="2" customWidth="1"/>
    <col min="12548" max="12549" width="0" hidden="1" customWidth="1"/>
    <col min="12550" max="12550" width="24.25" customWidth="1"/>
    <col min="12551" max="12551" width="6.75" customWidth="1"/>
    <col min="12552" max="12552" width="2.25" customWidth="1"/>
    <col min="12553" max="12553" width="8.25" customWidth="1"/>
    <col min="12554" max="12554" width="2.375" customWidth="1"/>
    <col min="12555" max="12559" width="21.625" customWidth="1"/>
    <col min="12560" max="12560" width="2.375" customWidth="1"/>
    <col min="12561" max="12562" width="0" hidden="1" customWidth="1"/>
    <col min="12563" max="12563" width="6.75" customWidth="1"/>
    <col min="12564" max="12564" width="2.375" customWidth="1"/>
    <col min="12565" max="12565" width="21.625" customWidth="1"/>
    <col min="12568" max="12568" width="8" customWidth="1"/>
    <col min="12801" max="12801" width="9.375" customWidth="1"/>
    <col min="12802" max="12802" width="6.75" customWidth="1"/>
    <col min="12803" max="12803" width="2" customWidth="1"/>
    <col min="12804" max="12805" width="0" hidden="1" customWidth="1"/>
    <col min="12806" max="12806" width="24.25" customWidth="1"/>
    <col min="12807" max="12807" width="6.75" customWidth="1"/>
    <col min="12808" max="12808" width="2.25" customWidth="1"/>
    <col min="12809" max="12809" width="8.25" customWidth="1"/>
    <col min="12810" max="12810" width="2.375" customWidth="1"/>
    <col min="12811" max="12815" width="21.625" customWidth="1"/>
    <col min="12816" max="12816" width="2.375" customWidth="1"/>
    <col min="12817" max="12818" width="0" hidden="1" customWidth="1"/>
    <col min="12819" max="12819" width="6.75" customWidth="1"/>
    <col min="12820" max="12820" width="2.375" customWidth="1"/>
    <col min="12821" max="12821" width="21.625" customWidth="1"/>
    <col min="12824" max="12824" width="8" customWidth="1"/>
    <col min="13057" max="13057" width="9.375" customWidth="1"/>
    <col min="13058" max="13058" width="6.75" customWidth="1"/>
    <col min="13059" max="13059" width="2" customWidth="1"/>
    <col min="13060" max="13061" width="0" hidden="1" customWidth="1"/>
    <col min="13062" max="13062" width="24.25" customWidth="1"/>
    <col min="13063" max="13063" width="6.75" customWidth="1"/>
    <col min="13064" max="13064" width="2.25" customWidth="1"/>
    <col min="13065" max="13065" width="8.25" customWidth="1"/>
    <col min="13066" max="13066" width="2.375" customWidth="1"/>
    <col min="13067" max="13071" width="21.625" customWidth="1"/>
    <col min="13072" max="13072" width="2.375" customWidth="1"/>
    <col min="13073" max="13074" width="0" hidden="1" customWidth="1"/>
    <col min="13075" max="13075" width="6.75" customWidth="1"/>
    <col min="13076" max="13076" width="2.375" customWidth="1"/>
    <col min="13077" max="13077" width="21.625" customWidth="1"/>
    <col min="13080" max="13080" width="8" customWidth="1"/>
    <col min="13313" max="13313" width="9.375" customWidth="1"/>
    <col min="13314" max="13314" width="6.75" customWidth="1"/>
    <col min="13315" max="13315" width="2" customWidth="1"/>
    <col min="13316" max="13317" width="0" hidden="1" customWidth="1"/>
    <col min="13318" max="13318" width="24.25" customWidth="1"/>
    <col min="13319" max="13319" width="6.75" customWidth="1"/>
    <col min="13320" max="13320" width="2.25" customWidth="1"/>
    <col min="13321" max="13321" width="8.25" customWidth="1"/>
    <col min="13322" max="13322" width="2.375" customWidth="1"/>
    <col min="13323" max="13327" width="21.625" customWidth="1"/>
    <col min="13328" max="13328" width="2.375" customWidth="1"/>
    <col min="13329" max="13330" width="0" hidden="1" customWidth="1"/>
    <col min="13331" max="13331" width="6.75" customWidth="1"/>
    <col min="13332" max="13332" width="2.375" customWidth="1"/>
    <col min="13333" max="13333" width="21.625" customWidth="1"/>
    <col min="13336" max="13336" width="8" customWidth="1"/>
    <col min="13569" max="13569" width="9.375" customWidth="1"/>
    <col min="13570" max="13570" width="6.75" customWidth="1"/>
    <col min="13571" max="13571" width="2" customWidth="1"/>
    <col min="13572" max="13573" width="0" hidden="1" customWidth="1"/>
    <col min="13574" max="13574" width="24.25" customWidth="1"/>
    <col min="13575" max="13575" width="6.75" customWidth="1"/>
    <col min="13576" max="13576" width="2.25" customWidth="1"/>
    <col min="13577" max="13577" width="8.25" customWidth="1"/>
    <col min="13578" max="13578" width="2.375" customWidth="1"/>
    <col min="13579" max="13583" width="21.625" customWidth="1"/>
    <col min="13584" max="13584" width="2.375" customWidth="1"/>
    <col min="13585" max="13586" width="0" hidden="1" customWidth="1"/>
    <col min="13587" max="13587" width="6.75" customWidth="1"/>
    <col min="13588" max="13588" width="2.375" customWidth="1"/>
    <col min="13589" max="13589" width="21.625" customWidth="1"/>
    <col min="13592" max="13592" width="8" customWidth="1"/>
    <col min="13825" max="13825" width="9.375" customWidth="1"/>
    <col min="13826" max="13826" width="6.75" customWidth="1"/>
    <col min="13827" max="13827" width="2" customWidth="1"/>
    <col min="13828" max="13829" width="0" hidden="1" customWidth="1"/>
    <col min="13830" max="13830" width="24.25" customWidth="1"/>
    <col min="13831" max="13831" width="6.75" customWidth="1"/>
    <col min="13832" max="13832" width="2.25" customWidth="1"/>
    <col min="13833" max="13833" width="8.25" customWidth="1"/>
    <col min="13834" max="13834" width="2.375" customWidth="1"/>
    <col min="13835" max="13839" width="21.625" customWidth="1"/>
    <col min="13840" max="13840" width="2.375" customWidth="1"/>
    <col min="13841" max="13842" width="0" hidden="1" customWidth="1"/>
    <col min="13843" max="13843" width="6.75" customWidth="1"/>
    <col min="13844" max="13844" width="2.375" customWidth="1"/>
    <col min="13845" max="13845" width="21.625" customWidth="1"/>
    <col min="13848" max="13848" width="8" customWidth="1"/>
    <col min="14081" max="14081" width="9.375" customWidth="1"/>
    <col min="14082" max="14082" width="6.75" customWidth="1"/>
    <col min="14083" max="14083" width="2" customWidth="1"/>
    <col min="14084" max="14085" width="0" hidden="1" customWidth="1"/>
    <col min="14086" max="14086" width="24.25" customWidth="1"/>
    <col min="14087" max="14087" width="6.75" customWidth="1"/>
    <col min="14088" max="14088" width="2.25" customWidth="1"/>
    <col min="14089" max="14089" width="8.25" customWidth="1"/>
    <col min="14090" max="14090" width="2.375" customWidth="1"/>
    <col min="14091" max="14095" width="21.625" customWidth="1"/>
    <col min="14096" max="14096" width="2.375" customWidth="1"/>
    <col min="14097" max="14098" width="0" hidden="1" customWidth="1"/>
    <col min="14099" max="14099" width="6.75" customWidth="1"/>
    <col min="14100" max="14100" width="2.375" customWidth="1"/>
    <col min="14101" max="14101" width="21.625" customWidth="1"/>
    <col min="14104" max="14104" width="8" customWidth="1"/>
    <col min="14337" max="14337" width="9.375" customWidth="1"/>
    <col min="14338" max="14338" width="6.75" customWidth="1"/>
    <col min="14339" max="14339" width="2" customWidth="1"/>
    <col min="14340" max="14341" width="0" hidden="1" customWidth="1"/>
    <col min="14342" max="14342" width="24.25" customWidth="1"/>
    <col min="14343" max="14343" width="6.75" customWidth="1"/>
    <col min="14344" max="14344" width="2.25" customWidth="1"/>
    <col min="14345" max="14345" width="8.25" customWidth="1"/>
    <col min="14346" max="14346" width="2.375" customWidth="1"/>
    <col min="14347" max="14351" width="21.625" customWidth="1"/>
    <col min="14352" max="14352" width="2.375" customWidth="1"/>
    <col min="14353" max="14354" width="0" hidden="1" customWidth="1"/>
    <col min="14355" max="14355" width="6.75" customWidth="1"/>
    <col min="14356" max="14356" width="2.375" customWidth="1"/>
    <col min="14357" max="14357" width="21.625" customWidth="1"/>
    <col min="14360" max="14360" width="8" customWidth="1"/>
    <col min="14593" max="14593" width="9.375" customWidth="1"/>
    <col min="14594" max="14594" width="6.75" customWidth="1"/>
    <col min="14595" max="14595" width="2" customWidth="1"/>
    <col min="14596" max="14597" width="0" hidden="1" customWidth="1"/>
    <col min="14598" max="14598" width="24.25" customWidth="1"/>
    <col min="14599" max="14599" width="6.75" customWidth="1"/>
    <col min="14600" max="14600" width="2.25" customWidth="1"/>
    <col min="14601" max="14601" width="8.25" customWidth="1"/>
    <col min="14602" max="14602" width="2.375" customWidth="1"/>
    <col min="14603" max="14607" width="21.625" customWidth="1"/>
    <col min="14608" max="14608" width="2.375" customWidth="1"/>
    <col min="14609" max="14610" width="0" hidden="1" customWidth="1"/>
    <col min="14611" max="14611" width="6.75" customWidth="1"/>
    <col min="14612" max="14612" width="2.375" customWidth="1"/>
    <col min="14613" max="14613" width="21.625" customWidth="1"/>
    <col min="14616" max="14616" width="8" customWidth="1"/>
    <col min="14849" max="14849" width="9.375" customWidth="1"/>
    <col min="14850" max="14850" width="6.75" customWidth="1"/>
    <col min="14851" max="14851" width="2" customWidth="1"/>
    <col min="14852" max="14853" width="0" hidden="1" customWidth="1"/>
    <col min="14854" max="14854" width="24.25" customWidth="1"/>
    <col min="14855" max="14855" width="6.75" customWidth="1"/>
    <col min="14856" max="14856" width="2.25" customWidth="1"/>
    <col min="14857" max="14857" width="8.25" customWidth="1"/>
    <col min="14858" max="14858" width="2.375" customWidth="1"/>
    <col min="14859" max="14863" width="21.625" customWidth="1"/>
    <col min="14864" max="14864" width="2.375" customWidth="1"/>
    <col min="14865" max="14866" width="0" hidden="1" customWidth="1"/>
    <col min="14867" max="14867" width="6.75" customWidth="1"/>
    <col min="14868" max="14868" width="2.375" customWidth="1"/>
    <col min="14869" max="14869" width="21.625" customWidth="1"/>
    <col min="14872" max="14872" width="8" customWidth="1"/>
    <col min="15105" max="15105" width="9.375" customWidth="1"/>
    <col min="15106" max="15106" width="6.75" customWidth="1"/>
    <col min="15107" max="15107" width="2" customWidth="1"/>
    <col min="15108" max="15109" width="0" hidden="1" customWidth="1"/>
    <col min="15110" max="15110" width="24.25" customWidth="1"/>
    <col min="15111" max="15111" width="6.75" customWidth="1"/>
    <col min="15112" max="15112" width="2.25" customWidth="1"/>
    <col min="15113" max="15113" width="8.25" customWidth="1"/>
    <col min="15114" max="15114" width="2.375" customWidth="1"/>
    <col min="15115" max="15119" width="21.625" customWidth="1"/>
    <col min="15120" max="15120" width="2.375" customWidth="1"/>
    <col min="15121" max="15122" width="0" hidden="1" customWidth="1"/>
    <col min="15123" max="15123" width="6.75" customWidth="1"/>
    <col min="15124" max="15124" width="2.375" customWidth="1"/>
    <col min="15125" max="15125" width="21.625" customWidth="1"/>
    <col min="15128" max="15128" width="8" customWidth="1"/>
    <col min="15361" max="15361" width="9.375" customWidth="1"/>
    <col min="15362" max="15362" width="6.75" customWidth="1"/>
    <col min="15363" max="15363" width="2" customWidth="1"/>
    <col min="15364" max="15365" width="0" hidden="1" customWidth="1"/>
    <col min="15366" max="15366" width="24.25" customWidth="1"/>
    <col min="15367" max="15367" width="6.75" customWidth="1"/>
    <col min="15368" max="15368" width="2.25" customWidth="1"/>
    <col min="15369" max="15369" width="8.25" customWidth="1"/>
    <col min="15370" max="15370" width="2.375" customWidth="1"/>
    <col min="15371" max="15375" width="21.625" customWidth="1"/>
    <col min="15376" max="15376" width="2.375" customWidth="1"/>
    <col min="15377" max="15378" width="0" hidden="1" customWidth="1"/>
    <col min="15379" max="15379" width="6.75" customWidth="1"/>
    <col min="15380" max="15380" width="2.375" customWidth="1"/>
    <col min="15381" max="15381" width="21.625" customWidth="1"/>
    <col min="15384" max="15384" width="8" customWidth="1"/>
    <col min="15617" max="15617" width="9.375" customWidth="1"/>
    <col min="15618" max="15618" width="6.75" customWidth="1"/>
    <col min="15619" max="15619" width="2" customWidth="1"/>
    <col min="15620" max="15621" width="0" hidden="1" customWidth="1"/>
    <col min="15622" max="15622" width="24.25" customWidth="1"/>
    <col min="15623" max="15623" width="6.75" customWidth="1"/>
    <col min="15624" max="15624" width="2.25" customWidth="1"/>
    <col min="15625" max="15625" width="8.25" customWidth="1"/>
    <col min="15626" max="15626" width="2.375" customWidth="1"/>
    <col min="15627" max="15631" width="21.625" customWidth="1"/>
    <col min="15632" max="15632" width="2.375" customWidth="1"/>
    <col min="15633" max="15634" width="0" hidden="1" customWidth="1"/>
    <col min="15635" max="15635" width="6.75" customWidth="1"/>
    <col min="15636" max="15636" width="2.375" customWidth="1"/>
    <col min="15637" max="15637" width="21.625" customWidth="1"/>
    <col min="15640" max="15640" width="8" customWidth="1"/>
    <col min="15873" max="15873" width="9.375" customWidth="1"/>
    <col min="15874" max="15874" width="6.75" customWidth="1"/>
    <col min="15875" max="15875" width="2" customWidth="1"/>
    <col min="15876" max="15877" width="0" hidden="1" customWidth="1"/>
    <col min="15878" max="15878" width="24.25" customWidth="1"/>
    <col min="15879" max="15879" width="6.75" customWidth="1"/>
    <col min="15880" max="15880" width="2.25" customWidth="1"/>
    <col min="15881" max="15881" width="8.25" customWidth="1"/>
    <col min="15882" max="15882" width="2.375" customWidth="1"/>
    <col min="15883" max="15887" width="21.625" customWidth="1"/>
    <col min="15888" max="15888" width="2.375" customWidth="1"/>
    <col min="15889" max="15890" width="0" hidden="1" customWidth="1"/>
    <col min="15891" max="15891" width="6.75" customWidth="1"/>
    <col min="15892" max="15892" width="2.375" customWidth="1"/>
    <col min="15893" max="15893" width="21.625" customWidth="1"/>
    <col min="15896" max="15896" width="8" customWidth="1"/>
    <col min="16129" max="16129" width="9.375" customWidth="1"/>
    <col min="16130" max="16130" width="6.75" customWidth="1"/>
    <col min="16131" max="16131" width="2" customWidth="1"/>
    <col min="16132" max="16133" width="0" hidden="1" customWidth="1"/>
    <col min="16134" max="16134" width="24.25" customWidth="1"/>
    <col min="16135" max="16135" width="6.75" customWidth="1"/>
    <col min="16136" max="16136" width="2.25" customWidth="1"/>
    <col min="16137" max="16137" width="8.25" customWidth="1"/>
    <col min="16138" max="16138" width="2.375" customWidth="1"/>
    <col min="16139" max="16143" width="21.625" customWidth="1"/>
    <col min="16144" max="16144" width="2.375" customWidth="1"/>
    <col min="16145" max="16146" width="0" hidden="1" customWidth="1"/>
    <col min="16147" max="16147" width="6.75" customWidth="1"/>
    <col min="16148" max="16148" width="2.375" customWidth="1"/>
    <col min="16149" max="16149" width="21.625" customWidth="1"/>
    <col min="16152" max="16152" width="8" customWidth="1"/>
  </cols>
  <sheetData>
    <row r="1" spans="1:27" ht="29.25" customHeight="1" thickBot="1" x14ac:dyDescent="0.25">
      <c r="A1" t="s">
        <v>10</v>
      </c>
    </row>
    <row r="2" spans="1:27" ht="33" customHeight="1" thickBot="1" x14ac:dyDescent="0.25">
      <c r="A2" s="252" t="s">
        <v>11</v>
      </c>
      <c r="B2" s="253"/>
      <c r="C2" s="253"/>
      <c r="D2" s="253"/>
      <c r="E2" s="253"/>
      <c r="F2" s="253"/>
      <c r="G2" s="253"/>
      <c r="H2" s="253"/>
      <c r="I2" s="253"/>
      <c r="J2" s="253"/>
      <c r="K2" s="253"/>
      <c r="L2" s="253"/>
      <c r="M2" s="253"/>
      <c r="N2" s="253"/>
      <c r="O2" s="254"/>
      <c r="P2" s="43"/>
      <c r="Q2" s="44"/>
      <c r="R2" s="255" t="s">
        <v>12</v>
      </c>
      <c r="S2" s="256"/>
      <c r="T2" s="256"/>
      <c r="U2" s="257"/>
    </row>
    <row r="3" spans="1:27" ht="13.5" customHeight="1" x14ac:dyDescent="0.2">
      <c r="A3" s="45"/>
      <c r="B3" s="45"/>
      <c r="C3" s="45"/>
      <c r="D3" s="45"/>
      <c r="E3" s="45"/>
      <c r="F3" s="45"/>
      <c r="G3" s="45"/>
      <c r="H3" s="45"/>
      <c r="I3" s="45"/>
      <c r="J3" s="45"/>
      <c r="M3" s="46"/>
      <c r="R3" s="47" t="e">
        <f>ROUND(SUM(R9:R30),0)</f>
        <v>#DIV/0!</v>
      </c>
      <c r="S3" s="258" t="str">
        <f>IF(SUM(E9:E30)=0,"ernstig aub",ROUND(SUM(R9:R30),0)/100)</f>
        <v>ernstig aub</v>
      </c>
      <c r="T3" s="259"/>
      <c r="U3" s="260"/>
    </row>
    <row r="4" spans="1:27" ht="27" customHeight="1" x14ac:dyDescent="0.35">
      <c r="A4" s="267" t="s">
        <v>276</v>
      </c>
      <c r="B4" s="268"/>
      <c r="C4" s="207"/>
      <c r="D4" s="207"/>
      <c r="E4" s="208"/>
      <c r="F4" s="268" t="s">
        <v>259</v>
      </c>
      <c r="G4" s="268"/>
      <c r="H4" s="268"/>
      <c r="I4" s="268"/>
      <c r="J4" s="268"/>
      <c r="K4" s="268"/>
      <c r="L4" s="268"/>
      <c r="M4" s="268"/>
      <c r="N4" s="268"/>
      <c r="O4" s="51"/>
      <c r="P4" s="52"/>
      <c r="Q4" s="53"/>
      <c r="R4" s="54"/>
      <c r="S4" s="261"/>
      <c r="T4" s="262"/>
      <c r="U4" s="263"/>
    </row>
    <row r="5" spans="1:27" ht="24.95" customHeight="1" x14ac:dyDescent="0.35">
      <c r="A5" s="269"/>
      <c r="B5" s="270"/>
      <c r="C5" s="209"/>
      <c r="D5" s="209"/>
      <c r="E5" s="210"/>
      <c r="F5" s="270"/>
      <c r="G5" s="270"/>
      <c r="H5" s="270"/>
      <c r="I5" s="270"/>
      <c r="J5" s="270"/>
      <c r="K5" s="270"/>
      <c r="L5" s="270"/>
      <c r="M5" s="270"/>
      <c r="N5" s="270"/>
      <c r="O5" s="58"/>
      <c r="P5" s="52"/>
      <c r="Q5" s="53"/>
      <c r="R5" s="54"/>
      <c r="S5" s="261"/>
      <c r="T5" s="262"/>
      <c r="U5" s="263"/>
      <c r="W5" s="59"/>
      <c r="X5" s="59"/>
    </row>
    <row r="6" spans="1:27" ht="29.25" customHeight="1" thickBot="1" x14ac:dyDescent="0.4">
      <c r="A6" s="269"/>
      <c r="B6" s="270"/>
      <c r="C6" s="211"/>
      <c r="D6" s="211"/>
      <c r="E6" s="210"/>
      <c r="F6" s="271"/>
      <c r="G6" s="271"/>
      <c r="H6" s="271"/>
      <c r="I6" s="271"/>
      <c r="J6" s="271"/>
      <c r="K6" s="271"/>
      <c r="L6" s="271"/>
      <c r="M6" s="271"/>
      <c r="N6" s="271"/>
      <c r="O6" s="61"/>
      <c r="P6" s="52"/>
      <c r="Q6" s="53"/>
      <c r="R6" s="62"/>
      <c r="S6" s="264"/>
      <c r="T6" s="265"/>
      <c r="U6" s="266"/>
      <c r="W6" s="63"/>
    </row>
    <row r="7" spans="1:27" ht="11.25" customHeight="1" x14ac:dyDescent="0.35">
      <c r="A7" s="272"/>
      <c r="B7" s="273"/>
      <c r="C7" s="206"/>
      <c r="D7" s="206"/>
      <c r="E7" s="65"/>
      <c r="F7" s="274"/>
      <c r="G7" s="274"/>
      <c r="H7" s="274"/>
      <c r="I7" s="274"/>
      <c r="J7" s="274"/>
      <c r="K7" s="274"/>
      <c r="L7" s="274"/>
      <c r="M7" s="274"/>
      <c r="N7" s="274"/>
      <c r="O7" s="66"/>
      <c r="P7" s="67"/>
    </row>
    <row r="8" spans="1:27" ht="26.25" thickBot="1" x14ac:dyDescent="0.25">
      <c r="A8" s="68" t="s">
        <v>13</v>
      </c>
      <c r="B8" s="68" t="s">
        <v>14</v>
      </c>
      <c r="C8" s="68"/>
      <c r="D8" s="68"/>
      <c r="E8" s="68"/>
      <c r="F8" s="68" t="s">
        <v>15</v>
      </c>
      <c r="G8" s="68" t="s">
        <v>14</v>
      </c>
      <c r="H8" s="68"/>
      <c r="I8" s="69" t="s">
        <v>16</v>
      </c>
      <c r="J8" s="68"/>
      <c r="K8" s="70" t="s">
        <v>17</v>
      </c>
      <c r="L8" s="71" t="s">
        <v>18</v>
      </c>
      <c r="M8" s="72" t="s">
        <v>19</v>
      </c>
      <c r="N8" s="73" t="s">
        <v>20</v>
      </c>
      <c r="O8" s="74" t="s">
        <v>21</v>
      </c>
      <c r="P8" s="75"/>
      <c r="R8" s="68" t="s">
        <v>22</v>
      </c>
      <c r="S8" s="68" t="s">
        <v>22</v>
      </c>
      <c r="T8" s="68"/>
      <c r="U8" s="69" t="s">
        <v>23</v>
      </c>
      <c r="AA8" s="63"/>
    </row>
    <row r="9" spans="1:27" ht="44.25" customHeight="1" x14ac:dyDescent="0.2">
      <c r="A9" s="275" t="s">
        <v>24</v>
      </c>
      <c r="B9" s="278" t="e">
        <f>40*100*D9/SUM($E$9:$E$30)</f>
        <v>#DIV/0!</v>
      </c>
      <c r="C9" s="76"/>
      <c r="D9" s="45">
        <f>SUM(G9:G16)</f>
        <v>0</v>
      </c>
      <c r="E9" s="45">
        <f>40*D9</f>
        <v>0</v>
      </c>
      <c r="F9" s="77" t="s">
        <v>25</v>
      </c>
      <c r="G9" s="281">
        <f>15*(I9&lt;&gt;"nvt")</f>
        <v>0</v>
      </c>
      <c r="H9" s="78"/>
      <c r="I9" s="283" t="s">
        <v>55</v>
      </c>
      <c r="J9" s="79"/>
      <c r="K9" s="285" t="s">
        <v>26</v>
      </c>
      <c r="L9" s="285"/>
      <c r="M9" s="285"/>
      <c r="N9" s="285"/>
      <c r="O9" s="285" t="s">
        <v>27</v>
      </c>
      <c r="P9" s="80"/>
      <c r="Q9" s="287">
        <f>IF(G9=0,0,10*G9*(10*($I9="++")+7.5*($I9="+")+5*($I9="+/-")+2.5*($I9="-"))/SUM($G$9:$G$16))</f>
        <v>0</v>
      </c>
      <c r="R9" s="288" t="e">
        <f>SUM(Q9:Q16)*B9/100</f>
        <v>#DIV/0!</v>
      </c>
      <c r="S9" s="291">
        <f>SUM(Q9:Q16)/100</f>
        <v>0</v>
      </c>
      <c r="T9" s="78"/>
      <c r="U9" s="294"/>
    </row>
    <row r="10" spans="1:27" ht="13.5" customHeight="1" x14ac:dyDescent="0.2">
      <c r="A10" s="276"/>
      <c r="B10" s="279"/>
      <c r="C10" s="76"/>
      <c r="D10" s="81"/>
      <c r="E10" s="45"/>
      <c r="F10" s="82" t="s">
        <v>28</v>
      </c>
      <c r="G10" s="282"/>
      <c r="H10" s="78"/>
      <c r="I10" s="284"/>
      <c r="J10" s="83"/>
      <c r="K10" s="286"/>
      <c r="L10" s="286"/>
      <c r="M10" s="286"/>
      <c r="N10" s="286"/>
      <c r="O10" s="286"/>
      <c r="P10" s="84"/>
      <c r="Q10" s="287"/>
      <c r="R10" s="289"/>
      <c r="S10" s="292"/>
      <c r="T10" s="78"/>
      <c r="U10" s="295"/>
    </row>
    <row r="11" spans="1:27" ht="86.25" customHeight="1" x14ac:dyDescent="0.2">
      <c r="A11" s="276"/>
      <c r="B11" s="279"/>
      <c r="C11" s="76"/>
      <c r="D11" s="81"/>
      <c r="E11" s="45"/>
      <c r="F11" s="285" t="s">
        <v>29</v>
      </c>
      <c r="G11" s="281">
        <f>15*(I11&lt;&gt;"nvt")</f>
        <v>0</v>
      </c>
      <c r="H11" s="78"/>
      <c r="I11" s="283" t="s">
        <v>55</v>
      </c>
      <c r="J11" s="79"/>
      <c r="K11" s="285" t="s">
        <v>30</v>
      </c>
      <c r="L11" s="285"/>
      <c r="M11" s="285"/>
      <c r="N11" s="285"/>
      <c r="O11" s="285" t="s">
        <v>31</v>
      </c>
      <c r="P11" s="80"/>
      <c r="Q11" s="287">
        <f>IF(G11=0,0,10*G11*(10*($I11="++")+7.5*($I11="+")+5*($I11="+/-")+2.5*($I11="-"))/SUM($G$9:$G$16))</f>
        <v>0</v>
      </c>
      <c r="R11" s="289"/>
      <c r="S11" s="292"/>
      <c r="T11" s="78"/>
      <c r="U11" s="85"/>
    </row>
    <row r="12" spans="1:27" ht="12.75" customHeight="1" x14ac:dyDescent="0.2">
      <c r="A12" s="276"/>
      <c r="B12" s="279"/>
      <c r="C12" s="76"/>
      <c r="D12" s="81"/>
      <c r="E12" s="45"/>
      <c r="F12" s="286"/>
      <c r="G12" s="282"/>
      <c r="H12" s="78"/>
      <c r="I12" s="284"/>
      <c r="J12" s="83"/>
      <c r="K12" s="286"/>
      <c r="L12" s="286"/>
      <c r="M12" s="286"/>
      <c r="N12" s="286"/>
      <c r="O12" s="286"/>
      <c r="P12" s="84"/>
      <c r="Q12" s="287"/>
      <c r="R12" s="289"/>
      <c r="S12" s="292"/>
      <c r="T12" s="78"/>
      <c r="U12" s="86"/>
    </row>
    <row r="13" spans="1:27" ht="57.75" customHeight="1" x14ac:dyDescent="0.2">
      <c r="A13" s="276"/>
      <c r="B13" s="279"/>
      <c r="C13" s="76"/>
      <c r="D13" s="81"/>
      <c r="F13" s="77" t="s">
        <v>32</v>
      </c>
      <c r="G13" s="281">
        <f>40*(I13&lt;&gt;"nvt")</f>
        <v>0</v>
      </c>
      <c r="H13" s="78"/>
      <c r="I13" s="283" t="s">
        <v>55</v>
      </c>
      <c r="J13" s="79"/>
      <c r="K13" s="285" t="s">
        <v>33</v>
      </c>
      <c r="L13" s="285"/>
      <c r="M13" s="285" t="s">
        <v>34</v>
      </c>
      <c r="N13" s="285"/>
      <c r="O13" s="285" t="s">
        <v>35</v>
      </c>
      <c r="P13" s="87"/>
      <c r="Q13" s="287">
        <f>IF(G13=0,0,10*G13*(10*($I13="++")+7.5*($I13="+")+5*($I13="+/-")+2.5*($I13="-"))/SUM($G$9:$G$16))</f>
        <v>0</v>
      </c>
      <c r="R13" s="289"/>
      <c r="S13" s="292"/>
      <c r="T13" s="53"/>
      <c r="U13" s="294" t="s">
        <v>36</v>
      </c>
    </row>
    <row r="14" spans="1:27" ht="13.5" customHeight="1" x14ac:dyDescent="0.2">
      <c r="A14" s="276"/>
      <c r="B14" s="279"/>
      <c r="C14" s="76"/>
      <c r="D14" s="81"/>
      <c r="E14" s="88"/>
      <c r="F14" s="89" t="s">
        <v>37</v>
      </c>
      <c r="G14" s="282"/>
      <c r="H14" s="78"/>
      <c r="I14" s="284"/>
      <c r="J14" s="83"/>
      <c r="K14" s="286"/>
      <c r="L14" s="286"/>
      <c r="M14" s="286"/>
      <c r="N14" s="286"/>
      <c r="O14" s="286"/>
      <c r="P14" s="87"/>
      <c r="Q14" s="287"/>
      <c r="R14" s="289"/>
      <c r="S14" s="292"/>
      <c r="T14" s="53"/>
      <c r="U14" s="295"/>
    </row>
    <row r="15" spans="1:27" ht="73.5" customHeight="1" x14ac:dyDescent="0.2">
      <c r="A15" s="276"/>
      <c r="B15" s="279"/>
      <c r="C15" s="76"/>
      <c r="D15" s="81"/>
      <c r="E15" s="45"/>
      <c r="F15" s="77" t="s">
        <v>38</v>
      </c>
      <c r="G15" s="281">
        <f>30*(I15&lt;&gt;"nvt")</f>
        <v>0</v>
      </c>
      <c r="H15" s="78"/>
      <c r="I15" s="283" t="s">
        <v>55</v>
      </c>
      <c r="J15" s="79"/>
      <c r="K15" s="285" t="s">
        <v>39</v>
      </c>
      <c r="L15" s="285"/>
      <c r="M15" s="285" t="s">
        <v>40</v>
      </c>
      <c r="N15" s="285"/>
      <c r="O15" s="285" t="s">
        <v>41</v>
      </c>
      <c r="P15" s="87"/>
      <c r="Q15" s="287">
        <f>IF(G15=0,0,10*G15*(10*($I15="++")+7.5*($I15="+")+5*($I15="+/-")+2.5*($I15="-"))/SUM($G$9:$G$16))</f>
        <v>0</v>
      </c>
      <c r="R15" s="289"/>
      <c r="S15" s="292"/>
      <c r="T15" s="53"/>
      <c r="U15" s="294"/>
    </row>
    <row r="16" spans="1:27" ht="13.5" customHeight="1" thickBot="1" x14ac:dyDescent="0.25">
      <c r="A16" s="277"/>
      <c r="B16" s="280"/>
      <c r="C16" s="76"/>
      <c r="D16" s="81"/>
      <c r="E16" s="45"/>
      <c r="F16" s="89" t="s">
        <v>42</v>
      </c>
      <c r="G16" s="282"/>
      <c r="H16" s="78"/>
      <c r="I16" s="284"/>
      <c r="J16" s="83"/>
      <c r="K16" s="286"/>
      <c r="L16" s="286"/>
      <c r="M16" s="286"/>
      <c r="N16" s="286"/>
      <c r="O16" s="286"/>
      <c r="P16" s="87"/>
      <c r="Q16" s="287"/>
      <c r="R16" s="290"/>
      <c r="S16" s="293"/>
      <c r="T16" s="53"/>
      <c r="U16" s="295"/>
    </row>
    <row r="17" spans="1:21" ht="86.25" customHeight="1" thickBot="1" x14ac:dyDescent="0.25">
      <c r="I17" s="90"/>
      <c r="Q17" s="91"/>
      <c r="U17" s="92"/>
    </row>
    <row r="18" spans="1:21" ht="15.75" customHeight="1" x14ac:dyDescent="0.2">
      <c r="A18" s="275" t="s">
        <v>43</v>
      </c>
      <c r="B18" s="278" t="e">
        <f>30*100*D18/SUM($E$9:$E$30)</f>
        <v>#DIV/0!</v>
      </c>
      <c r="C18" s="76"/>
      <c r="D18" s="45">
        <f>SUM(G18:G23)</f>
        <v>0</v>
      </c>
      <c r="E18" s="45">
        <f>30*D18</f>
        <v>0</v>
      </c>
      <c r="F18" s="77" t="s">
        <v>44</v>
      </c>
      <c r="G18" s="281">
        <f>40*(I18&lt;&gt;"nvt")</f>
        <v>0</v>
      </c>
      <c r="H18" s="53"/>
      <c r="I18" s="283" t="s">
        <v>55</v>
      </c>
      <c r="K18" s="285" t="s">
        <v>45</v>
      </c>
      <c r="L18" s="285"/>
      <c r="M18" s="285" t="s">
        <v>46</v>
      </c>
      <c r="N18" s="285"/>
      <c r="O18" s="285" t="s">
        <v>47</v>
      </c>
      <c r="P18" s="87"/>
      <c r="Q18" s="287">
        <f>IF(G18=0,0,10*G18*(10*($I18="++")+7.5*($I18="+")+5*($I18="+/-")+2.5*($I18="-"))/SUM($G$18:$G$23))</f>
        <v>0</v>
      </c>
      <c r="R18" s="288" t="e">
        <f>SUM(Q18:Q23)*B18/100</f>
        <v>#DIV/0!</v>
      </c>
      <c r="S18" s="291">
        <f>SUM(Q18:Q23)/100</f>
        <v>0</v>
      </c>
      <c r="T18" s="87"/>
      <c r="U18" s="296"/>
    </row>
    <row r="19" spans="1:21" ht="50.25" customHeight="1" x14ac:dyDescent="0.2">
      <c r="A19" s="276"/>
      <c r="B19" s="279"/>
      <c r="C19" s="76"/>
      <c r="D19" s="81"/>
      <c r="F19" s="89" t="s">
        <v>48</v>
      </c>
      <c r="G19" s="282"/>
      <c r="H19" s="53"/>
      <c r="I19" s="284"/>
      <c r="K19" s="286"/>
      <c r="L19" s="286"/>
      <c r="M19" s="286"/>
      <c r="N19" s="286"/>
      <c r="O19" s="286"/>
      <c r="P19" s="87"/>
      <c r="Q19" s="287"/>
      <c r="R19" s="289"/>
      <c r="S19" s="292"/>
      <c r="T19" s="87"/>
      <c r="U19" s="297"/>
    </row>
    <row r="20" spans="1:21" ht="12.75" customHeight="1" x14ac:dyDescent="0.25">
      <c r="A20" s="276"/>
      <c r="B20" s="279"/>
      <c r="C20" s="76"/>
      <c r="D20" s="93"/>
      <c r="F20" s="77" t="s">
        <v>49</v>
      </c>
      <c r="G20" s="281">
        <f>40*(I20&lt;&gt;"nvt")</f>
        <v>0</v>
      </c>
      <c r="H20" s="53"/>
      <c r="I20" s="283" t="s">
        <v>55</v>
      </c>
      <c r="K20" s="285" t="s">
        <v>50</v>
      </c>
      <c r="L20" s="285"/>
      <c r="M20" s="285" t="s">
        <v>51</v>
      </c>
      <c r="N20" s="285"/>
      <c r="O20" s="285" t="s">
        <v>52</v>
      </c>
      <c r="P20" s="87"/>
      <c r="Q20" s="287">
        <f>IF(G20=0,0,10*G20*(10*($I20="++")+7.5*($I20="+")+5*($I20="+/-")+2.5*($I20="-"))/SUM($G$18:$G$23))</f>
        <v>0</v>
      </c>
      <c r="R20" s="289"/>
      <c r="S20" s="292"/>
      <c r="T20" s="87"/>
      <c r="U20" s="296" t="s">
        <v>53</v>
      </c>
    </row>
    <row r="21" spans="1:21" ht="18" x14ac:dyDescent="0.25">
      <c r="A21" s="276"/>
      <c r="B21" s="279"/>
      <c r="C21" s="76"/>
      <c r="D21" s="93"/>
      <c r="F21" s="89" t="s">
        <v>48</v>
      </c>
      <c r="G21" s="282"/>
      <c r="H21" s="53"/>
      <c r="I21" s="284"/>
      <c r="K21" s="286"/>
      <c r="L21" s="286"/>
      <c r="M21" s="286"/>
      <c r="N21" s="286"/>
      <c r="O21" s="286"/>
      <c r="P21" s="87"/>
      <c r="Q21" s="287"/>
      <c r="R21" s="289"/>
      <c r="S21" s="292"/>
      <c r="T21" s="87"/>
      <c r="U21" s="297"/>
    </row>
    <row r="22" spans="1:21" ht="51" customHeight="1" x14ac:dyDescent="0.25">
      <c r="A22" s="276"/>
      <c r="B22" s="279"/>
      <c r="C22" s="76"/>
      <c r="D22" s="93"/>
      <c r="F22" s="77" t="s">
        <v>54</v>
      </c>
      <c r="G22" s="281">
        <f>20*(I22&lt;&gt;"nvt")</f>
        <v>0</v>
      </c>
      <c r="H22" s="53"/>
      <c r="I22" s="283" t="s">
        <v>55</v>
      </c>
      <c r="K22" s="285" t="s">
        <v>56</v>
      </c>
      <c r="L22" s="285"/>
      <c r="M22" s="285" t="s">
        <v>57</v>
      </c>
      <c r="N22" s="285"/>
      <c r="O22" s="285" t="s">
        <v>58</v>
      </c>
      <c r="P22" s="87"/>
      <c r="Q22" s="287">
        <f>IF(G22=0,0,10*G22*(10*($I22="++")+7.5*($I22="+")+5*($I22="+/-")+2.5*($I22="-"))/SUM($G$18:$G$23))</f>
        <v>0</v>
      </c>
      <c r="R22" s="289"/>
      <c r="S22" s="292"/>
      <c r="T22" s="87"/>
      <c r="U22" s="296"/>
    </row>
    <row r="23" spans="1:21" ht="14.25" customHeight="1" thickBot="1" x14ac:dyDescent="0.3">
      <c r="A23" s="277"/>
      <c r="B23" s="280"/>
      <c r="C23" s="76"/>
      <c r="D23" s="93"/>
      <c r="F23" s="89" t="s">
        <v>59</v>
      </c>
      <c r="G23" s="282"/>
      <c r="H23" s="53"/>
      <c r="I23" s="284"/>
      <c r="K23" s="286"/>
      <c r="L23" s="286"/>
      <c r="M23" s="286"/>
      <c r="N23" s="286"/>
      <c r="O23" s="286"/>
      <c r="P23" s="87"/>
      <c r="Q23" s="287"/>
      <c r="R23" s="290"/>
      <c r="S23" s="293"/>
      <c r="T23" s="87"/>
      <c r="U23" s="297"/>
    </row>
    <row r="24" spans="1:21" ht="38.25" customHeight="1" thickBot="1" x14ac:dyDescent="0.25">
      <c r="A24" s="94"/>
      <c r="B24" s="53"/>
      <c r="C24" s="53"/>
      <c r="D24" s="53"/>
      <c r="F24" s="83"/>
      <c r="G24" s="53"/>
      <c r="H24" s="53"/>
      <c r="I24" s="95"/>
      <c r="K24" s="87"/>
      <c r="L24" s="53"/>
      <c r="M24" s="53"/>
      <c r="N24" s="53"/>
      <c r="O24" s="87"/>
      <c r="P24" s="87"/>
      <c r="Q24" s="91"/>
      <c r="R24" s="87"/>
      <c r="S24" s="87"/>
      <c r="T24" s="87"/>
      <c r="U24" s="95"/>
    </row>
    <row r="25" spans="1:21" ht="23.25" customHeight="1" x14ac:dyDescent="0.2">
      <c r="A25" s="275" t="s">
        <v>60</v>
      </c>
      <c r="B25" s="278" t="e">
        <f>30*100*D25/SUM($E$9:$E$30)</f>
        <v>#DIV/0!</v>
      </c>
      <c r="C25" s="76"/>
      <c r="D25" s="45">
        <f>SUM(G25:G30)</f>
        <v>0</v>
      </c>
      <c r="E25" s="45">
        <f>30*D25</f>
        <v>0</v>
      </c>
      <c r="F25" s="77" t="s">
        <v>61</v>
      </c>
      <c r="G25" s="281">
        <f>30*(I25&lt;&gt;"nvt")</f>
        <v>0</v>
      </c>
      <c r="H25" s="78"/>
      <c r="I25" s="283" t="s">
        <v>55</v>
      </c>
      <c r="K25" s="285" t="s">
        <v>62</v>
      </c>
      <c r="L25" s="285"/>
      <c r="M25" s="285" t="s">
        <v>63</v>
      </c>
      <c r="N25" s="285"/>
      <c r="O25" s="285" t="s">
        <v>64</v>
      </c>
      <c r="P25" s="87"/>
      <c r="Q25" s="287">
        <f>IF(G25=0,0,10*G25*(10*($I25="++")+7.5*($I25="+")+5*($I25="+/-")+2.5*($I25="-"))/SUM($G$25:$G$30))</f>
        <v>0</v>
      </c>
      <c r="R25" s="288" t="e">
        <f>SUM(Q25:Q30)*B25/100</f>
        <v>#DIV/0!</v>
      </c>
      <c r="S25" s="291">
        <f>SUM(Q25:Q30)/100</f>
        <v>0</v>
      </c>
      <c r="T25" s="87"/>
      <c r="U25" s="296" t="s">
        <v>200</v>
      </c>
    </row>
    <row r="26" spans="1:21" ht="30" customHeight="1" thickBot="1" x14ac:dyDescent="0.25">
      <c r="A26" s="276"/>
      <c r="B26" s="279"/>
      <c r="C26" s="76"/>
      <c r="D26" s="81"/>
      <c r="F26" s="82" t="s">
        <v>65</v>
      </c>
      <c r="G26" s="282"/>
      <c r="H26" s="78"/>
      <c r="I26" s="284"/>
      <c r="K26" s="286"/>
      <c r="L26" s="286"/>
      <c r="M26" s="286"/>
      <c r="N26" s="286"/>
      <c r="O26" s="286"/>
      <c r="P26" s="87"/>
      <c r="Q26" s="287"/>
      <c r="R26" s="289"/>
      <c r="S26" s="292"/>
      <c r="T26" s="87"/>
      <c r="U26" s="297"/>
    </row>
    <row r="27" spans="1:21" ht="39" customHeight="1" x14ac:dyDescent="0.25">
      <c r="A27" s="276"/>
      <c r="B27" s="279"/>
      <c r="C27" s="76"/>
      <c r="D27" s="93"/>
      <c r="F27" s="96" t="s">
        <v>66</v>
      </c>
      <c r="G27" s="281">
        <f>30*(I27&lt;&gt;"nvt")</f>
        <v>0</v>
      </c>
      <c r="H27" s="53"/>
      <c r="I27" s="283" t="s">
        <v>55</v>
      </c>
      <c r="K27" s="285" t="s">
        <v>67</v>
      </c>
      <c r="L27" s="285"/>
      <c r="M27" s="285"/>
      <c r="N27" s="285"/>
      <c r="O27" s="285" t="s">
        <v>68</v>
      </c>
      <c r="P27" s="87"/>
      <c r="Q27" s="287">
        <f>IF(G27=0,0,10*G27*(10*($I27="++")+7.5*($I27="+")+5*($I27="+/-")+2.5*($I27="-"))/SUM($G$25:$G$30))</f>
        <v>0</v>
      </c>
      <c r="R27" s="289"/>
      <c r="S27" s="292"/>
      <c r="T27" s="87"/>
      <c r="U27" s="296"/>
    </row>
    <row r="28" spans="1:21" ht="72.75" customHeight="1" x14ac:dyDescent="0.25">
      <c r="A28" s="276"/>
      <c r="B28" s="279"/>
      <c r="C28" s="76"/>
      <c r="D28" s="93"/>
      <c r="F28" s="82" t="s">
        <v>69</v>
      </c>
      <c r="G28" s="282"/>
      <c r="H28" s="53"/>
      <c r="I28" s="284"/>
      <c r="K28" s="286"/>
      <c r="L28" s="286"/>
      <c r="M28" s="286"/>
      <c r="N28" s="286"/>
      <c r="O28" s="286"/>
      <c r="P28" s="87"/>
      <c r="Q28" s="287"/>
      <c r="R28" s="289"/>
      <c r="S28" s="292"/>
      <c r="T28" s="87"/>
      <c r="U28" s="297"/>
    </row>
    <row r="29" spans="1:21" ht="13.5" customHeight="1" x14ac:dyDescent="0.25">
      <c r="A29" s="276"/>
      <c r="B29" s="279"/>
      <c r="C29" s="76"/>
      <c r="D29" s="93"/>
      <c r="F29" s="77" t="s">
        <v>70</v>
      </c>
      <c r="G29" s="281">
        <f>40*(I29&lt;&gt;"nvt")</f>
        <v>0</v>
      </c>
      <c r="H29" s="53"/>
      <c r="I29" s="283" t="s">
        <v>55</v>
      </c>
      <c r="K29" s="285" t="s">
        <v>71</v>
      </c>
      <c r="L29" s="285"/>
      <c r="M29" s="285"/>
      <c r="N29" s="285"/>
      <c r="O29" s="285" t="s">
        <v>72</v>
      </c>
      <c r="P29" s="87"/>
      <c r="Q29" s="287">
        <f>IF(G29=0,0,10*G29*(10*($I29="++")+7.5*($I29="+")+5*($I29="+/-")+2.5*($I29="-"))/SUM($G$25:$G$30))</f>
        <v>0</v>
      </c>
      <c r="R29" s="289"/>
      <c r="S29" s="292"/>
      <c r="T29" s="87"/>
      <c r="U29" s="296"/>
    </row>
    <row r="30" spans="1:21" ht="57.75" customHeight="1" thickBot="1" x14ac:dyDescent="0.3">
      <c r="A30" s="277"/>
      <c r="B30" s="280"/>
      <c r="C30" s="76"/>
      <c r="D30" s="93"/>
      <c r="F30" s="82" t="s">
        <v>73</v>
      </c>
      <c r="G30" s="282"/>
      <c r="H30" s="53"/>
      <c r="I30" s="284"/>
      <c r="K30" s="286"/>
      <c r="L30" s="286"/>
      <c r="M30" s="286"/>
      <c r="N30" s="286"/>
      <c r="O30" s="286"/>
      <c r="P30" s="87"/>
      <c r="Q30" s="287"/>
      <c r="R30" s="290"/>
      <c r="S30" s="293"/>
      <c r="T30" s="87"/>
      <c r="U30" s="297"/>
    </row>
    <row r="31" spans="1:21" ht="18.75" customHeight="1" x14ac:dyDescent="0.2">
      <c r="Q31" s="91"/>
    </row>
    <row r="33" spans="2:24" ht="18" hidden="1" customHeight="1" x14ac:dyDescent="0.2">
      <c r="B33" t="e">
        <f>SUM(B9:B32)</f>
        <v>#DIV/0!</v>
      </c>
      <c r="R33" t="e">
        <f>SUM(R9:R32)</f>
        <v>#DIV/0!</v>
      </c>
    </row>
    <row r="36" spans="2:24" ht="92.25" hidden="1" customHeight="1" x14ac:dyDescent="0.2"/>
    <row r="37" spans="2:24" ht="17.25" hidden="1" customHeight="1" x14ac:dyDescent="0.35">
      <c r="X37" s="97" t="s">
        <v>55</v>
      </c>
    </row>
    <row r="38" spans="2:24" ht="30.75" hidden="1" customHeight="1" x14ac:dyDescent="0.35">
      <c r="X38" s="98" t="s">
        <v>17</v>
      </c>
    </row>
    <row r="39" spans="2:24" ht="27" hidden="1" customHeight="1" x14ac:dyDescent="0.35">
      <c r="X39" s="98" t="s">
        <v>18</v>
      </c>
    </row>
    <row r="40" spans="2:24" ht="77.25" hidden="1" customHeight="1" x14ac:dyDescent="0.35">
      <c r="X40" s="98" t="s">
        <v>19</v>
      </c>
    </row>
    <row r="41" spans="2:24" ht="16.5" hidden="1" customHeight="1" x14ac:dyDescent="0.35">
      <c r="X41" s="98" t="s">
        <v>20</v>
      </c>
    </row>
    <row r="42" spans="2:24" ht="81" hidden="1" customHeight="1" x14ac:dyDescent="0.35">
      <c r="X42" s="99" t="s">
        <v>21</v>
      </c>
    </row>
    <row r="43" spans="2:24" ht="24.75" hidden="1" customHeight="1" x14ac:dyDescent="0.2"/>
    <row r="44" spans="2:24" ht="162" hidden="1" customHeight="1" x14ac:dyDescent="0.2"/>
  </sheetData>
  <sheetProtection sheet="1" objects="1" scenarios="1"/>
  <mergeCells count="113">
    <mergeCell ref="Q25:Q26"/>
    <mergeCell ref="R25:R30"/>
    <mergeCell ref="S25:S30"/>
    <mergeCell ref="U25:U26"/>
    <mergeCell ref="O27:O28"/>
    <mergeCell ref="Q27:Q28"/>
    <mergeCell ref="U27:U28"/>
    <mergeCell ref="O29:O30"/>
    <mergeCell ref="Q29:Q30"/>
    <mergeCell ref="U29:U30"/>
    <mergeCell ref="A25:A30"/>
    <mergeCell ref="B25:B30"/>
    <mergeCell ref="G25:G26"/>
    <mergeCell ref="I25:I26"/>
    <mergeCell ref="K25:K26"/>
    <mergeCell ref="L25:L26"/>
    <mergeCell ref="M25:M26"/>
    <mergeCell ref="N25:N26"/>
    <mergeCell ref="O25:O26"/>
    <mergeCell ref="G29:G30"/>
    <mergeCell ref="I29:I30"/>
    <mergeCell ref="K29:K30"/>
    <mergeCell ref="L29:L30"/>
    <mergeCell ref="M29:M30"/>
    <mergeCell ref="N29:N30"/>
    <mergeCell ref="G27:G28"/>
    <mergeCell ref="I27:I28"/>
    <mergeCell ref="K27:K28"/>
    <mergeCell ref="L27:L28"/>
    <mergeCell ref="M27:M28"/>
    <mergeCell ref="N27:N28"/>
    <mergeCell ref="U20:U21"/>
    <mergeCell ref="G22:G23"/>
    <mergeCell ref="I22:I23"/>
    <mergeCell ref="K22:K23"/>
    <mergeCell ref="L22:L23"/>
    <mergeCell ref="M22:M23"/>
    <mergeCell ref="N22:N23"/>
    <mergeCell ref="O22:O23"/>
    <mergeCell ref="Q22:Q23"/>
    <mergeCell ref="U22:U23"/>
    <mergeCell ref="O15:O16"/>
    <mergeCell ref="Q15:Q16"/>
    <mergeCell ref="U15:U16"/>
    <mergeCell ref="A18:A23"/>
    <mergeCell ref="B18:B23"/>
    <mergeCell ref="G18:G19"/>
    <mergeCell ref="I18:I19"/>
    <mergeCell ref="K18:K19"/>
    <mergeCell ref="L18:L19"/>
    <mergeCell ref="M18:M19"/>
    <mergeCell ref="N18:N19"/>
    <mergeCell ref="O18:O19"/>
    <mergeCell ref="Q18:Q19"/>
    <mergeCell ref="R18:R23"/>
    <mergeCell ref="S18:S23"/>
    <mergeCell ref="U18:U19"/>
    <mergeCell ref="G20:G21"/>
    <mergeCell ref="I20:I21"/>
    <mergeCell ref="K20:K21"/>
    <mergeCell ref="L20:L21"/>
    <mergeCell ref="M20:M21"/>
    <mergeCell ref="N20:N21"/>
    <mergeCell ref="O20:O21"/>
    <mergeCell ref="Q20:Q21"/>
    <mergeCell ref="O9:O10"/>
    <mergeCell ref="Q9:Q10"/>
    <mergeCell ref="R9:R16"/>
    <mergeCell ref="S9:S16"/>
    <mergeCell ref="U9:U10"/>
    <mergeCell ref="F11:F12"/>
    <mergeCell ref="G11:G12"/>
    <mergeCell ref="I11:I12"/>
    <mergeCell ref="K11:K12"/>
    <mergeCell ref="L11:L12"/>
    <mergeCell ref="M11:M12"/>
    <mergeCell ref="N11:N12"/>
    <mergeCell ref="O11:O12"/>
    <mergeCell ref="Q11:Q12"/>
    <mergeCell ref="G13:G14"/>
    <mergeCell ref="I13:I14"/>
    <mergeCell ref="K13:K14"/>
    <mergeCell ref="L13:L14"/>
    <mergeCell ref="M13:M14"/>
    <mergeCell ref="N13:N14"/>
    <mergeCell ref="O13:O14"/>
    <mergeCell ref="Q13:Q14"/>
    <mergeCell ref="U13:U14"/>
    <mergeCell ref="G15:G16"/>
    <mergeCell ref="A7:B7"/>
    <mergeCell ref="F7:N7"/>
    <mergeCell ref="A9:A16"/>
    <mergeCell ref="B9:B16"/>
    <mergeCell ref="G9:G10"/>
    <mergeCell ref="I9:I10"/>
    <mergeCell ref="K9:K10"/>
    <mergeCell ref="L9:L10"/>
    <mergeCell ref="M9:M10"/>
    <mergeCell ref="N9:N10"/>
    <mergeCell ref="I15:I16"/>
    <mergeCell ref="K15:K16"/>
    <mergeCell ref="L15:L16"/>
    <mergeCell ref="M15:M16"/>
    <mergeCell ref="N15:N16"/>
    <mergeCell ref="A2:O2"/>
    <mergeCell ref="R2:U2"/>
    <mergeCell ref="S3:U6"/>
    <mergeCell ref="A4:B4"/>
    <mergeCell ref="F4:N4"/>
    <mergeCell ref="A5:B5"/>
    <mergeCell ref="F5:N5"/>
    <mergeCell ref="A6:B6"/>
    <mergeCell ref="F6:N6"/>
  </mergeCells>
  <conditionalFormatting sqref="F20">
    <cfRule type="colorScale" priority="38">
      <colorScale>
        <cfvo type="min"/>
        <cfvo type="percentile" val="50"/>
        <cfvo type="max"/>
        <color rgb="FFF8696B"/>
        <color rgb="FFFFEB84"/>
        <color rgb="FF63BE7B"/>
      </colorScale>
    </cfRule>
  </conditionalFormatting>
  <conditionalFormatting sqref="M9:M10 M24:M30 M13:M17">
    <cfRule type="expression" dxfId="2079" priority="43" stopIfTrue="1">
      <formula>$I9="+/-"</formula>
    </cfRule>
    <cfRule type="expression" dxfId="2078" priority="44" stopIfTrue="1">
      <formula>$I9="nvt"</formula>
    </cfRule>
  </conditionalFormatting>
  <conditionalFormatting sqref="K9:K10 K24:K30 K13:K17">
    <cfRule type="expression" dxfId="2077" priority="39" stopIfTrue="1">
      <formula>$I9="++"</formula>
    </cfRule>
    <cfRule type="expression" dxfId="2076" priority="40" stopIfTrue="1">
      <formula>$I9="nvt"</formula>
    </cfRule>
  </conditionalFormatting>
  <conditionalFormatting sqref="L9:L10 L22:L30 L13:L17">
    <cfRule type="expression" dxfId="2075" priority="41" stopIfTrue="1">
      <formula>$I9="+"</formula>
    </cfRule>
    <cfRule type="expression" dxfId="2074" priority="42" stopIfTrue="1">
      <formula>$I9="nvt"</formula>
    </cfRule>
  </conditionalFormatting>
  <conditionalFormatting sqref="N9:N10 N22:N30 N13:N17">
    <cfRule type="expression" dxfId="2073" priority="45" stopIfTrue="1">
      <formula>$I9="-"</formula>
    </cfRule>
    <cfRule type="expression" dxfId="2072" priority="46" stopIfTrue="1">
      <formula>$I9="nvt"</formula>
    </cfRule>
  </conditionalFormatting>
  <conditionalFormatting sqref="O24:O30 O9:O10 O13:O17">
    <cfRule type="expression" dxfId="2071" priority="47" stopIfTrue="1">
      <formula>$I9="--"</formula>
    </cfRule>
    <cfRule type="expression" dxfId="2070" priority="48" stopIfTrue="1">
      <formula>$I9="nvt"</formula>
    </cfRule>
  </conditionalFormatting>
  <conditionalFormatting sqref="M11:M12">
    <cfRule type="expression" dxfId="2069" priority="32" stopIfTrue="1">
      <formula>$I11="+/-"</formula>
    </cfRule>
    <cfRule type="expression" dxfId="2068" priority="33" stopIfTrue="1">
      <formula>$I11="nvt"</formula>
    </cfRule>
  </conditionalFormatting>
  <conditionalFormatting sqref="K11:K12">
    <cfRule type="expression" dxfId="2067" priority="28" stopIfTrue="1">
      <formula>$I11="++"</formula>
    </cfRule>
    <cfRule type="expression" dxfId="2066" priority="29" stopIfTrue="1">
      <formula>$I11="nvt"</formula>
    </cfRule>
  </conditionalFormatting>
  <conditionalFormatting sqref="L11:L12">
    <cfRule type="expression" dxfId="2065" priority="30" stopIfTrue="1">
      <formula>$I11="+"</formula>
    </cfRule>
    <cfRule type="expression" dxfId="2064" priority="31" stopIfTrue="1">
      <formula>$I11="nvt"</formula>
    </cfRule>
  </conditionalFormatting>
  <conditionalFormatting sqref="N11:N12">
    <cfRule type="expression" dxfId="2063" priority="34" stopIfTrue="1">
      <formula>$I11="-"</formula>
    </cfRule>
    <cfRule type="expression" dxfId="2062" priority="35" stopIfTrue="1">
      <formula>$I11="nvt"</formula>
    </cfRule>
  </conditionalFormatting>
  <conditionalFormatting sqref="O11:O12">
    <cfRule type="expression" dxfId="2061" priority="36" stopIfTrue="1">
      <formula>$I11="--"</formula>
    </cfRule>
    <cfRule type="expression" dxfId="2060" priority="37" stopIfTrue="1">
      <formula>$I11="nvt"</formula>
    </cfRule>
  </conditionalFormatting>
  <conditionalFormatting sqref="L18:L19">
    <cfRule type="expression" dxfId="2059" priority="24" stopIfTrue="1">
      <formula>$I18="+"</formula>
    </cfRule>
    <cfRule type="expression" dxfId="2058" priority="25" stopIfTrue="1">
      <formula>$I18="nvt"</formula>
    </cfRule>
  </conditionalFormatting>
  <conditionalFormatting sqref="N18:N19">
    <cfRule type="expression" dxfId="2057" priority="26" stopIfTrue="1">
      <formula>$I18="-"</formula>
    </cfRule>
    <cfRule type="expression" dxfId="2056" priority="27" stopIfTrue="1">
      <formula>$I18="nvt"</formula>
    </cfRule>
  </conditionalFormatting>
  <conditionalFormatting sqref="L20:L21">
    <cfRule type="expression" dxfId="2055" priority="20" stopIfTrue="1">
      <formula>$I20="+"</formula>
    </cfRule>
    <cfRule type="expression" dxfId="2054" priority="21" stopIfTrue="1">
      <formula>$I20="nvt"</formula>
    </cfRule>
  </conditionalFormatting>
  <conditionalFormatting sqref="N20:N21">
    <cfRule type="expression" dxfId="2053" priority="22" stopIfTrue="1">
      <formula>$I20="-"</formula>
    </cfRule>
    <cfRule type="expression" dxfId="2052" priority="23" stopIfTrue="1">
      <formula>$I20="nvt"</formula>
    </cfRule>
  </conditionalFormatting>
  <conditionalFormatting sqref="F22">
    <cfRule type="colorScale" priority="19">
      <colorScale>
        <cfvo type="min"/>
        <cfvo type="percentile" val="50"/>
        <cfvo type="max"/>
        <color rgb="FFF8696B"/>
        <color rgb="FFFFEB84"/>
        <color rgb="FF63BE7B"/>
      </colorScale>
    </cfRule>
  </conditionalFormatting>
  <conditionalFormatting sqref="K22:K23">
    <cfRule type="expression" dxfId="2051" priority="17" stopIfTrue="1">
      <formula>$I22="++"</formula>
    </cfRule>
    <cfRule type="expression" dxfId="2050" priority="18" stopIfTrue="1">
      <formula>$I22="nvt"</formula>
    </cfRule>
  </conditionalFormatting>
  <conditionalFormatting sqref="M22:M23">
    <cfRule type="expression" dxfId="2049" priority="15" stopIfTrue="1">
      <formula>$I22="+/-"</formula>
    </cfRule>
    <cfRule type="expression" dxfId="2048" priority="16" stopIfTrue="1">
      <formula>$I22="nvt"</formula>
    </cfRule>
  </conditionalFormatting>
  <conditionalFormatting sqref="O22:O23">
    <cfRule type="expression" dxfId="2047" priority="13" stopIfTrue="1">
      <formula>$I22="--"</formula>
    </cfRule>
    <cfRule type="expression" dxfId="2046" priority="14" stopIfTrue="1">
      <formula>$I22="nvt"</formula>
    </cfRule>
  </conditionalFormatting>
  <conditionalFormatting sqref="K20:K21">
    <cfRule type="expression" dxfId="2045" priority="11" stopIfTrue="1">
      <formula>$I20="++"</formula>
    </cfRule>
    <cfRule type="expression" dxfId="2044" priority="12" stopIfTrue="1">
      <formula>$I20="nvt"</formula>
    </cfRule>
  </conditionalFormatting>
  <conditionalFormatting sqref="M20:M21">
    <cfRule type="expression" dxfId="2043" priority="9" stopIfTrue="1">
      <formula>$I20="+/-"</formula>
    </cfRule>
    <cfRule type="expression" dxfId="2042" priority="10" stopIfTrue="1">
      <formula>$I20="nvt"</formula>
    </cfRule>
  </conditionalFormatting>
  <conditionalFormatting sqref="O18:O19">
    <cfRule type="expression" dxfId="2041" priority="1" stopIfTrue="1">
      <formula>$I18="--"</formula>
    </cfRule>
    <cfRule type="expression" dxfId="2040" priority="2" stopIfTrue="1">
      <formula>$I18="nvt"</formula>
    </cfRule>
  </conditionalFormatting>
  <conditionalFormatting sqref="O20:O21">
    <cfRule type="expression" dxfId="2039" priority="7" stopIfTrue="1">
      <formula>$I20="--"</formula>
    </cfRule>
    <cfRule type="expression" dxfId="2038" priority="8" stopIfTrue="1">
      <formula>$I20="nvt"</formula>
    </cfRule>
  </conditionalFormatting>
  <conditionalFormatting sqref="K18:K19">
    <cfRule type="expression" dxfId="2037" priority="5" stopIfTrue="1">
      <formula>$I18="++"</formula>
    </cfRule>
    <cfRule type="expression" dxfId="2036" priority="6" stopIfTrue="1">
      <formula>$I18="nvt"</formula>
    </cfRule>
  </conditionalFormatting>
  <conditionalFormatting sqref="M18:M19">
    <cfRule type="expression" dxfId="2035" priority="3" stopIfTrue="1">
      <formula>$I18="+/-"</formula>
    </cfRule>
    <cfRule type="expression" dxfId="2034" priority="4" stopIfTrue="1">
      <formula>$I18="nvt"</formula>
    </cfRule>
  </conditionalFormatting>
  <dataValidations count="1">
    <dataValidation type="list" allowBlank="1" showInputMessage="1" showErrorMessage="1" sqref="I25:I30 JE25:JE30 TA25:TA30 ACW25:ACW30 AMS25:AMS30 AWO25:AWO30 BGK25:BGK30 BQG25:BQG30 CAC25:CAC30 CJY25:CJY30 CTU25:CTU30 DDQ25:DDQ30 DNM25:DNM30 DXI25:DXI30 EHE25:EHE30 ERA25:ERA30 FAW25:FAW30 FKS25:FKS30 FUO25:FUO30 GEK25:GEK30 GOG25:GOG30 GYC25:GYC30 HHY25:HHY30 HRU25:HRU30 IBQ25:IBQ30 ILM25:ILM30 IVI25:IVI30 JFE25:JFE30 JPA25:JPA30 JYW25:JYW30 KIS25:KIS30 KSO25:KSO30 LCK25:LCK30 LMG25:LMG30 LWC25:LWC30 MFY25:MFY30 MPU25:MPU30 MZQ25:MZQ30 NJM25:NJM30 NTI25:NTI30 ODE25:ODE30 ONA25:ONA30 OWW25:OWW30 PGS25:PGS30 PQO25:PQO30 QAK25:QAK30 QKG25:QKG30 QUC25:QUC30 RDY25:RDY30 RNU25:RNU30 RXQ25:RXQ30 SHM25:SHM30 SRI25:SRI30 TBE25:TBE30 TLA25:TLA30 TUW25:TUW30 UES25:UES30 UOO25:UOO30 UYK25:UYK30 VIG25:VIG30 VSC25:VSC30 WBY25:WBY30 WLU25:WLU30 WVQ25:WVQ30 I65561:I65566 JE65561:JE65566 TA65561:TA65566 ACW65561:ACW65566 AMS65561:AMS65566 AWO65561:AWO65566 BGK65561:BGK65566 BQG65561:BQG65566 CAC65561:CAC65566 CJY65561:CJY65566 CTU65561:CTU65566 DDQ65561:DDQ65566 DNM65561:DNM65566 DXI65561:DXI65566 EHE65561:EHE65566 ERA65561:ERA65566 FAW65561:FAW65566 FKS65561:FKS65566 FUO65561:FUO65566 GEK65561:GEK65566 GOG65561:GOG65566 GYC65561:GYC65566 HHY65561:HHY65566 HRU65561:HRU65566 IBQ65561:IBQ65566 ILM65561:ILM65566 IVI65561:IVI65566 JFE65561:JFE65566 JPA65561:JPA65566 JYW65561:JYW65566 KIS65561:KIS65566 KSO65561:KSO65566 LCK65561:LCK65566 LMG65561:LMG65566 LWC65561:LWC65566 MFY65561:MFY65566 MPU65561:MPU65566 MZQ65561:MZQ65566 NJM65561:NJM65566 NTI65561:NTI65566 ODE65561:ODE65566 ONA65561:ONA65566 OWW65561:OWW65566 PGS65561:PGS65566 PQO65561:PQO65566 QAK65561:QAK65566 QKG65561:QKG65566 QUC65561:QUC65566 RDY65561:RDY65566 RNU65561:RNU65566 RXQ65561:RXQ65566 SHM65561:SHM65566 SRI65561:SRI65566 TBE65561:TBE65566 TLA65561:TLA65566 TUW65561:TUW65566 UES65561:UES65566 UOO65561:UOO65566 UYK65561:UYK65566 VIG65561:VIG65566 VSC65561:VSC65566 WBY65561:WBY65566 WLU65561:WLU65566 WVQ65561:WVQ65566 I131097:I131102 JE131097:JE131102 TA131097:TA131102 ACW131097:ACW131102 AMS131097:AMS131102 AWO131097:AWO131102 BGK131097:BGK131102 BQG131097:BQG131102 CAC131097:CAC131102 CJY131097:CJY131102 CTU131097:CTU131102 DDQ131097:DDQ131102 DNM131097:DNM131102 DXI131097:DXI131102 EHE131097:EHE131102 ERA131097:ERA131102 FAW131097:FAW131102 FKS131097:FKS131102 FUO131097:FUO131102 GEK131097:GEK131102 GOG131097:GOG131102 GYC131097:GYC131102 HHY131097:HHY131102 HRU131097:HRU131102 IBQ131097:IBQ131102 ILM131097:ILM131102 IVI131097:IVI131102 JFE131097:JFE131102 JPA131097:JPA131102 JYW131097:JYW131102 KIS131097:KIS131102 KSO131097:KSO131102 LCK131097:LCK131102 LMG131097:LMG131102 LWC131097:LWC131102 MFY131097:MFY131102 MPU131097:MPU131102 MZQ131097:MZQ131102 NJM131097:NJM131102 NTI131097:NTI131102 ODE131097:ODE131102 ONA131097:ONA131102 OWW131097:OWW131102 PGS131097:PGS131102 PQO131097:PQO131102 QAK131097:QAK131102 QKG131097:QKG131102 QUC131097:QUC131102 RDY131097:RDY131102 RNU131097:RNU131102 RXQ131097:RXQ131102 SHM131097:SHM131102 SRI131097:SRI131102 TBE131097:TBE131102 TLA131097:TLA131102 TUW131097:TUW131102 UES131097:UES131102 UOO131097:UOO131102 UYK131097:UYK131102 VIG131097:VIG131102 VSC131097:VSC131102 WBY131097:WBY131102 WLU131097:WLU131102 WVQ131097:WVQ131102 I196633:I196638 JE196633:JE196638 TA196633:TA196638 ACW196633:ACW196638 AMS196633:AMS196638 AWO196633:AWO196638 BGK196633:BGK196638 BQG196633:BQG196638 CAC196633:CAC196638 CJY196633:CJY196638 CTU196633:CTU196638 DDQ196633:DDQ196638 DNM196633:DNM196638 DXI196633:DXI196638 EHE196633:EHE196638 ERA196633:ERA196638 FAW196633:FAW196638 FKS196633:FKS196638 FUO196633:FUO196638 GEK196633:GEK196638 GOG196633:GOG196638 GYC196633:GYC196638 HHY196633:HHY196638 HRU196633:HRU196638 IBQ196633:IBQ196638 ILM196633:ILM196638 IVI196633:IVI196638 JFE196633:JFE196638 JPA196633:JPA196638 JYW196633:JYW196638 KIS196633:KIS196638 KSO196633:KSO196638 LCK196633:LCK196638 LMG196633:LMG196638 LWC196633:LWC196638 MFY196633:MFY196638 MPU196633:MPU196638 MZQ196633:MZQ196638 NJM196633:NJM196638 NTI196633:NTI196638 ODE196633:ODE196638 ONA196633:ONA196638 OWW196633:OWW196638 PGS196633:PGS196638 PQO196633:PQO196638 QAK196633:QAK196638 QKG196633:QKG196638 QUC196633:QUC196638 RDY196633:RDY196638 RNU196633:RNU196638 RXQ196633:RXQ196638 SHM196633:SHM196638 SRI196633:SRI196638 TBE196633:TBE196638 TLA196633:TLA196638 TUW196633:TUW196638 UES196633:UES196638 UOO196633:UOO196638 UYK196633:UYK196638 VIG196633:VIG196638 VSC196633:VSC196638 WBY196633:WBY196638 WLU196633:WLU196638 WVQ196633:WVQ196638 I262169:I262174 JE262169:JE262174 TA262169:TA262174 ACW262169:ACW262174 AMS262169:AMS262174 AWO262169:AWO262174 BGK262169:BGK262174 BQG262169:BQG262174 CAC262169:CAC262174 CJY262169:CJY262174 CTU262169:CTU262174 DDQ262169:DDQ262174 DNM262169:DNM262174 DXI262169:DXI262174 EHE262169:EHE262174 ERA262169:ERA262174 FAW262169:FAW262174 FKS262169:FKS262174 FUO262169:FUO262174 GEK262169:GEK262174 GOG262169:GOG262174 GYC262169:GYC262174 HHY262169:HHY262174 HRU262169:HRU262174 IBQ262169:IBQ262174 ILM262169:ILM262174 IVI262169:IVI262174 JFE262169:JFE262174 JPA262169:JPA262174 JYW262169:JYW262174 KIS262169:KIS262174 KSO262169:KSO262174 LCK262169:LCK262174 LMG262169:LMG262174 LWC262169:LWC262174 MFY262169:MFY262174 MPU262169:MPU262174 MZQ262169:MZQ262174 NJM262169:NJM262174 NTI262169:NTI262174 ODE262169:ODE262174 ONA262169:ONA262174 OWW262169:OWW262174 PGS262169:PGS262174 PQO262169:PQO262174 QAK262169:QAK262174 QKG262169:QKG262174 QUC262169:QUC262174 RDY262169:RDY262174 RNU262169:RNU262174 RXQ262169:RXQ262174 SHM262169:SHM262174 SRI262169:SRI262174 TBE262169:TBE262174 TLA262169:TLA262174 TUW262169:TUW262174 UES262169:UES262174 UOO262169:UOO262174 UYK262169:UYK262174 VIG262169:VIG262174 VSC262169:VSC262174 WBY262169:WBY262174 WLU262169:WLU262174 WVQ262169:WVQ262174 I327705:I327710 JE327705:JE327710 TA327705:TA327710 ACW327705:ACW327710 AMS327705:AMS327710 AWO327705:AWO327710 BGK327705:BGK327710 BQG327705:BQG327710 CAC327705:CAC327710 CJY327705:CJY327710 CTU327705:CTU327710 DDQ327705:DDQ327710 DNM327705:DNM327710 DXI327705:DXI327710 EHE327705:EHE327710 ERA327705:ERA327710 FAW327705:FAW327710 FKS327705:FKS327710 FUO327705:FUO327710 GEK327705:GEK327710 GOG327705:GOG327710 GYC327705:GYC327710 HHY327705:HHY327710 HRU327705:HRU327710 IBQ327705:IBQ327710 ILM327705:ILM327710 IVI327705:IVI327710 JFE327705:JFE327710 JPA327705:JPA327710 JYW327705:JYW327710 KIS327705:KIS327710 KSO327705:KSO327710 LCK327705:LCK327710 LMG327705:LMG327710 LWC327705:LWC327710 MFY327705:MFY327710 MPU327705:MPU327710 MZQ327705:MZQ327710 NJM327705:NJM327710 NTI327705:NTI327710 ODE327705:ODE327710 ONA327705:ONA327710 OWW327705:OWW327710 PGS327705:PGS327710 PQO327705:PQO327710 QAK327705:QAK327710 QKG327705:QKG327710 QUC327705:QUC327710 RDY327705:RDY327710 RNU327705:RNU327710 RXQ327705:RXQ327710 SHM327705:SHM327710 SRI327705:SRI327710 TBE327705:TBE327710 TLA327705:TLA327710 TUW327705:TUW327710 UES327705:UES327710 UOO327705:UOO327710 UYK327705:UYK327710 VIG327705:VIG327710 VSC327705:VSC327710 WBY327705:WBY327710 WLU327705:WLU327710 WVQ327705:WVQ327710 I393241:I393246 JE393241:JE393246 TA393241:TA393246 ACW393241:ACW393246 AMS393241:AMS393246 AWO393241:AWO393246 BGK393241:BGK393246 BQG393241:BQG393246 CAC393241:CAC393246 CJY393241:CJY393246 CTU393241:CTU393246 DDQ393241:DDQ393246 DNM393241:DNM393246 DXI393241:DXI393246 EHE393241:EHE393246 ERA393241:ERA393246 FAW393241:FAW393246 FKS393241:FKS393246 FUO393241:FUO393246 GEK393241:GEK393246 GOG393241:GOG393246 GYC393241:GYC393246 HHY393241:HHY393246 HRU393241:HRU393246 IBQ393241:IBQ393246 ILM393241:ILM393246 IVI393241:IVI393246 JFE393241:JFE393246 JPA393241:JPA393246 JYW393241:JYW393246 KIS393241:KIS393246 KSO393241:KSO393246 LCK393241:LCK393246 LMG393241:LMG393246 LWC393241:LWC393246 MFY393241:MFY393246 MPU393241:MPU393246 MZQ393241:MZQ393246 NJM393241:NJM393246 NTI393241:NTI393246 ODE393241:ODE393246 ONA393241:ONA393246 OWW393241:OWW393246 PGS393241:PGS393246 PQO393241:PQO393246 QAK393241:QAK393246 QKG393241:QKG393246 QUC393241:QUC393246 RDY393241:RDY393246 RNU393241:RNU393246 RXQ393241:RXQ393246 SHM393241:SHM393246 SRI393241:SRI393246 TBE393241:TBE393246 TLA393241:TLA393246 TUW393241:TUW393246 UES393241:UES393246 UOO393241:UOO393246 UYK393241:UYK393246 VIG393241:VIG393246 VSC393241:VSC393246 WBY393241:WBY393246 WLU393241:WLU393246 WVQ393241:WVQ393246 I458777:I458782 JE458777:JE458782 TA458777:TA458782 ACW458777:ACW458782 AMS458777:AMS458782 AWO458777:AWO458782 BGK458777:BGK458782 BQG458777:BQG458782 CAC458777:CAC458782 CJY458777:CJY458782 CTU458777:CTU458782 DDQ458777:DDQ458782 DNM458777:DNM458782 DXI458777:DXI458782 EHE458777:EHE458782 ERA458777:ERA458782 FAW458777:FAW458782 FKS458777:FKS458782 FUO458777:FUO458782 GEK458777:GEK458782 GOG458777:GOG458782 GYC458777:GYC458782 HHY458777:HHY458782 HRU458777:HRU458782 IBQ458777:IBQ458782 ILM458777:ILM458782 IVI458777:IVI458782 JFE458777:JFE458782 JPA458777:JPA458782 JYW458777:JYW458782 KIS458777:KIS458782 KSO458777:KSO458782 LCK458777:LCK458782 LMG458777:LMG458782 LWC458777:LWC458782 MFY458777:MFY458782 MPU458777:MPU458782 MZQ458777:MZQ458782 NJM458777:NJM458782 NTI458777:NTI458782 ODE458777:ODE458782 ONA458777:ONA458782 OWW458777:OWW458782 PGS458777:PGS458782 PQO458777:PQO458782 QAK458777:QAK458782 QKG458777:QKG458782 QUC458777:QUC458782 RDY458777:RDY458782 RNU458777:RNU458782 RXQ458777:RXQ458782 SHM458777:SHM458782 SRI458777:SRI458782 TBE458777:TBE458782 TLA458777:TLA458782 TUW458777:TUW458782 UES458777:UES458782 UOO458777:UOO458782 UYK458777:UYK458782 VIG458777:VIG458782 VSC458777:VSC458782 WBY458777:WBY458782 WLU458777:WLU458782 WVQ458777:WVQ458782 I524313:I524318 JE524313:JE524318 TA524313:TA524318 ACW524313:ACW524318 AMS524313:AMS524318 AWO524313:AWO524318 BGK524313:BGK524318 BQG524313:BQG524318 CAC524313:CAC524318 CJY524313:CJY524318 CTU524313:CTU524318 DDQ524313:DDQ524318 DNM524313:DNM524318 DXI524313:DXI524318 EHE524313:EHE524318 ERA524313:ERA524318 FAW524313:FAW524318 FKS524313:FKS524318 FUO524313:FUO524318 GEK524313:GEK524318 GOG524313:GOG524318 GYC524313:GYC524318 HHY524313:HHY524318 HRU524313:HRU524318 IBQ524313:IBQ524318 ILM524313:ILM524318 IVI524313:IVI524318 JFE524313:JFE524318 JPA524313:JPA524318 JYW524313:JYW524318 KIS524313:KIS524318 KSO524313:KSO524318 LCK524313:LCK524318 LMG524313:LMG524318 LWC524313:LWC524318 MFY524313:MFY524318 MPU524313:MPU524318 MZQ524313:MZQ524318 NJM524313:NJM524318 NTI524313:NTI524318 ODE524313:ODE524318 ONA524313:ONA524318 OWW524313:OWW524318 PGS524313:PGS524318 PQO524313:PQO524318 QAK524313:QAK524318 QKG524313:QKG524318 QUC524313:QUC524318 RDY524313:RDY524318 RNU524313:RNU524318 RXQ524313:RXQ524318 SHM524313:SHM524318 SRI524313:SRI524318 TBE524313:TBE524318 TLA524313:TLA524318 TUW524313:TUW524318 UES524313:UES524318 UOO524313:UOO524318 UYK524313:UYK524318 VIG524313:VIG524318 VSC524313:VSC524318 WBY524313:WBY524318 WLU524313:WLU524318 WVQ524313:WVQ524318 I589849:I589854 JE589849:JE589854 TA589849:TA589854 ACW589849:ACW589854 AMS589849:AMS589854 AWO589849:AWO589854 BGK589849:BGK589854 BQG589849:BQG589854 CAC589849:CAC589854 CJY589849:CJY589854 CTU589849:CTU589854 DDQ589849:DDQ589854 DNM589849:DNM589854 DXI589849:DXI589854 EHE589849:EHE589854 ERA589849:ERA589854 FAW589849:FAW589854 FKS589849:FKS589854 FUO589849:FUO589854 GEK589849:GEK589854 GOG589849:GOG589854 GYC589849:GYC589854 HHY589849:HHY589854 HRU589849:HRU589854 IBQ589849:IBQ589854 ILM589849:ILM589854 IVI589849:IVI589854 JFE589849:JFE589854 JPA589849:JPA589854 JYW589849:JYW589854 KIS589849:KIS589854 KSO589849:KSO589854 LCK589849:LCK589854 LMG589849:LMG589854 LWC589849:LWC589854 MFY589849:MFY589854 MPU589849:MPU589854 MZQ589849:MZQ589854 NJM589849:NJM589854 NTI589849:NTI589854 ODE589849:ODE589854 ONA589849:ONA589854 OWW589849:OWW589854 PGS589849:PGS589854 PQO589849:PQO589854 QAK589849:QAK589854 QKG589849:QKG589854 QUC589849:QUC589854 RDY589849:RDY589854 RNU589849:RNU589854 RXQ589849:RXQ589854 SHM589849:SHM589854 SRI589849:SRI589854 TBE589849:TBE589854 TLA589849:TLA589854 TUW589849:TUW589854 UES589849:UES589854 UOO589849:UOO589854 UYK589849:UYK589854 VIG589849:VIG589854 VSC589849:VSC589854 WBY589849:WBY589854 WLU589849:WLU589854 WVQ589849:WVQ589854 I655385:I655390 JE655385:JE655390 TA655385:TA655390 ACW655385:ACW655390 AMS655385:AMS655390 AWO655385:AWO655390 BGK655385:BGK655390 BQG655385:BQG655390 CAC655385:CAC655390 CJY655385:CJY655390 CTU655385:CTU655390 DDQ655385:DDQ655390 DNM655385:DNM655390 DXI655385:DXI655390 EHE655385:EHE655390 ERA655385:ERA655390 FAW655385:FAW655390 FKS655385:FKS655390 FUO655385:FUO655390 GEK655385:GEK655390 GOG655385:GOG655390 GYC655385:GYC655390 HHY655385:HHY655390 HRU655385:HRU655390 IBQ655385:IBQ655390 ILM655385:ILM655390 IVI655385:IVI655390 JFE655385:JFE655390 JPA655385:JPA655390 JYW655385:JYW655390 KIS655385:KIS655390 KSO655385:KSO655390 LCK655385:LCK655390 LMG655385:LMG655390 LWC655385:LWC655390 MFY655385:MFY655390 MPU655385:MPU655390 MZQ655385:MZQ655390 NJM655385:NJM655390 NTI655385:NTI655390 ODE655385:ODE655390 ONA655385:ONA655390 OWW655385:OWW655390 PGS655385:PGS655390 PQO655385:PQO655390 QAK655385:QAK655390 QKG655385:QKG655390 QUC655385:QUC655390 RDY655385:RDY655390 RNU655385:RNU655390 RXQ655385:RXQ655390 SHM655385:SHM655390 SRI655385:SRI655390 TBE655385:TBE655390 TLA655385:TLA655390 TUW655385:TUW655390 UES655385:UES655390 UOO655385:UOO655390 UYK655385:UYK655390 VIG655385:VIG655390 VSC655385:VSC655390 WBY655385:WBY655390 WLU655385:WLU655390 WVQ655385:WVQ655390 I720921:I720926 JE720921:JE720926 TA720921:TA720926 ACW720921:ACW720926 AMS720921:AMS720926 AWO720921:AWO720926 BGK720921:BGK720926 BQG720921:BQG720926 CAC720921:CAC720926 CJY720921:CJY720926 CTU720921:CTU720926 DDQ720921:DDQ720926 DNM720921:DNM720926 DXI720921:DXI720926 EHE720921:EHE720926 ERA720921:ERA720926 FAW720921:FAW720926 FKS720921:FKS720926 FUO720921:FUO720926 GEK720921:GEK720926 GOG720921:GOG720926 GYC720921:GYC720926 HHY720921:HHY720926 HRU720921:HRU720926 IBQ720921:IBQ720926 ILM720921:ILM720926 IVI720921:IVI720926 JFE720921:JFE720926 JPA720921:JPA720926 JYW720921:JYW720926 KIS720921:KIS720926 KSO720921:KSO720926 LCK720921:LCK720926 LMG720921:LMG720926 LWC720921:LWC720926 MFY720921:MFY720926 MPU720921:MPU720926 MZQ720921:MZQ720926 NJM720921:NJM720926 NTI720921:NTI720926 ODE720921:ODE720926 ONA720921:ONA720926 OWW720921:OWW720926 PGS720921:PGS720926 PQO720921:PQO720926 QAK720921:QAK720926 QKG720921:QKG720926 QUC720921:QUC720926 RDY720921:RDY720926 RNU720921:RNU720926 RXQ720921:RXQ720926 SHM720921:SHM720926 SRI720921:SRI720926 TBE720921:TBE720926 TLA720921:TLA720926 TUW720921:TUW720926 UES720921:UES720926 UOO720921:UOO720926 UYK720921:UYK720926 VIG720921:VIG720926 VSC720921:VSC720926 WBY720921:WBY720926 WLU720921:WLU720926 WVQ720921:WVQ720926 I786457:I786462 JE786457:JE786462 TA786457:TA786462 ACW786457:ACW786462 AMS786457:AMS786462 AWO786457:AWO786462 BGK786457:BGK786462 BQG786457:BQG786462 CAC786457:CAC786462 CJY786457:CJY786462 CTU786457:CTU786462 DDQ786457:DDQ786462 DNM786457:DNM786462 DXI786457:DXI786462 EHE786457:EHE786462 ERA786457:ERA786462 FAW786457:FAW786462 FKS786457:FKS786462 FUO786457:FUO786462 GEK786457:GEK786462 GOG786457:GOG786462 GYC786457:GYC786462 HHY786457:HHY786462 HRU786457:HRU786462 IBQ786457:IBQ786462 ILM786457:ILM786462 IVI786457:IVI786462 JFE786457:JFE786462 JPA786457:JPA786462 JYW786457:JYW786462 KIS786457:KIS786462 KSO786457:KSO786462 LCK786457:LCK786462 LMG786457:LMG786462 LWC786457:LWC786462 MFY786457:MFY786462 MPU786457:MPU786462 MZQ786457:MZQ786462 NJM786457:NJM786462 NTI786457:NTI786462 ODE786457:ODE786462 ONA786457:ONA786462 OWW786457:OWW786462 PGS786457:PGS786462 PQO786457:PQO786462 QAK786457:QAK786462 QKG786457:QKG786462 QUC786457:QUC786462 RDY786457:RDY786462 RNU786457:RNU786462 RXQ786457:RXQ786462 SHM786457:SHM786462 SRI786457:SRI786462 TBE786457:TBE786462 TLA786457:TLA786462 TUW786457:TUW786462 UES786457:UES786462 UOO786457:UOO786462 UYK786457:UYK786462 VIG786457:VIG786462 VSC786457:VSC786462 WBY786457:WBY786462 WLU786457:WLU786462 WVQ786457:WVQ786462 I851993:I851998 JE851993:JE851998 TA851993:TA851998 ACW851993:ACW851998 AMS851993:AMS851998 AWO851993:AWO851998 BGK851993:BGK851998 BQG851993:BQG851998 CAC851993:CAC851998 CJY851993:CJY851998 CTU851993:CTU851998 DDQ851993:DDQ851998 DNM851993:DNM851998 DXI851993:DXI851998 EHE851993:EHE851998 ERA851993:ERA851998 FAW851993:FAW851998 FKS851993:FKS851998 FUO851993:FUO851998 GEK851993:GEK851998 GOG851993:GOG851998 GYC851993:GYC851998 HHY851993:HHY851998 HRU851993:HRU851998 IBQ851993:IBQ851998 ILM851993:ILM851998 IVI851993:IVI851998 JFE851993:JFE851998 JPA851993:JPA851998 JYW851993:JYW851998 KIS851993:KIS851998 KSO851993:KSO851998 LCK851993:LCK851998 LMG851993:LMG851998 LWC851993:LWC851998 MFY851993:MFY851998 MPU851993:MPU851998 MZQ851993:MZQ851998 NJM851993:NJM851998 NTI851993:NTI851998 ODE851993:ODE851998 ONA851993:ONA851998 OWW851993:OWW851998 PGS851993:PGS851998 PQO851993:PQO851998 QAK851993:QAK851998 QKG851993:QKG851998 QUC851993:QUC851998 RDY851993:RDY851998 RNU851993:RNU851998 RXQ851993:RXQ851998 SHM851993:SHM851998 SRI851993:SRI851998 TBE851993:TBE851998 TLA851993:TLA851998 TUW851993:TUW851998 UES851993:UES851998 UOO851993:UOO851998 UYK851993:UYK851998 VIG851993:VIG851998 VSC851993:VSC851998 WBY851993:WBY851998 WLU851993:WLU851998 WVQ851993:WVQ851998 I917529:I917534 JE917529:JE917534 TA917529:TA917534 ACW917529:ACW917534 AMS917529:AMS917534 AWO917529:AWO917534 BGK917529:BGK917534 BQG917529:BQG917534 CAC917529:CAC917534 CJY917529:CJY917534 CTU917529:CTU917534 DDQ917529:DDQ917534 DNM917529:DNM917534 DXI917529:DXI917534 EHE917529:EHE917534 ERA917529:ERA917534 FAW917529:FAW917534 FKS917529:FKS917534 FUO917529:FUO917534 GEK917529:GEK917534 GOG917529:GOG917534 GYC917529:GYC917534 HHY917529:HHY917534 HRU917529:HRU917534 IBQ917529:IBQ917534 ILM917529:ILM917534 IVI917529:IVI917534 JFE917529:JFE917534 JPA917529:JPA917534 JYW917529:JYW917534 KIS917529:KIS917534 KSO917529:KSO917534 LCK917529:LCK917534 LMG917529:LMG917534 LWC917529:LWC917534 MFY917529:MFY917534 MPU917529:MPU917534 MZQ917529:MZQ917534 NJM917529:NJM917534 NTI917529:NTI917534 ODE917529:ODE917534 ONA917529:ONA917534 OWW917529:OWW917534 PGS917529:PGS917534 PQO917529:PQO917534 QAK917529:QAK917534 QKG917529:QKG917534 QUC917529:QUC917534 RDY917529:RDY917534 RNU917529:RNU917534 RXQ917529:RXQ917534 SHM917529:SHM917534 SRI917529:SRI917534 TBE917529:TBE917534 TLA917529:TLA917534 TUW917529:TUW917534 UES917529:UES917534 UOO917529:UOO917534 UYK917529:UYK917534 VIG917529:VIG917534 VSC917529:VSC917534 WBY917529:WBY917534 WLU917529:WLU917534 WVQ917529:WVQ917534 I983065:I983070 JE983065:JE983070 TA983065:TA983070 ACW983065:ACW983070 AMS983065:AMS983070 AWO983065:AWO983070 BGK983065:BGK983070 BQG983065:BQG983070 CAC983065:CAC983070 CJY983065:CJY983070 CTU983065:CTU983070 DDQ983065:DDQ983070 DNM983065:DNM983070 DXI983065:DXI983070 EHE983065:EHE983070 ERA983065:ERA983070 FAW983065:FAW983070 FKS983065:FKS983070 FUO983065:FUO983070 GEK983065:GEK983070 GOG983065:GOG983070 GYC983065:GYC983070 HHY983065:HHY983070 HRU983065:HRU983070 IBQ983065:IBQ983070 ILM983065:ILM983070 IVI983065:IVI983070 JFE983065:JFE983070 JPA983065:JPA983070 JYW983065:JYW983070 KIS983065:KIS983070 KSO983065:KSO983070 LCK983065:LCK983070 LMG983065:LMG983070 LWC983065:LWC983070 MFY983065:MFY983070 MPU983065:MPU983070 MZQ983065:MZQ983070 NJM983065:NJM983070 NTI983065:NTI983070 ODE983065:ODE983070 ONA983065:ONA983070 OWW983065:OWW983070 PGS983065:PGS983070 PQO983065:PQO983070 QAK983065:QAK983070 QKG983065:QKG983070 QUC983065:QUC983070 RDY983065:RDY983070 RNU983065:RNU983070 RXQ983065:RXQ983070 SHM983065:SHM983070 SRI983065:SRI983070 TBE983065:TBE983070 TLA983065:TLA983070 TUW983065:TUW983070 UES983065:UES983070 UOO983065:UOO983070 UYK983065:UYK983070 VIG983065:VIG983070 VSC983065:VSC983070 WBY983065:WBY983070 WLU983065:WLU983070 WVQ983065:WVQ983070 I9:I16 JE9:JE16 TA9:TA16 ACW9:ACW16 AMS9:AMS16 AWO9:AWO16 BGK9:BGK16 BQG9:BQG16 CAC9:CAC16 CJY9:CJY16 CTU9:CTU16 DDQ9:DDQ16 DNM9:DNM16 DXI9:DXI16 EHE9:EHE16 ERA9:ERA16 FAW9:FAW16 FKS9:FKS16 FUO9:FUO16 GEK9:GEK16 GOG9:GOG16 GYC9:GYC16 HHY9:HHY16 HRU9:HRU16 IBQ9:IBQ16 ILM9:ILM16 IVI9:IVI16 JFE9:JFE16 JPA9:JPA16 JYW9:JYW16 KIS9:KIS16 KSO9:KSO16 LCK9:LCK16 LMG9:LMG16 LWC9:LWC16 MFY9:MFY16 MPU9:MPU16 MZQ9:MZQ16 NJM9:NJM16 NTI9:NTI16 ODE9:ODE16 ONA9:ONA16 OWW9:OWW16 PGS9:PGS16 PQO9:PQO16 QAK9:QAK16 QKG9:QKG16 QUC9:QUC16 RDY9:RDY16 RNU9:RNU16 RXQ9:RXQ16 SHM9:SHM16 SRI9:SRI16 TBE9:TBE16 TLA9:TLA16 TUW9:TUW16 UES9:UES16 UOO9:UOO16 UYK9:UYK16 VIG9:VIG16 VSC9:VSC16 WBY9:WBY16 WLU9:WLU16 WVQ9:WVQ16 I65545:I65552 JE65545:JE65552 TA65545:TA65552 ACW65545:ACW65552 AMS65545:AMS65552 AWO65545:AWO65552 BGK65545:BGK65552 BQG65545:BQG65552 CAC65545:CAC65552 CJY65545:CJY65552 CTU65545:CTU65552 DDQ65545:DDQ65552 DNM65545:DNM65552 DXI65545:DXI65552 EHE65545:EHE65552 ERA65545:ERA65552 FAW65545:FAW65552 FKS65545:FKS65552 FUO65545:FUO65552 GEK65545:GEK65552 GOG65545:GOG65552 GYC65545:GYC65552 HHY65545:HHY65552 HRU65545:HRU65552 IBQ65545:IBQ65552 ILM65545:ILM65552 IVI65545:IVI65552 JFE65545:JFE65552 JPA65545:JPA65552 JYW65545:JYW65552 KIS65545:KIS65552 KSO65545:KSO65552 LCK65545:LCK65552 LMG65545:LMG65552 LWC65545:LWC65552 MFY65545:MFY65552 MPU65545:MPU65552 MZQ65545:MZQ65552 NJM65545:NJM65552 NTI65545:NTI65552 ODE65545:ODE65552 ONA65545:ONA65552 OWW65545:OWW65552 PGS65545:PGS65552 PQO65545:PQO65552 QAK65545:QAK65552 QKG65545:QKG65552 QUC65545:QUC65552 RDY65545:RDY65552 RNU65545:RNU65552 RXQ65545:RXQ65552 SHM65545:SHM65552 SRI65545:SRI65552 TBE65545:TBE65552 TLA65545:TLA65552 TUW65545:TUW65552 UES65545:UES65552 UOO65545:UOO65552 UYK65545:UYK65552 VIG65545:VIG65552 VSC65545:VSC65552 WBY65545:WBY65552 WLU65545:WLU65552 WVQ65545:WVQ65552 I131081:I131088 JE131081:JE131088 TA131081:TA131088 ACW131081:ACW131088 AMS131081:AMS131088 AWO131081:AWO131088 BGK131081:BGK131088 BQG131081:BQG131088 CAC131081:CAC131088 CJY131081:CJY131088 CTU131081:CTU131088 DDQ131081:DDQ131088 DNM131081:DNM131088 DXI131081:DXI131088 EHE131081:EHE131088 ERA131081:ERA131088 FAW131081:FAW131088 FKS131081:FKS131088 FUO131081:FUO131088 GEK131081:GEK131088 GOG131081:GOG131088 GYC131081:GYC131088 HHY131081:HHY131088 HRU131081:HRU131088 IBQ131081:IBQ131088 ILM131081:ILM131088 IVI131081:IVI131088 JFE131081:JFE131088 JPA131081:JPA131088 JYW131081:JYW131088 KIS131081:KIS131088 KSO131081:KSO131088 LCK131081:LCK131088 LMG131081:LMG131088 LWC131081:LWC131088 MFY131081:MFY131088 MPU131081:MPU131088 MZQ131081:MZQ131088 NJM131081:NJM131088 NTI131081:NTI131088 ODE131081:ODE131088 ONA131081:ONA131088 OWW131081:OWW131088 PGS131081:PGS131088 PQO131081:PQO131088 QAK131081:QAK131088 QKG131081:QKG131088 QUC131081:QUC131088 RDY131081:RDY131088 RNU131081:RNU131088 RXQ131081:RXQ131088 SHM131081:SHM131088 SRI131081:SRI131088 TBE131081:TBE131088 TLA131081:TLA131088 TUW131081:TUW131088 UES131081:UES131088 UOO131081:UOO131088 UYK131081:UYK131088 VIG131081:VIG131088 VSC131081:VSC131088 WBY131081:WBY131088 WLU131081:WLU131088 WVQ131081:WVQ131088 I196617:I196624 JE196617:JE196624 TA196617:TA196624 ACW196617:ACW196624 AMS196617:AMS196624 AWO196617:AWO196624 BGK196617:BGK196624 BQG196617:BQG196624 CAC196617:CAC196624 CJY196617:CJY196624 CTU196617:CTU196624 DDQ196617:DDQ196624 DNM196617:DNM196624 DXI196617:DXI196624 EHE196617:EHE196624 ERA196617:ERA196624 FAW196617:FAW196624 FKS196617:FKS196624 FUO196617:FUO196624 GEK196617:GEK196624 GOG196617:GOG196624 GYC196617:GYC196624 HHY196617:HHY196624 HRU196617:HRU196624 IBQ196617:IBQ196624 ILM196617:ILM196624 IVI196617:IVI196624 JFE196617:JFE196624 JPA196617:JPA196624 JYW196617:JYW196624 KIS196617:KIS196624 KSO196617:KSO196624 LCK196617:LCK196624 LMG196617:LMG196624 LWC196617:LWC196624 MFY196617:MFY196624 MPU196617:MPU196624 MZQ196617:MZQ196624 NJM196617:NJM196624 NTI196617:NTI196624 ODE196617:ODE196624 ONA196617:ONA196624 OWW196617:OWW196624 PGS196617:PGS196624 PQO196617:PQO196624 QAK196617:QAK196624 QKG196617:QKG196624 QUC196617:QUC196624 RDY196617:RDY196624 RNU196617:RNU196624 RXQ196617:RXQ196624 SHM196617:SHM196624 SRI196617:SRI196624 TBE196617:TBE196624 TLA196617:TLA196624 TUW196617:TUW196624 UES196617:UES196624 UOO196617:UOO196624 UYK196617:UYK196624 VIG196617:VIG196624 VSC196617:VSC196624 WBY196617:WBY196624 WLU196617:WLU196624 WVQ196617:WVQ196624 I262153:I262160 JE262153:JE262160 TA262153:TA262160 ACW262153:ACW262160 AMS262153:AMS262160 AWO262153:AWO262160 BGK262153:BGK262160 BQG262153:BQG262160 CAC262153:CAC262160 CJY262153:CJY262160 CTU262153:CTU262160 DDQ262153:DDQ262160 DNM262153:DNM262160 DXI262153:DXI262160 EHE262153:EHE262160 ERA262153:ERA262160 FAW262153:FAW262160 FKS262153:FKS262160 FUO262153:FUO262160 GEK262153:GEK262160 GOG262153:GOG262160 GYC262153:GYC262160 HHY262153:HHY262160 HRU262153:HRU262160 IBQ262153:IBQ262160 ILM262153:ILM262160 IVI262153:IVI262160 JFE262153:JFE262160 JPA262153:JPA262160 JYW262153:JYW262160 KIS262153:KIS262160 KSO262153:KSO262160 LCK262153:LCK262160 LMG262153:LMG262160 LWC262153:LWC262160 MFY262153:MFY262160 MPU262153:MPU262160 MZQ262153:MZQ262160 NJM262153:NJM262160 NTI262153:NTI262160 ODE262153:ODE262160 ONA262153:ONA262160 OWW262153:OWW262160 PGS262153:PGS262160 PQO262153:PQO262160 QAK262153:QAK262160 QKG262153:QKG262160 QUC262153:QUC262160 RDY262153:RDY262160 RNU262153:RNU262160 RXQ262153:RXQ262160 SHM262153:SHM262160 SRI262153:SRI262160 TBE262153:TBE262160 TLA262153:TLA262160 TUW262153:TUW262160 UES262153:UES262160 UOO262153:UOO262160 UYK262153:UYK262160 VIG262153:VIG262160 VSC262153:VSC262160 WBY262153:WBY262160 WLU262153:WLU262160 WVQ262153:WVQ262160 I327689:I327696 JE327689:JE327696 TA327689:TA327696 ACW327689:ACW327696 AMS327689:AMS327696 AWO327689:AWO327696 BGK327689:BGK327696 BQG327689:BQG327696 CAC327689:CAC327696 CJY327689:CJY327696 CTU327689:CTU327696 DDQ327689:DDQ327696 DNM327689:DNM327696 DXI327689:DXI327696 EHE327689:EHE327696 ERA327689:ERA327696 FAW327689:FAW327696 FKS327689:FKS327696 FUO327689:FUO327696 GEK327689:GEK327696 GOG327689:GOG327696 GYC327689:GYC327696 HHY327689:HHY327696 HRU327689:HRU327696 IBQ327689:IBQ327696 ILM327689:ILM327696 IVI327689:IVI327696 JFE327689:JFE327696 JPA327689:JPA327696 JYW327689:JYW327696 KIS327689:KIS327696 KSO327689:KSO327696 LCK327689:LCK327696 LMG327689:LMG327696 LWC327689:LWC327696 MFY327689:MFY327696 MPU327689:MPU327696 MZQ327689:MZQ327696 NJM327689:NJM327696 NTI327689:NTI327696 ODE327689:ODE327696 ONA327689:ONA327696 OWW327689:OWW327696 PGS327689:PGS327696 PQO327689:PQO327696 QAK327689:QAK327696 QKG327689:QKG327696 QUC327689:QUC327696 RDY327689:RDY327696 RNU327689:RNU327696 RXQ327689:RXQ327696 SHM327689:SHM327696 SRI327689:SRI327696 TBE327689:TBE327696 TLA327689:TLA327696 TUW327689:TUW327696 UES327689:UES327696 UOO327689:UOO327696 UYK327689:UYK327696 VIG327689:VIG327696 VSC327689:VSC327696 WBY327689:WBY327696 WLU327689:WLU327696 WVQ327689:WVQ327696 I393225:I393232 JE393225:JE393232 TA393225:TA393232 ACW393225:ACW393232 AMS393225:AMS393232 AWO393225:AWO393232 BGK393225:BGK393232 BQG393225:BQG393232 CAC393225:CAC393232 CJY393225:CJY393232 CTU393225:CTU393232 DDQ393225:DDQ393232 DNM393225:DNM393232 DXI393225:DXI393232 EHE393225:EHE393232 ERA393225:ERA393232 FAW393225:FAW393232 FKS393225:FKS393232 FUO393225:FUO393232 GEK393225:GEK393232 GOG393225:GOG393232 GYC393225:GYC393232 HHY393225:HHY393232 HRU393225:HRU393232 IBQ393225:IBQ393232 ILM393225:ILM393232 IVI393225:IVI393232 JFE393225:JFE393232 JPA393225:JPA393232 JYW393225:JYW393232 KIS393225:KIS393232 KSO393225:KSO393232 LCK393225:LCK393232 LMG393225:LMG393232 LWC393225:LWC393232 MFY393225:MFY393232 MPU393225:MPU393232 MZQ393225:MZQ393232 NJM393225:NJM393232 NTI393225:NTI393232 ODE393225:ODE393232 ONA393225:ONA393232 OWW393225:OWW393232 PGS393225:PGS393232 PQO393225:PQO393232 QAK393225:QAK393232 QKG393225:QKG393232 QUC393225:QUC393232 RDY393225:RDY393232 RNU393225:RNU393232 RXQ393225:RXQ393232 SHM393225:SHM393232 SRI393225:SRI393232 TBE393225:TBE393232 TLA393225:TLA393232 TUW393225:TUW393232 UES393225:UES393232 UOO393225:UOO393232 UYK393225:UYK393232 VIG393225:VIG393232 VSC393225:VSC393232 WBY393225:WBY393232 WLU393225:WLU393232 WVQ393225:WVQ393232 I458761:I458768 JE458761:JE458768 TA458761:TA458768 ACW458761:ACW458768 AMS458761:AMS458768 AWO458761:AWO458768 BGK458761:BGK458768 BQG458761:BQG458768 CAC458761:CAC458768 CJY458761:CJY458768 CTU458761:CTU458768 DDQ458761:DDQ458768 DNM458761:DNM458768 DXI458761:DXI458768 EHE458761:EHE458768 ERA458761:ERA458768 FAW458761:FAW458768 FKS458761:FKS458768 FUO458761:FUO458768 GEK458761:GEK458768 GOG458761:GOG458768 GYC458761:GYC458768 HHY458761:HHY458768 HRU458761:HRU458768 IBQ458761:IBQ458768 ILM458761:ILM458768 IVI458761:IVI458768 JFE458761:JFE458768 JPA458761:JPA458768 JYW458761:JYW458768 KIS458761:KIS458768 KSO458761:KSO458768 LCK458761:LCK458768 LMG458761:LMG458768 LWC458761:LWC458768 MFY458761:MFY458768 MPU458761:MPU458768 MZQ458761:MZQ458768 NJM458761:NJM458768 NTI458761:NTI458768 ODE458761:ODE458768 ONA458761:ONA458768 OWW458761:OWW458768 PGS458761:PGS458768 PQO458761:PQO458768 QAK458761:QAK458768 QKG458761:QKG458768 QUC458761:QUC458768 RDY458761:RDY458768 RNU458761:RNU458768 RXQ458761:RXQ458768 SHM458761:SHM458768 SRI458761:SRI458768 TBE458761:TBE458768 TLA458761:TLA458768 TUW458761:TUW458768 UES458761:UES458768 UOO458761:UOO458768 UYK458761:UYK458768 VIG458761:VIG458768 VSC458761:VSC458768 WBY458761:WBY458768 WLU458761:WLU458768 WVQ458761:WVQ458768 I524297:I524304 JE524297:JE524304 TA524297:TA524304 ACW524297:ACW524304 AMS524297:AMS524304 AWO524297:AWO524304 BGK524297:BGK524304 BQG524297:BQG524304 CAC524297:CAC524304 CJY524297:CJY524304 CTU524297:CTU524304 DDQ524297:DDQ524304 DNM524297:DNM524304 DXI524297:DXI524304 EHE524297:EHE524304 ERA524297:ERA524304 FAW524297:FAW524304 FKS524297:FKS524304 FUO524297:FUO524304 GEK524297:GEK524304 GOG524297:GOG524304 GYC524297:GYC524304 HHY524297:HHY524304 HRU524297:HRU524304 IBQ524297:IBQ524304 ILM524297:ILM524304 IVI524297:IVI524304 JFE524297:JFE524304 JPA524297:JPA524304 JYW524297:JYW524304 KIS524297:KIS524304 KSO524297:KSO524304 LCK524297:LCK524304 LMG524297:LMG524304 LWC524297:LWC524304 MFY524297:MFY524304 MPU524297:MPU524304 MZQ524297:MZQ524304 NJM524297:NJM524304 NTI524297:NTI524304 ODE524297:ODE524304 ONA524297:ONA524304 OWW524297:OWW524304 PGS524297:PGS524304 PQO524297:PQO524304 QAK524297:QAK524304 QKG524297:QKG524304 QUC524297:QUC524304 RDY524297:RDY524304 RNU524297:RNU524304 RXQ524297:RXQ524304 SHM524297:SHM524304 SRI524297:SRI524304 TBE524297:TBE524304 TLA524297:TLA524304 TUW524297:TUW524304 UES524297:UES524304 UOO524297:UOO524304 UYK524297:UYK524304 VIG524297:VIG524304 VSC524297:VSC524304 WBY524297:WBY524304 WLU524297:WLU524304 WVQ524297:WVQ524304 I589833:I589840 JE589833:JE589840 TA589833:TA589840 ACW589833:ACW589840 AMS589833:AMS589840 AWO589833:AWO589840 BGK589833:BGK589840 BQG589833:BQG589840 CAC589833:CAC589840 CJY589833:CJY589840 CTU589833:CTU589840 DDQ589833:DDQ589840 DNM589833:DNM589840 DXI589833:DXI589840 EHE589833:EHE589840 ERA589833:ERA589840 FAW589833:FAW589840 FKS589833:FKS589840 FUO589833:FUO589840 GEK589833:GEK589840 GOG589833:GOG589840 GYC589833:GYC589840 HHY589833:HHY589840 HRU589833:HRU589840 IBQ589833:IBQ589840 ILM589833:ILM589840 IVI589833:IVI589840 JFE589833:JFE589840 JPA589833:JPA589840 JYW589833:JYW589840 KIS589833:KIS589840 KSO589833:KSO589840 LCK589833:LCK589840 LMG589833:LMG589840 LWC589833:LWC589840 MFY589833:MFY589840 MPU589833:MPU589840 MZQ589833:MZQ589840 NJM589833:NJM589840 NTI589833:NTI589840 ODE589833:ODE589840 ONA589833:ONA589840 OWW589833:OWW589840 PGS589833:PGS589840 PQO589833:PQO589840 QAK589833:QAK589840 QKG589833:QKG589840 QUC589833:QUC589840 RDY589833:RDY589840 RNU589833:RNU589840 RXQ589833:RXQ589840 SHM589833:SHM589840 SRI589833:SRI589840 TBE589833:TBE589840 TLA589833:TLA589840 TUW589833:TUW589840 UES589833:UES589840 UOO589833:UOO589840 UYK589833:UYK589840 VIG589833:VIG589840 VSC589833:VSC589840 WBY589833:WBY589840 WLU589833:WLU589840 WVQ589833:WVQ589840 I655369:I655376 JE655369:JE655376 TA655369:TA655376 ACW655369:ACW655376 AMS655369:AMS655376 AWO655369:AWO655376 BGK655369:BGK655376 BQG655369:BQG655376 CAC655369:CAC655376 CJY655369:CJY655376 CTU655369:CTU655376 DDQ655369:DDQ655376 DNM655369:DNM655376 DXI655369:DXI655376 EHE655369:EHE655376 ERA655369:ERA655376 FAW655369:FAW655376 FKS655369:FKS655376 FUO655369:FUO655376 GEK655369:GEK655376 GOG655369:GOG655376 GYC655369:GYC655376 HHY655369:HHY655376 HRU655369:HRU655376 IBQ655369:IBQ655376 ILM655369:ILM655376 IVI655369:IVI655376 JFE655369:JFE655376 JPA655369:JPA655376 JYW655369:JYW655376 KIS655369:KIS655376 KSO655369:KSO655376 LCK655369:LCK655376 LMG655369:LMG655376 LWC655369:LWC655376 MFY655369:MFY655376 MPU655369:MPU655376 MZQ655369:MZQ655376 NJM655369:NJM655376 NTI655369:NTI655376 ODE655369:ODE655376 ONA655369:ONA655376 OWW655369:OWW655376 PGS655369:PGS655376 PQO655369:PQO655376 QAK655369:QAK655376 QKG655369:QKG655376 QUC655369:QUC655376 RDY655369:RDY655376 RNU655369:RNU655376 RXQ655369:RXQ655376 SHM655369:SHM655376 SRI655369:SRI655376 TBE655369:TBE655376 TLA655369:TLA655376 TUW655369:TUW655376 UES655369:UES655376 UOO655369:UOO655376 UYK655369:UYK655376 VIG655369:VIG655376 VSC655369:VSC655376 WBY655369:WBY655376 WLU655369:WLU655376 WVQ655369:WVQ655376 I720905:I720912 JE720905:JE720912 TA720905:TA720912 ACW720905:ACW720912 AMS720905:AMS720912 AWO720905:AWO720912 BGK720905:BGK720912 BQG720905:BQG720912 CAC720905:CAC720912 CJY720905:CJY720912 CTU720905:CTU720912 DDQ720905:DDQ720912 DNM720905:DNM720912 DXI720905:DXI720912 EHE720905:EHE720912 ERA720905:ERA720912 FAW720905:FAW720912 FKS720905:FKS720912 FUO720905:FUO720912 GEK720905:GEK720912 GOG720905:GOG720912 GYC720905:GYC720912 HHY720905:HHY720912 HRU720905:HRU720912 IBQ720905:IBQ720912 ILM720905:ILM720912 IVI720905:IVI720912 JFE720905:JFE720912 JPA720905:JPA720912 JYW720905:JYW720912 KIS720905:KIS720912 KSO720905:KSO720912 LCK720905:LCK720912 LMG720905:LMG720912 LWC720905:LWC720912 MFY720905:MFY720912 MPU720905:MPU720912 MZQ720905:MZQ720912 NJM720905:NJM720912 NTI720905:NTI720912 ODE720905:ODE720912 ONA720905:ONA720912 OWW720905:OWW720912 PGS720905:PGS720912 PQO720905:PQO720912 QAK720905:QAK720912 QKG720905:QKG720912 QUC720905:QUC720912 RDY720905:RDY720912 RNU720905:RNU720912 RXQ720905:RXQ720912 SHM720905:SHM720912 SRI720905:SRI720912 TBE720905:TBE720912 TLA720905:TLA720912 TUW720905:TUW720912 UES720905:UES720912 UOO720905:UOO720912 UYK720905:UYK720912 VIG720905:VIG720912 VSC720905:VSC720912 WBY720905:WBY720912 WLU720905:WLU720912 WVQ720905:WVQ720912 I786441:I786448 JE786441:JE786448 TA786441:TA786448 ACW786441:ACW786448 AMS786441:AMS786448 AWO786441:AWO786448 BGK786441:BGK786448 BQG786441:BQG786448 CAC786441:CAC786448 CJY786441:CJY786448 CTU786441:CTU786448 DDQ786441:DDQ786448 DNM786441:DNM786448 DXI786441:DXI786448 EHE786441:EHE786448 ERA786441:ERA786448 FAW786441:FAW786448 FKS786441:FKS786448 FUO786441:FUO786448 GEK786441:GEK786448 GOG786441:GOG786448 GYC786441:GYC786448 HHY786441:HHY786448 HRU786441:HRU786448 IBQ786441:IBQ786448 ILM786441:ILM786448 IVI786441:IVI786448 JFE786441:JFE786448 JPA786441:JPA786448 JYW786441:JYW786448 KIS786441:KIS786448 KSO786441:KSO786448 LCK786441:LCK786448 LMG786441:LMG786448 LWC786441:LWC786448 MFY786441:MFY786448 MPU786441:MPU786448 MZQ786441:MZQ786448 NJM786441:NJM786448 NTI786441:NTI786448 ODE786441:ODE786448 ONA786441:ONA786448 OWW786441:OWW786448 PGS786441:PGS786448 PQO786441:PQO786448 QAK786441:QAK786448 QKG786441:QKG786448 QUC786441:QUC786448 RDY786441:RDY786448 RNU786441:RNU786448 RXQ786441:RXQ786448 SHM786441:SHM786448 SRI786441:SRI786448 TBE786441:TBE786448 TLA786441:TLA786448 TUW786441:TUW786448 UES786441:UES786448 UOO786441:UOO786448 UYK786441:UYK786448 VIG786441:VIG786448 VSC786441:VSC786448 WBY786441:WBY786448 WLU786441:WLU786448 WVQ786441:WVQ786448 I851977:I851984 JE851977:JE851984 TA851977:TA851984 ACW851977:ACW851984 AMS851977:AMS851984 AWO851977:AWO851984 BGK851977:BGK851984 BQG851977:BQG851984 CAC851977:CAC851984 CJY851977:CJY851984 CTU851977:CTU851984 DDQ851977:DDQ851984 DNM851977:DNM851984 DXI851977:DXI851984 EHE851977:EHE851984 ERA851977:ERA851984 FAW851977:FAW851984 FKS851977:FKS851984 FUO851977:FUO851984 GEK851977:GEK851984 GOG851977:GOG851984 GYC851977:GYC851984 HHY851977:HHY851984 HRU851977:HRU851984 IBQ851977:IBQ851984 ILM851977:ILM851984 IVI851977:IVI851984 JFE851977:JFE851984 JPA851977:JPA851984 JYW851977:JYW851984 KIS851977:KIS851984 KSO851977:KSO851984 LCK851977:LCK851984 LMG851977:LMG851984 LWC851977:LWC851984 MFY851977:MFY851984 MPU851977:MPU851984 MZQ851977:MZQ851984 NJM851977:NJM851984 NTI851977:NTI851984 ODE851977:ODE851984 ONA851977:ONA851984 OWW851977:OWW851984 PGS851977:PGS851984 PQO851977:PQO851984 QAK851977:QAK851984 QKG851977:QKG851984 QUC851977:QUC851984 RDY851977:RDY851984 RNU851977:RNU851984 RXQ851977:RXQ851984 SHM851977:SHM851984 SRI851977:SRI851984 TBE851977:TBE851984 TLA851977:TLA851984 TUW851977:TUW851984 UES851977:UES851984 UOO851977:UOO851984 UYK851977:UYK851984 VIG851977:VIG851984 VSC851977:VSC851984 WBY851977:WBY851984 WLU851977:WLU851984 WVQ851977:WVQ851984 I917513:I917520 JE917513:JE917520 TA917513:TA917520 ACW917513:ACW917520 AMS917513:AMS917520 AWO917513:AWO917520 BGK917513:BGK917520 BQG917513:BQG917520 CAC917513:CAC917520 CJY917513:CJY917520 CTU917513:CTU917520 DDQ917513:DDQ917520 DNM917513:DNM917520 DXI917513:DXI917520 EHE917513:EHE917520 ERA917513:ERA917520 FAW917513:FAW917520 FKS917513:FKS917520 FUO917513:FUO917520 GEK917513:GEK917520 GOG917513:GOG917520 GYC917513:GYC917520 HHY917513:HHY917520 HRU917513:HRU917520 IBQ917513:IBQ917520 ILM917513:ILM917520 IVI917513:IVI917520 JFE917513:JFE917520 JPA917513:JPA917520 JYW917513:JYW917520 KIS917513:KIS917520 KSO917513:KSO917520 LCK917513:LCK917520 LMG917513:LMG917520 LWC917513:LWC917520 MFY917513:MFY917520 MPU917513:MPU917520 MZQ917513:MZQ917520 NJM917513:NJM917520 NTI917513:NTI917520 ODE917513:ODE917520 ONA917513:ONA917520 OWW917513:OWW917520 PGS917513:PGS917520 PQO917513:PQO917520 QAK917513:QAK917520 QKG917513:QKG917520 QUC917513:QUC917520 RDY917513:RDY917520 RNU917513:RNU917520 RXQ917513:RXQ917520 SHM917513:SHM917520 SRI917513:SRI917520 TBE917513:TBE917520 TLA917513:TLA917520 TUW917513:TUW917520 UES917513:UES917520 UOO917513:UOO917520 UYK917513:UYK917520 VIG917513:VIG917520 VSC917513:VSC917520 WBY917513:WBY917520 WLU917513:WLU917520 WVQ917513:WVQ917520 I983049:I983056 JE983049:JE983056 TA983049:TA983056 ACW983049:ACW983056 AMS983049:AMS983056 AWO983049:AWO983056 BGK983049:BGK983056 BQG983049:BQG983056 CAC983049:CAC983056 CJY983049:CJY983056 CTU983049:CTU983056 DDQ983049:DDQ983056 DNM983049:DNM983056 DXI983049:DXI983056 EHE983049:EHE983056 ERA983049:ERA983056 FAW983049:FAW983056 FKS983049:FKS983056 FUO983049:FUO983056 GEK983049:GEK983056 GOG983049:GOG983056 GYC983049:GYC983056 HHY983049:HHY983056 HRU983049:HRU983056 IBQ983049:IBQ983056 ILM983049:ILM983056 IVI983049:IVI983056 JFE983049:JFE983056 JPA983049:JPA983056 JYW983049:JYW983056 KIS983049:KIS983056 KSO983049:KSO983056 LCK983049:LCK983056 LMG983049:LMG983056 LWC983049:LWC983056 MFY983049:MFY983056 MPU983049:MPU983056 MZQ983049:MZQ983056 NJM983049:NJM983056 NTI983049:NTI983056 ODE983049:ODE983056 ONA983049:ONA983056 OWW983049:OWW983056 PGS983049:PGS983056 PQO983049:PQO983056 QAK983049:QAK983056 QKG983049:QKG983056 QUC983049:QUC983056 RDY983049:RDY983056 RNU983049:RNU983056 RXQ983049:RXQ983056 SHM983049:SHM983056 SRI983049:SRI983056 TBE983049:TBE983056 TLA983049:TLA983056 TUW983049:TUW983056 UES983049:UES983056 UOO983049:UOO983056 UYK983049:UYK983056 VIG983049:VIG983056 VSC983049:VSC983056 WBY983049:WBY983056 WLU983049:WLU983056 WVQ983049:WVQ983056 I18:I23 JE18:JE23 TA18:TA23 ACW18:ACW23 AMS18:AMS23 AWO18:AWO23 BGK18:BGK23 BQG18:BQG23 CAC18:CAC23 CJY18:CJY23 CTU18:CTU23 DDQ18:DDQ23 DNM18:DNM23 DXI18:DXI23 EHE18:EHE23 ERA18:ERA23 FAW18:FAW23 FKS18:FKS23 FUO18:FUO23 GEK18:GEK23 GOG18:GOG23 GYC18:GYC23 HHY18:HHY23 HRU18:HRU23 IBQ18:IBQ23 ILM18:ILM23 IVI18:IVI23 JFE18:JFE23 JPA18:JPA23 JYW18:JYW23 KIS18:KIS23 KSO18:KSO23 LCK18:LCK23 LMG18:LMG23 LWC18:LWC23 MFY18:MFY23 MPU18:MPU23 MZQ18:MZQ23 NJM18:NJM23 NTI18:NTI23 ODE18:ODE23 ONA18:ONA23 OWW18:OWW23 PGS18:PGS23 PQO18:PQO23 QAK18:QAK23 QKG18:QKG23 QUC18:QUC23 RDY18:RDY23 RNU18:RNU23 RXQ18:RXQ23 SHM18:SHM23 SRI18:SRI23 TBE18:TBE23 TLA18:TLA23 TUW18:TUW23 UES18:UES23 UOO18:UOO23 UYK18:UYK23 VIG18:VIG23 VSC18:VSC23 WBY18:WBY23 WLU18:WLU23 WVQ18:WVQ23 I65554:I65559 JE65554:JE65559 TA65554:TA65559 ACW65554:ACW65559 AMS65554:AMS65559 AWO65554:AWO65559 BGK65554:BGK65559 BQG65554:BQG65559 CAC65554:CAC65559 CJY65554:CJY65559 CTU65554:CTU65559 DDQ65554:DDQ65559 DNM65554:DNM65559 DXI65554:DXI65559 EHE65554:EHE65559 ERA65554:ERA65559 FAW65554:FAW65559 FKS65554:FKS65559 FUO65554:FUO65559 GEK65554:GEK65559 GOG65554:GOG65559 GYC65554:GYC65559 HHY65554:HHY65559 HRU65554:HRU65559 IBQ65554:IBQ65559 ILM65554:ILM65559 IVI65554:IVI65559 JFE65554:JFE65559 JPA65554:JPA65559 JYW65554:JYW65559 KIS65554:KIS65559 KSO65554:KSO65559 LCK65554:LCK65559 LMG65554:LMG65559 LWC65554:LWC65559 MFY65554:MFY65559 MPU65554:MPU65559 MZQ65554:MZQ65559 NJM65554:NJM65559 NTI65554:NTI65559 ODE65554:ODE65559 ONA65554:ONA65559 OWW65554:OWW65559 PGS65554:PGS65559 PQO65554:PQO65559 QAK65554:QAK65559 QKG65554:QKG65559 QUC65554:QUC65559 RDY65554:RDY65559 RNU65554:RNU65559 RXQ65554:RXQ65559 SHM65554:SHM65559 SRI65554:SRI65559 TBE65554:TBE65559 TLA65554:TLA65559 TUW65554:TUW65559 UES65554:UES65559 UOO65554:UOO65559 UYK65554:UYK65559 VIG65554:VIG65559 VSC65554:VSC65559 WBY65554:WBY65559 WLU65554:WLU65559 WVQ65554:WVQ65559 I131090:I131095 JE131090:JE131095 TA131090:TA131095 ACW131090:ACW131095 AMS131090:AMS131095 AWO131090:AWO131095 BGK131090:BGK131095 BQG131090:BQG131095 CAC131090:CAC131095 CJY131090:CJY131095 CTU131090:CTU131095 DDQ131090:DDQ131095 DNM131090:DNM131095 DXI131090:DXI131095 EHE131090:EHE131095 ERA131090:ERA131095 FAW131090:FAW131095 FKS131090:FKS131095 FUO131090:FUO131095 GEK131090:GEK131095 GOG131090:GOG131095 GYC131090:GYC131095 HHY131090:HHY131095 HRU131090:HRU131095 IBQ131090:IBQ131095 ILM131090:ILM131095 IVI131090:IVI131095 JFE131090:JFE131095 JPA131090:JPA131095 JYW131090:JYW131095 KIS131090:KIS131095 KSO131090:KSO131095 LCK131090:LCK131095 LMG131090:LMG131095 LWC131090:LWC131095 MFY131090:MFY131095 MPU131090:MPU131095 MZQ131090:MZQ131095 NJM131090:NJM131095 NTI131090:NTI131095 ODE131090:ODE131095 ONA131090:ONA131095 OWW131090:OWW131095 PGS131090:PGS131095 PQO131090:PQO131095 QAK131090:QAK131095 QKG131090:QKG131095 QUC131090:QUC131095 RDY131090:RDY131095 RNU131090:RNU131095 RXQ131090:RXQ131095 SHM131090:SHM131095 SRI131090:SRI131095 TBE131090:TBE131095 TLA131090:TLA131095 TUW131090:TUW131095 UES131090:UES131095 UOO131090:UOO131095 UYK131090:UYK131095 VIG131090:VIG131095 VSC131090:VSC131095 WBY131090:WBY131095 WLU131090:WLU131095 WVQ131090:WVQ131095 I196626:I196631 JE196626:JE196631 TA196626:TA196631 ACW196626:ACW196631 AMS196626:AMS196631 AWO196626:AWO196631 BGK196626:BGK196631 BQG196626:BQG196631 CAC196626:CAC196631 CJY196626:CJY196631 CTU196626:CTU196631 DDQ196626:DDQ196631 DNM196626:DNM196631 DXI196626:DXI196631 EHE196626:EHE196631 ERA196626:ERA196631 FAW196626:FAW196631 FKS196626:FKS196631 FUO196626:FUO196631 GEK196626:GEK196631 GOG196626:GOG196631 GYC196626:GYC196631 HHY196626:HHY196631 HRU196626:HRU196631 IBQ196626:IBQ196631 ILM196626:ILM196631 IVI196626:IVI196631 JFE196626:JFE196631 JPA196626:JPA196631 JYW196626:JYW196631 KIS196626:KIS196631 KSO196626:KSO196631 LCK196626:LCK196631 LMG196626:LMG196631 LWC196626:LWC196631 MFY196626:MFY196631 MPU196626:MPU196631 MZQ196626:MZQ196631 NJM196626:NJM196631 NTI196626:NTI196631 ODE196626:ODE196631 ONA196626:ONA196631 OWW196626:OWW196631 PGS196626:PGS196631 PQO196626:PQO196631 QAK196626:QAK196631 QKG196626:QKG196631 QUC196626:QUC196631 RDY196626:RDY196631 RNU196626:RNU196631 RXQ196626:RXQ196631 SHM196626:SHM196631 SRI196626:SRI196631 TBE196626:TBE196631 TLA196626:TLA196631 TUW196626:TUW196631 UES196626:UES196631 UOO196626:UOO196631 UYK196626:UYK196631 VIG196626:VIG196631 VSC196626:VSC196631 WBY196626:WBY196631 WLU196626:WLU196631 WVQ196626:WVQ196631 I262162:I262167 JE262162:JE262167 TA262162:TA262167 ACW262162:ACW262167 AMS262162:AMS262167 AWO262162:AWO262167 BGK262162:BGK262167 BQG262162:BQG262167 CAC262162:CAC262167 CJY262162:CJY262167 CTU262162:CTU262167 DDQ262162:DDQ262167 DNM262162:DNM262167 DXI262162:DXI262167 EHE262162:EHE262167 ERA262162:ERA262167 FAW262162:FAW262167 FKS262162:FKS262167 FUO262162:FUO262167 GEK262162:GEK262167 GOG262162:GOG262167 GYC262162:GYC262167 HHY262162:HHY262167 HRU262162:HRU262167 IBQ262162:IBQ262167 ILM262162:ILM262167 IVI262162:IVI262167 JFE262162:JFE262167 JPA262162:JPA262167 JYW262162:JYW262167 KIS262162:KIS262167 KSO262162:KSO262167 LCK262162:LCK262167 LMG262162:LMG262167 LWC262162:LWC262167 MFY262162:MFY262167 MPU262162:MPU262167 MZQ262162:MZQ262167 NJM262162:NJM262167 NTI262162:NTI262167 ODE262162:ODE262167 ONA262162:ONA262167 OWW262162:OWW262167 PGS262162:PGS262167 PQO262162:PQO262167 QAK262162:QAK262167 QKG262162:QKG262167 QUC262162:QUC262167 RDY262162:RDY262167 RNU262162:RNU262167 RXQ262162:RXQ262167 SHM262162:SHM262167 SRI262162:SRI262167 TBE262162:TBE262167 TLA262162:TLA262167 TUW262162:TUW262167 UES262162:UES262167 UOO262162:UOO262167 UYK262162:UYK262167 VIG262162:VIG262167 VSC262162:VSC262167 WBY262162:WBY262167 WLU262162:WLU262167 WVQ262162:WVQ262167 I327698:I327703 JE327698:JE327703 TA327698:TA327703 ACW327698:ACW327703 AMS327698:AMS327703 AWO327698:AWO327703 BGK327698:BGK327703 BQG327698:BQG327703 CAC327698:CAC327703 CJY327698:CJY327703 CTU327698:CTU327703 DDQ327698:DDQ327703 DNM327698:DNM327703 DXI327698:DXI327703 EHE327698:EHE327703 ERA327698:ERA327703 FAW327698:FAW327703 FKS327698:FKS327703 FUO327698:FUO327703 GEK327698:GEK327703 GOG327698:GOG327703 GYC327698:GYC327703 HHY327698:HHY327703 HRU327698:HRU327703 IBQ327698:IBQ327703 ILM327698:ILM327703 IVI327698:IVI327703 JFE327698:JFE327703 JPA327698:JPA327703 JYW327698:JYW327703 KIS327698:KIS327703 KSO327698:KSO327703 LCK327698:LCK327703 LMG327698:LMG327703 LWC327698:LWC327703 MFY327698:MFY327703 MPU327698:MPU327703 MZQ327698:MZQ327703 NJM327698:NJM327703 NTI327698:NTI327703 ODE327698:ODE327703 ONA327698:ONA327703 OWW327698:OWW327703 PGS327698:PGS327703 PQO327698:PQO327703 QAK327698:QAK327703 QKG327698:QKG327703 QUC327698:QUC327703 RDY327698:RDY327703 RNU327698:RNU327703 RXQ327698:RXQ327703 SHM327698:SHM327703 SRI327698:SRI327703 TBE327698:TBE327703 TLA327698:TLA327703 TUW327698:TUW327703 UES327698:UES327703 UOO327698:UOO327703 UYK327698:UYK327703 VIG327698:VIG327703 VSC327698:VSC327703 WBY327698:WBY327703 WLU327698:WLU327703 WVQ327698:WVQ327703 I393234:I393239 JE393234:JE393239 TA393234:TA393239 ACW393234:ACW393239 AMS393234:AMS393239 AWO393234:AWO393239 BGK393234:BGK393239 BQG393234:BQG393239 CAC393234:CAC393239 CJY393234:CJY393239 CTU393234:CTU393239 DDQ393234:DDQ393239 DNM393234:DNM393239 DXI393234:DXI393239 EHE393234:EHE393239 ERA393234:ERA393239 FAW393234:FAW393239 FKS393234:FKS393239 FUO393234:FUO393239 GEK393234:GEK393239 GOG393234:GOG393239 GYC393234:GYC393239 HHY393234:HHY393239 HRU393234:HRU393239 IBQ393234:IBQ393239 ILM393234:ILM393239 IVI393234:IVI393239 JFE393234:JFE393239 JPA393234:JPA393239 JYW393234:JYW393239 KIS393234:KIS393239 KSO393234:KSO393239 LCK393234:LCK393239 LMG393234:LMG393239 LWC393234:LWC393239 MFY393234:MFY393239 MPU393234:MPU393239 MZQ393234:MZQ393239 NJM393234:NJM393239 NTI393234:NTI393239 ODE393234:ODE393239 ONA393234:ONA393239 OWW393234:OWW393239 PGS393234:PGS393239 PQO393234:PQO393239 QAK393234:QAK393239 QKG393234:QKG393239 QUC393234:QUC393239 RDY393234:RDY393239 RNU393234:RNU393239 RXQ393234:RXQ393239 SHM393234:SHM393239 SRI393234:SRI393239 TBE393234:TBE393239 TLA393234:TLA393239 TUW393234:TUW393239 UES393234:UES393239 UOO393234:UOO393239 UYK393234:UYK393239 VIG393234:VIG393239 VSC393234:VSC393239 WBY393234:WBY393239 WLU393234:WLU393239 WVQ393234:WVQ393239 I458770:I458775 JE458770:JE458775 TA458770:TA458775 ACW458770:ACW458775 AMS458770:AMS458775 AWO458770:AWO458775 BGK458770:BGK458775 BQG458770:BQG458775 CAC458770:CAC458775 CJY458770:CJY458775 CTU458770:CTU458775 DDQ458770:DDQ458775 DNM458770:DNM458775 DXI458770:DXI458775 EHE458770:EHE458775 ERA458770:ERA458775 FAW458770:FAW458775 FKS458770:FKS458775 FUO458770:FUO458775 GEK458770:GEK458775 GOG458770:GOG458775 GYC458770:GYC458775 HHY458770:HHY458775 HRU458770:HRU458775 IBQ458770:IBQ458775 ILM458770:ILM458775 IVI458770:IVI458775 JFE458770:JFE458775 JPA458770:JPA458775 JYW458770:JYW458775 KIS458770:KIS458775 KSO458770:KSO458775 LCK458770:LCK458775 LMG458770:LMG458775 LWC458770:LWC458775 MFY458770:MFY458775 MPU458770:MPU458775 MZQ458770:MZQ458775 NJM458770:NJM458775 NTI458770:NTI458775 ODE458770:ODE458775 ONA458770:ONA458775 OWW458770:OWW458775 PGS458770:PGS458775 PQO458770:PQO458775 QAK458770:QAK458775 QKG458770:QKG458775 QUC458770:QUC458775 RDY458770:RDY458775 RNU458770:RNU458775 RXQ458770:RXQ458775 SHM458770:SHM458775 SRI458770:SRI458775 TBE458770:TBE458775 TLA458770:TLA458775 TUW458770:TUW458775 UES458770:UES458775 UOO458770:UOO458775 UYK458770:UYK458775 VIG458770:VIG458775 VSC458770:VSC458775 WBY458770:WBY458775 WLU458770:WLU458775 WVQ458770:WVQ458775 I524306:I524311 JE524306:JE524311 TA524306:TA524311 ACW524306:ACW524311 AMS524306:AMS524311 AWO524306:AWO524311 BGK524306:BGK524311 BQG524306:BQG524311 CAC524306:CAC524311 CJY524306:CJY524311 CTU524306:CTU524311 DDQ524306:DDQ524311 DNM524306:DNM524311 DXI524306:DXI524311 EHE524306:EHE524311 ERA524306:ERA524311 FAW524306:FAW524311 FKS524306:FKS524311 FUO524306:FUO524311 GEK524306:GEK524311 GOG524306:GOG524311 GYC524306:GYC524311 HHY524306:HHY524311 HRU524306:HRU524311 IBQ524306:IBQ524311 ILM524306:ILM524311 IVI524306:IVI524311 JFE524306:JFE524311 JPA524306:JPA524311 JYW524306:JYW524311 KIS524306:KIS524311 KSO524306:KSO524311 LCK524306:LCK524311 LMG524306:LMG524311 LWC524306:LWC524311 MFY524306:MFY524311 MPU524306:MPU524311 MZQ524306:MZQ524311 NJM524306:NJM524311 NTI524306:NTI524311 ODE524306:ODE524311 ONA524306:ONA524311 OWW524306:OWW524311 PGS524306:PGS524311 PQO524306:PQO524311 QAK524306:QAK524311 QKG524306:QKG524311 QUC524306:QUC524311 RDY524306:RDY524311 RNU524306:RNU524311 RXQ524306:RXQ524311 SHM524306:SHM524311 SRI524306:SRI524311 TBE524306:TBE524311 TLA524306:TLA524311 TUW524306:TUW524311 UES524306:UES524311 UOO524306:UOO524311 UYK524306:UYK524311 VIG524306:VIG524311 VSC524306:VSC524311 WBY524306:WBY524311 WLU524306:WLU524311 WVQ524306:WVQ524311 I589842:I589847 JE589842:JE589847 TA589842:TA589847 ACW589842:ACW589847 AMS589842:AMS589847 AWO589842:AWO589847 BGK589842:BGK589847 BQG589842:BQG589847 CAC589842:CAC589847 CJY589842:CJY589847 CTU589842:CTU589847 DDQ589842:DDQ589847 DNM589842:DNM589847 DXI589842:DXI589847 EHE589842:EHE589847 ERA589842:ERA589847 FAW589842:FAW589847 FKS589842:FKS589847 FUO589842:FUO589847 GEK589842:GEK589847 GOG589842:GOG589847 GYC589842:GYC589847 HHY589842:HHY589847 HRU589842:HRU589847 IBQ589842:IBQ589847 ILM589842:ILM589847 IVI589842:IVI589847 JFE589842:JFE589847 JPA589842:JPA589847 JYW589842:JYW589847 KIS589842:KIS589847 KSO589842:KSO589847 LCK589842:LCK589847 LMG589842:LMG589847 LWC589842:LWC589847 MFY589842:MFY589847 MPU589842:MPU589847 MZQ589842:MZQ589847 NJM589842:NJM589847 NTI589842:NTI589847 ODE589842:ODE589847 ONA589842:ONA589847 OWW589842:OWW589847 PGS589842:PGS589847 PQO589842:PQO589847 QAK589842:QAK589847 QKG589842:QKG589847 QUC589842:QUC589847 RDY589842:RDY589847 RNU589842:RNU589847 RXQ589842:RXQ589847 SHM589842:SHM589847 SRI589842:SRI589847 TBE589842:TBE589847 TLA589842:TLA589847 TUW589842:TUW589847 UES589842:UES589847 UOO589842:UOO589847 UYK589842:UYK589847 VIG589842:VIG589847 VSC589842:VSC589847 WBY589842:WBY589847 WLU589842:WLU589847 WVQ589842:WVQ589847 I655378:I655383 JE655378:JE655383 TA655378:TA655383 ACW655378:ACW655383 AMS655378:AMS655383 AWO655378:AWO655383 BGK655378:BGK655383 BQG655378:BQG655383 CAC655378:CAC655383 CJY655378:CJY655383 CTU655378:CTU655383 DDQ655378:DDQ655383 DNM655378:DNM655383 DXI655378:DXI655383 EHE655378:EHE655383 ERA655378:ERA655383 FAW655378:FAW655383 FKS655378:FKS655383 FUO655378:FUO655383 GEK655378:GEK655383 GOG655378:GOG655383 GYC655378:GYC655383 HHY655378:HHY655383 HRU655378:HRU655383 IBQ655378:IBQ655383 ILM655378:ILM655383 IVI655378:IVI655383 JFE655378:JFE655383 JPA655378:JPA655383 JYW655378:JYW655383 KIS655378:KIS655383 KSO655378:KSO655383 LCK655378:LCK655383 LMG655378:LMG655383 LWC655378:LWC655383 MFY655378:MFY655383 MPU655378:MPU655383 MZQ655378:MZQ655383 NJM655378:NJM655383 NTI655378:NTI655383 ODE655378:ODE655383 ONA655378:ONA655383 OWW655378:OWW655383 PGS655378:PGS655383 PQO655378:PQO655383 QAK655378:QAK655383 QKG655378:QKG655383 QUC655378:QUC655383 RDY655378:RDY655383 RNU655378:RNU655383 RXQ655378:RXQ655383 SHM655378:SHM655383 SRI655378:SRI655383 TBE655378:TBE655383 TLA655378:TLA655383 TUW655378:TUW655383 UES655378:UES655383 UOO655378:UOO655383 UYK655378:UYK655383 VIG655378:VIG655383 VSC655378:VSC655383 WBY655378:WBY655383 WLU655378:WLU655383 WVQ655378:WVQ655383 I720914:I720919 JE720914:JE720919 TA720914:TA720919 ACW720914:ACW720919 AMS720914:AMS720919 AWO720914:AWO720919 BGK720914:BGK720919 BQG720914:BQG720919 CAC720914:CAC720919 CJY720914:CJY720919 CTU720914:CTU720919 DDQ720914:DDQ720919 DNM720914:DNM720919 DXI720914:DXI720919 EHE720914:EHE720919 ERA720914:ERA720919 FAW720914:FAW720919 FKS720914:FKS720919 FUO720914:FUO720919 GEK720914:GEK720919 GOG720914:GOG720919 GYC720914:GYC720919 HHY720914:HHY720919 HRU720914:HRU720919 IBQ720914:IBQ720919 ILM720914:ILM720919 IVI720914:IVI720919 JFE720914:JFE720919 JPA720914:JPA720919 JYW720914:JYW720919 KIS720914:KIS720919 KSO720914:KSO720919 LCK720914:LCK720919 LMG720914:LMG720919 LWC720914:LWC720919 MFY720914:MFY720919 MPU720914:MPU720919 MZQ720914:MZQ720919 NJM720914:NJM720919 NTI720914:NTI720919 ODE720914:ODE720919 ONA720914:ONA720919 OWW720914:OWW720919 PGS720914:PGS720919 PQO720914:PQO720919 QAK720914:QAK720919 QKG720914:QKG720919 QUC720914:QUC720919 RDY720914:RDY720919 RNU720914:RNU720919 RXQ720914:RXQ720919 SHM720914:SHM720919 SRI720914:SRI720919 TBE720914:TBE720919 TLA720914:TLA720919 TUW720914:TUW720919 UES720914:UES720919 UOO720914:UOO720919 UYK720914:UYK720919 VIG720914:VIG720919 VSC720914:VSC720919 WBY720914:WBY720919 WLU720914:WLU720919 WVQ720914:WVQ720919 I786450:I786455 JE786450:JE786455 TA786450:TA786455 ACW786450:ACW786455 AMS786450:AMS786455 AWO786450:AWO786455 BGK786450:BGK786455 BQG786450:BQG786455 CAC786450:CAC786455 CJY786450:CJY786455 CTU786450:CTU786455 DDQ786450:DDQ786455 DNM786450:DNM786455 DXI786450:DXI786455 EHE786450:EHE786455 ERA786450:ERA786455 FAW786450:FAW786455 FKS786450:FKS786455 FUO786450:FUO786455 GEK786450:GEK786455 GOG786450:GOG786455 GYC786450:GYC786455 HHY786450:HHY786455 HRU786450:HRU786455 IBQ786450:IBQ786455 ILM786450:ILM786455 IVI786450:IVI786455 JFE786450:JFE786455 JPA786450:JPA786455 JYW786450:JYW786455 KIS786450:KIS786455 KSO786450:KSO786455 LCK786450:LCK786455 LMG786450:LMG786455 LWC786450:LWC786455 MFY786450:MFY786455 MPU786450:MPU786455 MZQ786450:MZQ786455 NJM786450:NJM786455 NTI786450:NTI786455 ODE786450:ODE786455 ONA786450:ONA786455 OWW786450:OWW786455 PGS786450:PGS786455 PQO786450:PQO786455 QAK786450:QAK786455 QKG786450:QKG786455 QUC786450:QUC786455 RDY786450:RDY786455 RNU786450:RNU786455 RXQ786450:RXQ786455 SHM786450:SHM786455 SRI786450:SRI786455 TBE786450:TBE786455 TLA786450:TLA786455 TUW786450:TUW786455 UES786450:UES786455 UOO786450:UOO786455 UYK786450:UYK786455 VIG786450:VIG786455 VSC786450:VSC786455 WBY786450:WBY786455 WLU786450:WLU786455 WVQ786450:WVQ786455 I851986:I851991 JE851986:JE851991 TA851986:TA851991 ACW851986:ACW851991 AMS851986:AMS851991 AWO851986:AWO851991 BGK851986:BGK851991 BQG851986:BQG851991 CAC851986:CAC851991 CJY851986:CJY851991 CTU851986:CTU851991 DDQ851986:DDQ851991 DNM851986:DNM851991 DXI851986:DXI851991 EHE851986:EHE851991 ERA851986:ERA851991 FAW851986:FAW851991 FKS851986:FKS851991 FUO851986:FUO851991 GEK851986:GEK851991 GOG851986:GOG851991 GYC851986:GYC851991 HHY851986:HHY851991 HRU851986:HRU851991 IBQ851986:IBQ851991 ILM851986:ILM851991 IVI851986:IVI851991 JFE851986:JFE851991 JPA851986:JPA851991 JYW851986:JYW851991 KIS851986:KIS851991 KSO851986:KSO851991 LCK851986:LCK851991 LMG851986:LMG851991 LWC851986:LWC851991 MFY851986:MFY851991 MPU851986:MPU851991 MZQ851986:MZQ851991 NJM851986:NJM851991 NTI851986:NTI851991 ODE851986:ODE851991 ONA851986:ONA851991 OWW851986:OWW851991 PGS851986:PGS851991 PQO851986:PQO851991 QAK851986:QAK851991 QKG851986:QKG851991 QUC851986:QUC851991 RDY851986:RDY851991 RNU851986:RNU851991 RXQ851986:RXQ851991 SHM851986:SHM851991 SRI851986:SRI851991 TBE851986:TBE851991 TLA851986:TLA851991 TUW851986:TUW851991 UES851986:UES851991 UOO851986:UOO851991 UYK851986:UYK851991 VIG851986:VIG851991 VSC851986:VSC851991 WBY851986:WBY851991 WLU851986:WLU851991 WVQ851986:WVQ851991 I917522:I917527 JE917522:JE917527 TA917522:TA917527 ACW917522:ACW917527 AMS917522:AMS917527 AWO917522:AWO917527 BGK917522:BGK917527 BQG917522:BQG917527 CAC917522:CAC917527 CJY917522:CJY917527 CTU917522:CTU917527 DDQ917522:DDQ917527 DNM917522:DNM917527 DXI917522:DXI917527 EHE917522:EHE917527 ERA917522:ERA917527 FAW917522:FAW917527 FKS917522:FKS917527 FUO917522:FUO917527 GEK917522:GEK917527 GOG917522:GOG917527 GYC917522:GYC917527 HHY917522:HHY917527 HRU917522:HRU917527 IBQ917522:IBQ917527 ILM917522:ILM917527 IVI917522:IVI917527 JFE917522:JFE917527 JPA917522:JPA917527 JYW917522:JYW917527 KIS917522:KIS917527 KSO917522:KSO917527 LCK917522:LCK917527 LMG917522:LMG917527 LWC917522:LWC917527 MFY917522:MFY917527 MPU917522:MPU917527 MZQ917522:MZQ917527 NJM917522:NJM917527 NTI917522:NTI917527 ODE917522:ODE917527 ONA917522:ONA917527 OWW917522:OWW917527 PGS917522:PGS917527 PQO917522:PQO917527 QAK917522:QAK917527 QKG917522:QKG917527 QUC917522:QUC917527 RDY917522:RDY917527 RNU917522:RNU917527 RXQ917522:RXQ917527 SHM917522:SHM917527 SRI917522:SRI917527 TBE917522:TBE917527 TLA917522:TLA917527 TUW917522:TUW917527 UES917522:UES917527 UOO917522:UOO917527 UYK917522:UYK917527 VIG917522:VIG917527 VSC917522:VSC917527 WBY917522:WBY917527 WLU917522:WLU917527 WVQ917522:WVQ917527 I983058:I983063 JE983058:JE983063 TA983058:TA983063 ACW983058:ACW983063 AMS983058:AMS983063 AWO983058:AWO983063 BGK983058:BGK983063 BQG983058:BQG983063 CAC983058:CAC983063 CJY983058:CJY983063 CTU983058:CTU983063 DDQ983058:DDQ983063 DNM983058:DNM983063 DXI983058:DXI983063 EHE983058:EHE983063 ERA983058:ERA983063 FAW983058:FAW983063 FKS983058:FKS983063 FUO983058:FUO983063 GEK983058:GEK983063 GOG983058:GOG983063 GYC983058:GYC983063 HHY983058:HHY983063 HRU983058:HRU983063 IBQ983058:IBQ983063 ILM983058:ILM983063 IVI983058:IVI983063 JFE983058:JFE983063 JPA983058:JPA983063 JYW983058:JYW983063 KIS983058:KIS983063 KSO983058:KSO983063 LCK983058:LCK983063 LMG983058:LMG983063 LWC983058:LWC983063 MFY983058:MFY983063 MPU983058:MPU983063 MZQ983058:MZQ983063 NJM983058:NJM983063 NTI983058:NTI983063 ODE983058:ODE983063 ONA983058:ONA983063 OWW983058:OWW983063 PGS983058:PGS983063 PQO983058:PQO983063 QAK983058:QAK983063 QKG983058:QKG983063 QUC983058:QUC983063 RDY983058:RDY983063 RNU983058:RNU983063 RXQ983058:RXQ983063 SHM983058:SHM983063 SRI983058:SRI983063 TBE983058:TBE983063 TLA983058:TLA983063 TUW983058:TUW983063 UES983058:UES983063 UOO983058:UOO983063 UYK983058:UYK983063 VIG983058:VIG983063 VSC983058:VSC983063 WBY983058:WBY983063 WLU983058:WLU983063 WVQ983058:WVQ983063">
      <formula1>($X$37:$X$1107)</formula1>
    </dataValidation>
  </dataValidations>
  <pageMargins left="0.7" right="0.7" top="0.75" bottom="0.75" header="0.3" footer="0.3"/>
  <pageSetup paperSize="9" scale="57"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tabColor rgb="FFC00000"/>
    <pageSetUpPr fitToPage="1"/>
  </sheetPr>
  <dimension ref="A1:AA85"/>
  <sheetViews>
    <sheetView topLeftCell="A48" zoomScale="75" zoomScaleNormal="75" workbookViewId="0">
      <selection activeCell="I9" sqref="I9:I66"/>
    </sheetView>
  </sheetViews>
  <sheetFormatPr defaultRowHeight="12.75" x14ac:dyDescent="0.2"/>
  <cols>
    <col min="1" max="1" width="9.375" customWidth="1"/>
    <col min="2" max="2" width="6.75" customWidth="1"/>
    <col min="3" max="3" width="2" customWidth="1"/>
    <col min="4" max="4" width="6.75" hidden="1" customWidth="1"/>
    <col min="5" max="5" width="4.875" hidden="1" customWidth="1"/>
    <col min="6" max="6" width="24.25" customWidth="1"/>
    <col min="7" max="7" width="6.75" customWidth="1"/>
    <col min="8" max="8" width="2.25" customWidth="1"/>
    <col min="9" max="9" width="8.25" customWidth="1"/>
    <col min="10" max="10" width="2.375" customWidth="1"/>
    <col min="11" max="15" width="21.625" customWidth="1"/>
    <col min="16" max="16" width="2.375" customWidth="1"/>
    <col min="17" max="17" width="6.5" hidden="1" customWidth="1"/>
    <col min="18" max="18" width="10.625" hidden="1" customWidth="1"/>
    <col min="19" max="19" width="6.75" customWidth="1"/>
    <col min="20" max="20" width="2.375" customWidth="1"/>
    <col min="21" max="21" width="21.625" customWidth="1"/>
    <col min="24" max="24" width="8" customWidth="1"/>
    <col min="257" max="257" width="9.375" customWidth="1"/>
    <col min="258" max="258" width="6.75" customWidth="1"/>
    <col min="259" max="259" width="2" customWidth="1"/>
    <col min="260" max="261" width="0" hidden="1" customWidth="1"/>
    <col min="262" max="262" width="24.25" customWidth="1"/>
    <col min="263" max="263" width="6.75" customWidth="1"/>
    <col min="264" max="264" width="2.25" customWidth="1"/>
    <col min="265" max="265" width="8.25" customWidth="1"/>
    <col min="266" max="266" width="2.375" customWidth="1"/>
    <col min="267" max="271" width="21.625" customWidth="1"/>
    <col min="272" max="272" width="2.375" customWidth="1"/>
    <col min="273" max="274" width="0" hidden="1" customWidth="1"/>
    <col min="275" max="275" width="6.75" customWidth="1"/>
    <col min="276" max="276" width="2.375" customWidth="1"/>
    <col min="277" max="277" width="21.625" customWidth="1"/>
    <col min="280" max="280" width="8" customWidth="1"/>
    <col min="513" max="513" width="9.375" customWidth="1"/>
    <col min="514" max="514" width="6.75" customWidth="1"/>
    <col min="515" max="515" width="2" customWidth="1"/>
    <col min="516" max="517" width="0" hidden="1" customWidth="1"/>
    <col min="518" max="518" width="24.25" customWidth="1"/>
    <col min="519" max="519" width="6.75" customWidth="1"/>
    <col min="520" max="520" width="2.25" customWidth="1"/>
    <col min="521" max="521" width="8.25" customWidth="1"/>
    <col min="522" max="522" width="2.375" customWidth="1"/>
    <col min="523" max="527" width="21.625" customWidth="1"/>
    <col min="528" max="528" width="2.375" customWidth="1"/>
    <col min="529" max="530" width="0" hidden="1" customWidth="1"/>
    <col min="531" max="531" width="6.75" customWidth="1"/>
    <col min="532" max="532" width="2.375" customWidth="1"/>
    <col min="533" max="533" width="21.625" customWidth="1"/>
    <col min="536" max="536" width="8" customWidth="1"/>
    <col min="769" max="769" width="9.375" customWidth="1"/>
    <col min="770" max="770" width="6.75" customWidth="1"/>
    <col min="771" max="771" width="2" customWidth="1"/>
    <col min="772" max="773" width="0" hidden="1" customWidth="1"/>
    <col min="774" max="774" width="24.25" customWidth="1"/>
    <col min="775" max="775" width="6.75" customWidth="1"/>
    <col min="776" max="776" width="2.25" customWidth="1"/>
    <col min="777" max="777" width="8.25" customWidth="1"/>
    <col min="778" max="778" width="2.375" customWidth="1"/>
    <col min="779" max="783" width="21.625" customWidth="1"/>
    <col min="784" max="784" width="2.375" customWidth="1"/>
    <col min="785" max="786" width="0" hidden="1" customWidth="1"/>
    <col min="787" max="787" width="6.75" customWidth="1"/>
    <col min="788" max="788" width="2.375" customWidth="1"/>
    <col min="789" max="789" width="21.625" customWidth="1"/>
    <col min="792" max="792" width="8" customWidth="1"/>
    <col min="1025" max="1025" width="9.375" customWidth="1"/>
    <col min="1026" max="1026" width="6.75" customWidth="1"/>
    <col min="1027" max="1027" width="2" customWidth="1"/>
    <col min="1028" max="1029" width="0" hidden="1" customWidth="1"/>
    <col min="1030" max="1030" width="24.25" customWidth="1"/>
    <col min="1031" max="1031" width="6.75" customWidth="1"/>
    <col min="1032" max="1032" width="2.25" customWidth="1"/>
    <col min="1033" max="1033" width="8.25" customWidth="1"/>
    <col min="1034" max="1034" width="2.375" customWidth="1"/>
    <col min="1035" max="1039" width="21.625" customWidth="1"/>
    <col min="1040" max="1040" width="2.375" customWidth="1"/>
    <col min="1041" max="1042" width="0" hidden="1" customWidth="1"/>
    <col min="1043" max="1043" width="6.75" customWidth="1"/>
    <col min="1044" max="1044" width="2.375" customWidth="1"/>
    <col min="1045" max="1045" width="21.625" customWidth="1"/>
    <col min="1048" max="1048" width="8" customWidth="1"/>
    <col min="1281" max="1281" width="9.375" customWidth="1"/>
    <col min="1282" max="1282" width="6.75" customWidth="1"/>
    <col min="1283" max="1283" width="2" customWidth="1"/>
    <col min="1284" max="1285" width="0" hidden="1" customWidth="1"/>
    <col min="1286" max="1286" width="24.25" customWidth="1"/>
    <col min="1287" max="1287" width="6.75" customWidth="1"/>
    <col min="1288" max="1288" width="2.25" customWidth="1"/>
    <col min="1289" max="1289" width="8.25" customWidth="1"/>
    <col min="1290" max="1290" width="2.375" customWidth="1"/>
    <col min="1291" max="1295" width="21.625" customWidth="1"/>
    <col min="1296" max="1296" width="2.375" customWidth="1"/>
    <col min="1297" max="1298" width="0" hidden="1" customWidth="1"/>
    <col min="1299" max="1299" width="6.75" customWidth="1"/>
    <col min="1300" max="1300" width="2.375" customWidth="1"/>
    <col min="1301" max="1301" width="21.625" customWidth="1"/>
    <col min="1304" max="1304" width="8" customWidth="1"/>
    <col min="1537" max="1537" width="9.375" customWidth="1"/>
    <col min="1538" max="1538" width="6.75" customWidth="1"/>
    <col min="1539" max="1539" width="2" customWidth="1"/>
    <col min="1540" max="1541" width="0" hidden="1" customWidth="1"/>
    <col min="1542" max="1542" width="24.25" customWidth="1"/>
    <col min="1543" max="1543" width="6.75" customWidth="1"/>
    <col min="1544" max="1544" width="2.25" customWidth="1"/>
    <col min="1545" max="1545" width="8.25" customWidth="1"/>
    <col min="1546" max="1546" width="2.375" customWidth="1"/>
    <col min="1547" max="1551" width="21.625" customWidth="1"/>
    <col min="1552" max="1552" width="2.375" customWidth="1"/>
    <col min="1553" max="1554" width="0" hidden="1" customWidth="1"/>
    <col min="1555" max="1555" width="6.75" customWidth="1"/>
    <col min="1556" max="1556" width="2.375" customWidth="1"/>
    <col min="1557" max="1557" width="21.625" customWidth="1"/>
    <col min="1560" max="1560" width="8" customWidth="1"/>
    <col min="1793" max="1793" width="9.375" customWidth="1"/>
    <col min="1794" max="1794" width="6.75" customWidth="1"/>
    <col min="1795" max="1795" width="2" customWidth="1"/>
    <col min="1796" max="1797" width="0" hidden="1" customWidth="1"/>
    <col min="1798" max="1798" width="24.25" customWidth="1"/>
    <col min="1799" max="1799" width="6.75" customWidth="1"/>
    <col min="1800" max="1800" width="2.25" customWidth="1"/>
    <col min="1801" max="1801" width="8.25" customWidth="1"/>
    <col min="1802" max="1802" width="2.375" customWidth="1"/>
    <col min="1803" max="1807" width="21.625" customWidth="1"/>
    <col min="1808" max="1808" width="2.375" customWidth="1"/>
    <col min="1809" max="1810" width="0" hidden="1" customWidth="1"/>
    <col min="1811" max="1811" width="6.75" customWidth="1"/>
    <col min="1812" max="1812" width="2.375" customWidth="1"/>
    <col min="1813" max="1813" width="21.625" customWidth="1"/>
    <col min="1816" max="1816" width="8" customWidth="1"/>
    <col min="2049" max="2049" width="9.375" customWidth="1"/>
    <col min="2050" max="2050" width="6.75" customWidth="1"/>
    <col min="2051" max="2051" width="2" customWidth="1"/>
    <col min="2052" max="2053" width="0" hidden="1" customWidth="1"/>
    <col min="2054" max="2054" width="24.25" customWidth="1"/>
    <col min="2055" max="2055" width="6.75" customWidth="1"/>
    <col min="2056" max="2056" width="2.25" customWidth="1"/>
    <col min="2057" max="2057" width="8.25" customWidth="1"/>
    <col min="2058" max="2058" width="2.375" customWidth="1"/>
    <col min="2059" max="2063" width="21.625" customWidth="1"/>
    <col min="2064" max="2064" width="2.375" customWidth="1"/>
    <col min="2065" max="2066" width="0" hidden="1" customWidth="1"/>
    <col min="2067" max="2067" width="6.75" customWidth="1"/>
    <col min="2068" max="2068" width="2.375" customWidth="1"/>
    <col min="2069" max="2069" width="21.625" customWidth="1"/>
    <col min="2072" max="2072" width="8" customWidth="1"/>
    <col min="2305" max="2305" width="9.375" customWidth="1"/>
    <col min="2306" max="2306" width="6.75" customWidth="1"/>
    <col min="2307" max="2307" width="2" customWidth="1"/>
    <col min="2308" max="2309" width="0" hidden="1" customWidth="1"/>
    <col min="2310" max="2310" width="24.25" customWidth="1"/>
    <col min="2311" max="2311" width="6.75" customWidth="1"/>
    <col min="2312" max="2312" width="2.25" customWidth="1"/>
    <col min="2313" max="2313" width="8.25" customWidth="1"/>
    <col min="2314" max="2314" width="2.375" customWidth="1"/>
    <col min="2315" max="2319" width="21.625" customWidth="1"/>
    <col min="2320" max="2320" width="2.375" customWidth="1"/>
    <col min="2321" max="2322" width="0" hidden="1" customWidth="1"/>
    <col min="2323" max="2323" width="6.75" customWidth="1"/>
    <col min="2324" max="2324" width="2.375" customWidth="1"/>
    <col min="2325" max="2325" width="21.625" customWidth="1"/>
    <col min="2328" max="2328" width="8" customWidth="1"/>
    <col min="2561" max="2561" width="9.375" customWidth="1"/>
    <col min="2562" max="2562" width="6.75" customWidth="1"/>
    <col min="2563" max="2563" width="2" customWidth="1"/>
    <col min="2564" max="2565" width="0" hidden="1" customWidth="1"/>
    <col min="2566" max="2566" width="24.25" customWidth="1"/>
    <col min="2567" max="2567" width="6.75" customWidth="1"/>
    <col min="2568" max="2568" width="2.25" customWidth="1"/>
    <col min="2569" max="2569" width="8.25" customWidth="1"/>
    <col min="2570" max="2570" width="2.375" customWidth="1"/>
    <col min="2571" max="2575" width="21.625" customWidth="1"/>
    <col min="2576" max="2576" width="2.375" customWidth="1"/>
    <col min="2577" max="2578" width="0" hidden="1" customWidth="1"/>
    <col min="2579" max="2579" width="6.75" customWidth="1"/>
    <col min="2580" max="2580" width="2.375" customWidth="1"/>
    <col min="2581" max="2581" width="21.625" customWidth="1"/>
    <col min="2584" max="2584" width="8" customWidth="1"/>
    <col min="2817" max="2817" width="9.375" customWidth="1"/>
    <col min="2818" max="2818" width="6.75" customWidth="1"/>
    <col min="2819" max="2819" width="2" customWidth="1"/>
    <col min="2820" max="2821" width="0" hidden="1" customWidth="1"/>
    <col min="2822" max="2822" width="24.25" customWidth="1"/>
    <col min="2823" max="2823" width="6.75" customWidth="1"/>
    <col min="2824" max="2824" width="2.25" customWidth="1"/>
    <col min="2825" max="2825" width="8.25" customWidth="1"/>
    <col min="2826" max="2826" width="2.375" customWidth="1"/>
    <col min="2827" max="2831" width="21.625" customWidth="1"/>
    <col min="2832" max="2832" width="2.375" customWidth="1"/>
    <col min="2833" max="2834" width="0" hidden="1" customWidth="1"/>
    <col min="2835" max="2835" width="6.75" customWidth="1"/>
    <col min="2836" max="2836" width="2.375" customWidth="1"/>
    <col min="2837" max="2837" width="21.625" customWidth="1"/>
    <col min="2840" max="2840" width="8" customWidth="1"/>
    <col min="3073" max="3073" width="9.375" customWidth="1"/>
    <col min="3074" max="3074" width="6.75" customWidth="1"/>
    <col min="3075" max="3075" width="2" customWidth="1"/>
    <col min="3076" max="3077" width="0" hidden="1" customWidth="1"/>
    <col min="3078" max="3078" width="24.25" customWidth="1"/>
    <col min="3079" max="3079" width="6.75" customWidth="1"/>
    <col min="3080" max="3080" width="2.25" customWidth="1"/>
    <col min="3081" max="3081" width="8.25" customWidth="1"/>
    <col min="3082" max="3082" width="2.375" customWidth="1"/>
    <col min="3083" max="3087" width="21.625" customWidth="1"/>
    <col min="3088" max="3088" width="2.375" customWidth="1"/>
    <col min="3089" max="3090" width="0" hidden="1" customWidth="1"/>
    <col min="3091" max="3091" width="6.75" customWidth="1"/>
    <col min="3092" max="3092" width="2.375" customWidth="1"/>
    <col min="3093" max="3093" width="21.625" customWidth="1"/>
    <col min="3096" max="3096" width="8" customWidth="1"/>
    <col min="3329" max="3329" width="9.375" customWidth="1"/>
    <col min="3330" max="3330" width="6.75" customWidth="1"/>
    <col min="3331" max="3331" width="2" customWidth="1"/>
    <col min="3332" max="3333" width="0" hidden="1" customWidth="1"/>
    <col min="3334" max="3334" width="24.25" customWidth="1"/>
    <col min="3335" max="3335" width="6.75" customWidth="1"/>
    <col min="3336" max="3336" width="2.25" customWidth="1"/>
    <col min="3337" max="3337" width="8.25" customWidth="1"/>
    <col min="3338" max="3338" width="2.375" customWidth="1"/>
    <col min="3339" max="3343" width="21.625" customWidth="1"/>
    <col min="3344" max="3344" width="2.375" customWidth="1"/>
    <col min="3345" max="3346" width="0" hidden="1" customWidth="1"/>
    <col min="3347" max="3347" width="6.75" customWidth="1"/>
    <col min="3348" max="3348" width="2.375" customWidth="1"/>
    <col min="3349" max="3349" width="21.625" customWidth="1"/>
    <col min="3352" max="3352" width="8" customWidth="1"/>
    <col min="3585" max="3585" width="9.375" customWidth="1"/>
    <col min="3586" max="3586" width="6.75" customWidth="1"/>
    <col min="3587" max="3587" width="2" customWidth="1"/>
    <col min="3588" max="3589" width="0" hidden="1" customWidth="1"/>
    <col min="3590" max="3590" width="24.25" customWidth="1"/>
    <col min="3591" max="3591" width="6.75" customWidth="1"/>
    <col min="3592" max="3592" width="2.25" customWidth="1"/>
    <col min="3593" max="3593" width="8.25" customWidth="1"/>
    <col min="3594" max="3594" width="2.375" customWidth="1"/>
    <col min="3595" max="3599" width="21.625" customWidth="1"/>
    <col min="3600" max="3600" width="2.375" customWidth="1"/>
    <col min="3601" max="3602" width="0" hidden="1" customWidth="1"/>
    <col min="3603" max="3603" width="6.75" customWidth="1"/>
    <col min="3604" max="3604" width="2.375" customWidth="1"/>
    <col min="3605" max="3605" width="21.625" customWidth="1"/>
    <col min="3608" max="3608" width="8" customWidth="1"/>
    <col min="3841" max="3841" width="9.375" customWidth="1"/>
    <col min="3842" max="3842" width="6.75" customWidth="1"/>
    <col min="3843" max="3843" width="2" customWidth="1"/>
    <col min="3844" max="3845" width="0" hidden="1" customWidth="1"/>
    <col min="3846" max="3846" width="24.25" customWidth="1"/>
    <col min="3847" max="3847" width="6.75" customWidth="1"/>
    <col min="3848" max="3848" width="2.25" customWidth="1"/>
    <col min="3849" max="3849" width="8.25" customWidth="1"/>
    <col min="3850" max="3850" width="2.375" customWidth="1"/>
    <col min="3851" max="3855" width="21.625" customWidth="1"/>
    <col min="3856" max="3856" width="2.375" customWidth="1"/>
    <col min="3857" max="3858" width="0" hidden="1" customWidth="1"/>
    <col min="3859" max="3859" width="6.75" customWidth="1"/>
    <col min="3860" max="3860" width="2.375" customWidth="1"/>
    <col min="3861" max="3861" width="21.625" customWidth="1"/>
    <col min="3864" max="3864" width="8" customWidth="1"/>
    <col min="4097" max="4097" width="9.375" customWidth="1"/>
    <col min="4098" max="4098" width="6.75" customWidth="1"/>
    <col min="4099" max="4099" width="2" customWidth="1"/>
    <col min="4100" max="4101" width="0" hidden="1" customWidth="1"/>
    <col min="4102" max="4102" width="24.25" customWidth="1"/>
    <col min="4103" max="4103" width="6.75" customWidth="1"/>
    <col min="4104" max="4104" width="2.25" customWidth="1"/>
    <col min="4105" max="4105" width="8.25" customWidth="1"/>
    <col min="4106" max="4106" width="2.375" customWidth="1"/>
    <col min="4107" max="4111" width="21.625" customWidth="1"/>
    <col min="4112" max="4112" width="2.375" customWidth="1"/>
    <col min="4113" max="4114" width="0" hidden="1" customWidth="1"/>
    <col min="4115" max="4115" width="6.75" customWidth="1"/>
    <col min="4116" max="4116" width="2.375" customWidth="1"/>
    <col min="4117" max="4117" width="21.625" customWidth="1"/>
    <col min="4120" max="4120" width="8" customWidth="1"/>
    <col min="4353" max="4353" width="9.375" customWidth="1"/>
    <col min="4354" max="4354" width="6.75" customWidth="1"/>
    <col min="4355" max="4355" width="2" customWidth="1"/>
    <col min="4356" max="4357" width="0" hidden="1" customWidth="1"/>
    <col min="4358" max="4358" width="24.25" customWidth="1"/>
    <col min="4359" max="4359" width="6.75" customWidth="1"/>
    <col min="4360" max="4360" width="2.25" customWidth="1"/>
    <col min="4361" max="4361" width="8.25" customWidth="1"/>
    <col min="4362" max="4362" width="2.375" customWidth="1"/>
    <col min="4363" max="4367" width="21.625" customWidth="1"/>
    <col min="4368" max="4368" width="2.375" customWidth="1"/>
    <col min="4369" max="4370" width="0" hidden="1" customWidth="1"/>
    <col min="4371" max="4371" width="6.75" customWidth="1"/>
    <col min="4372" max="4372" width="2.375" customWidth="1"/>
    <col min="4373" max="4373" width="21.625" customWidth="1"/>
    <col min="4376" max="4376" width="8" customWidth="1"/>
    <col min="4609" max="4609" width="9.375" customWidth="1"/>
    <col min="4610" max="4610" width="6.75" customWidth="1"/>
    <col min="4611" max="4611" width="2" customWidth="1"/>
    <col min="4612" max="4613" width="0" hidden="1" customWidth="1"/>
    <col min="4614" max="4614" width="24.25" customWidth="1"/>
    <col min="4615" max="4615" width="6.75" customWidth="1"/>
    <col min="4616" max="4616" width="2.25" customWidth="1"/>
    <col min="4617" max="4617" width="8.25" customWidth="1"/>
    <col min="4618" max="4618" width="2.375" customWidth="1"/>
    <col min="4619" max="4623" width="21.625" customWidth="1"/>
    <col min="4624" max="4624" width="2.375" customWidth="1"/>
    <col min="4625" max="4626" width="0" hidden="1" customWidth="1"/>
    <col min="4627" max="4627" width="6.75" customWidth="1"/>
    <col min="4628" max="4628" width="2.375" customWidth="1"/>
    <col min="4629" max="4629" width="21.625" customWidth="1"/>
    <col min="4632" max="4632" width="8" customWidth="1"/>
    <col min="4865" max="4865" width="9.375" customWidth="1"/>
    <col min="4866" max="4866" width="6.75" customWidth="1"/>
    <col min="4867" max="4867" width="2" customWidth="1"/>
    <col min="4868" max="4869" width="0" hidden="1" customWidth="1"/>
    <col min="4870" max="4870" width="24.25" customWidth="1"/>
    <col min="4871" max="4871" width="6.75" customWidth="1"/>
    <col min="4872" max="4872" width="2.25" customWidth="1"/>
    <col min="4873" max="4873" width="8.25" customWidth="1"/>
    <col min="4874" max="4874" width="2.375" customWidth="1"/>
    <col min="4875" max="4879" width="21.625" customWidth="1"/>
    <col min="4880" max="4880" width="2.375" customWidth="1"/>
    <col min="4881" max="4882" width="0" hidden="1" customWidth="1"/>
    <col min="4883" max="4883" width="6.75" customWidth="1"/>
    <col min="4884" max="4884" width="2.375" customWidth="1"/>
    <col min="4885" max="4885" width="21.625" customWidth="1"/>
    <col min="4888" max="4888" width="8" customWidth="1"/>
    <col min="5121" max="5121" width="9.375" customWidth="1"/>
    <col min="5122" max="5122" width="6.75" customWidth="1"/>
    <col min="5123" max="5123" width="2" customWidth="1"/>
    <col min="5124" max="5125" width="0" hidden="1" customWidth="1"/>
    <col min="5126" max="5126" width="24.25" customWidth="1"/>
    <col min="5127" max="5127" width="6.75" customWidth="1"/>
    <col min="5128" max="5128" width="2.25" customWidth="1"/>
    <col min="5129" max="5129" width="8.25" customWidth="1"/>
    <col min="5130" max="5130" width="2.375" customWidth="1"/>
    <col min="5131" max="5135" width="21.625" customWidth="1"/>
    <col min="5136" max="5136" width="2.375" customWidth="1"/>
    <col min="5137" max="5138" width="0" hidden="1" customWidth="1"/>
    <col min="5139" max="5139" width="6.75" customWidth="1"/>
    <col min="5140" max="5140" width="2.375" customWidth="1"/>
    <col min="5141" max="5141" width="21.625" customWidth="1"/>
    <col min="5144" max="5144" width="8" customWidth="1"/>
    <col min="5377" max="5377" width="9.375" customWidth="1"/>
    <col min="5378" max="5378" width="6.75" customWidth="1"/>
    <col min="5379" max="5379" width="2" customWidth="1"/>
    <col min="5380" max="5381" width="0" hidden="1" customWidth="1"/>
    <col min="5382" max="5382" width="24.25" customWidth="1"/>
    <col min="5383" max="5383" width="6.75" customWidth="1"/>
    <col min="5384" max="5384" width="2.25" customWidth="1"/>
    <col min="5385" max="5385" width="8.25" customWidth="1"/>
    <col min="5386" max="5386" width="2.375" customWidth="1"/>
    <col min="5387" max="5391" width="21.625" customWidth="1"/>
    <col min="5392" max="5392" width="2.375" customWidth="1"/>
    <col min="5393" max="5394" width="0" hidden="1" customWidth="1"/>
    <col min="5395" max="5395" width="6.75" customWidth="1"/>
    <col min="5396" max="5396" width="2.375" customWidth="1"/>
    <col min="5397" max="5397" width="21.625" customWidth="1"/>
    <col min="5400" max="5400" width="8" customWidth="1"/>
    <col min="5633" max="5633" width="9.375" customWidth="1"/>
    <col min="5634" max="5634" width="6.75" customWidth="1"/>
    <col min="5635" max="5635" width="2" customWidth="1"/>
    <col min="5636" max="5637" width="0" hidden="1" customWidth="1"/>
    <col min="5638" max="5638" width="24.25" customWidth="1"/>
    <col min="5639" max="5639" width="6.75" customWidth="1"/>
    <col min="5640" max="5640" width="2.25" customWidth="1"/>
    <col min="5641" max="5641" width="8.25" customWidth="1"/>
    <col min="5642" max="5642" width="2.375" customWidth="1"/>
    <col min="5643" max="5647" width="21.625" customWidth="1"/>
    <col min="5648" max="5648" width="2.375" customWidth="1"/>
    <col min="5649" max="5650" width="0" hidden="1" customWidth="1"/>
    <col min="5651" max="5651" width="6.75" customWidth="1"/>
    <col min="5652" max="5652" width="2.375" customWidth="1"/>
    <col min="5653" max="5653" width="21.625" customWidth="1"/>
    <col min="5656" max="5656" width="8" customWidth="1"/>
    <col min="5889" max="5889" width="9.375" customWidth="1"/>
    <col min="5890" max="5890" width="6.75" customWidth="1"/>
    <col min="5891" max="5891" width="2" customWidth="1"/>
    <col min="5892" max="5893" width="0" hidden="1" customWidth="1"/>
    <col min="5894" max="5894" width="24.25" customWidth="1"/>
    <col min="5895" max="5895" width="6.75" customWidth="1"/>
    <col min="5896" max="5896" width="2.25" customWidth="1"/>
    <col min="5897" max="5897" width="8.25" customWidth="1"/>
    <col min="5898" max="5898" width="2.375" customWidth="1"/>
    <col min="5899" max="5903" width="21.625" customWidth="1"/>
    <col min="5904" max="5904" width="2.375" customWidth="1"/>
    <col min="5905" max="5906" width="0" hidden="1" customWidth="1"/>
    <col min="5907" max="5907" width="6.75" customWidth="1"/>
    <col min="5908" max="5908" width="2.375" customWidth="1"/>
    <col min="5909" max="5909" width="21.625" customWidth="1"/>
    <col min="5912" max="5912" width="8" customWidth="1"/>
    <col min="6145" max="6145" width="9.375" customWidth="1"/>
    <col min="6146" max="6146" width="6.75" customWidth="1"/>
    <col min="6147" max="6147" width="2" customWidth="1"/>
    <col min="6148" max="6149" width="0" hidden="1" customWidth="1"/>
    <col min="6150" max="6150" width="24.25" customWidth="1"/>
    <col min="6151" max="6151" width="6.75" customWidth="1"/>
    <col min="6152" max="6152" width="2.25" customWidth="1"/>
    <col min="6153" max="6153" width="8.25" customWidth="1"/>
    <col min="6154" max="6154" width="2.375" customWidth="1"/>
    <col min="6155" max="6159" width="21.625" customWidth="1"/>
    <col min="6160" max="6160" width="2.375" customWidth="1"/>
    <col min="6161" max="6162" width="0" hidden="1" customWidth="1"/>
    <col min="6163" max="6163" width="6.75" customWidth="1"/>
    <col min="6164" max="6164" width="2.375" customWidth="1"/>
    <col min="6165" max="6165" width="21.625" customWidth="1"/>
    <col min="6168" max="6168" width="8" customWidth="1"/>
    <col min="6401" max="6401" width="9.375" customWidth="1"/>
    <col min="6402" max="6402" width="6.75" customWidth="1"/>
    <col min="6403" max="6403" width="2" customWidth="1"/>
    <col min="6404" max="6405" width="0" hidden="1" customWidth="1"/>
    <col min="6406" max="6406" width="24.25" customWidth="1"/>
    <col min="6407" max="6407" width="6.75" customWidth="1"/>
    <col min="6408" max="6408" width="2.25" customWidth="1"/>
    <col min="6409" max="6409" width="8.25" customWidth="1"/>
    <col min="6410" max="6410" width="2.375" customWidth="1"/>
    <col min="6411" max="6415" width="21.625" customWidth="1"/>
    <col min="6416" max="6416" width="2.375" customWidth="1"/>
    <col min="6417" max="6418" width="0" hidden="1" customWidth="1"/>
    <col min="6419" max="6419" width="6.75" customWidth="1"/>
    <col min="6420" max="6420" width="2.375" customWidth="1"/>
    <col min="6421" max="6421" width="21.625" customWidth="1"/>
    <col min="6424" max="6424" width="8" customWidth="1"/>
    <col min="6657" max="6657" width="9.375" customWidth="1"/>
    <col min="6658" max="6658" width="6.75" customWidth="1"/>
    <col min="6659" max="6659" width="2" customWidth="1"/>
    <col min="6660" max="6661" width="0" hidden="1" customWidth="1"/>
    <col min="6662" max="6662" width="24.25" customWidth="1"/>
    <col min="6663" max="6663" width="6.75" customWidth="1"/>
    <col min="6664" max="6664" width="2.25" customWidth="1"/>
    <col min="6665" max="6665" width="8.25" customWidth="1"/>
    <col min="6666" max="6666" width="2.375" customWidth="1"/>
    <col min="6667" max="6671" width="21.625" customWidth="1"/>
    <col min="6672" max="6672" width="2.375" customWidth="1"/>
    <col min="6673" max="6674" width="0" hidden="1" customWidth="1"/>
    <col min="6675" max="6675" width="6.75" customWidth="1"/>
    <col min="6676" max="6676" width="2.375" customWidth="1"/>
    <col min="6677" max="6677" width="21.625" customWidth="1"/>
    <col min="6680" max="6680" width="8" customWidth="1"/>
    <col min="6913" max="6913" width="9.375" customWidth="1"/>
    <col min="6914" max="6914" width="6.75" customWidth="1"/>
    <col min="6915" max="6915" width="2" customWidth="1"/>
    <col min="6916" max="6917" width="0" hidden="1" customWidth="1"/>
    <col min="6918" max="6918" width="24.25" customWidth="1"/>
    <col min="6919" max="6919" width="6.75" customWidth="1"/>
    <col min="6920" max="6920" width="2.25" customWidth="1"/>
    <col min="6921" max="6921" width="8.25" customWidth="1"/>
    <col min="6922" max="6922" width="2.375" customWidth="1"/>
    <col min="6923" max="6927" width="21.625" customWidth="1"/>
    <col min="6928" max="6928" width="2.375" customWidth="1"/>
    <col min="6929" max="6930" width="0" hidden="1" customWidth="1"/>
    <col min="6931" max="6931" width="6.75" customWidth="1"/>
    <col min="6932" max="6932" width="2.375" customWidth="1"/>
    <col min="6933" max="6933" width="21.625" customWidth="1"/>
    <col min="6936" max="6936" width="8" customWidth="1"/>
    <col min="7169" max="7169" width="9.375" customWidth="1"/>
    <col min="7170" max="7170" width="6.75" customWidth="1"/>
    <col min="7171" max="7171" width="2" customWidth="1"/>
    <col min="7172" max="7173" width="0" hidden="1" customWidth="1"/>
    <col min="7174" max="7174" width="24.25" customWidth="1"/>
    <col min="7175" max="7175" width="6.75" customWidth="1"/>
    <col min="7176" max="7176" width="2.25" customWidth="1"/>
    <col min="7177" max="7177" width="8.25" customWidth="1"/>
    <col min="7178" max="7178" width="2.375" customWidth="1"/>
    <col min="7179" max="7183" width="21.625" customWidth="1"/>
    <col min="7184" max="7184" width="2.375" customWidth="1"/>
    <col min="7185" max="7186" width="0" hidden="1" customWidth="1"/>
    <col min="7187" max="7187" width="6.75" customWidth="1"/>
    <col min="7188" max="7188" width="2.375" customWidth="1"/>
    <col min="7189" max="7189" width="21.625" customWidth="1"/>
    <col min="7192" max="7192" width="8" customWidth="1"/>
    <col min="7425" max="7425" width="9.375" customWidth="1"/>
    <col min="7426" max="7426" width="6.75" customWidth="1"/>
    <col min="7427" max="7427" width="2" customWidth="1"/>
    <col min="7428" max="7429" width="0" hidden="1" customWidth="1"/>
    <col min="7430" max="7430" width="24.25" customWidth="1"/>
    <col min="7431" max="7431" width="6.75" customWidth="1"/>
    <col min="7432" max="7432" width="2.25" customWidth="1"/>
    <col min="7433" max="7433" width="8.25" customWidth="1"/>
    <col min="7434" max="7434" width="2.375" customWidth="1"/>
    <col min="7435" max="7439" width="21.625" customWidth="1"/>
    <col min="7440" max="7440" width="2.375" customWidth="1"/>
    <col min="7441" max="7442" width="0" hidden="1" customWidth="1"/>
    <col min="7443" max="7443" width="6.75" customWidth="1"/>
    <col min="7444" max="7444" width="2.375" customWidth="1"/>
    <col min="7445" max="7445" width="21.625" customWidth="1"/>
    <col min="7448" max="7448" width="8" customWidth="1"/>
    <col min="7681" max="7681" width="9.375" customWidth="1"/>
    <col min="7682" max="7682" width="6.75" customWidth="1"/>
    <col min="7683" max="7683" width="2" customWidth="1"/>
    <col min="7684" max="7685" width="0" hidden="1" customWidth="1"/>
    <col min="7686" max="7686" width="24.25" customWidth="1"/>
    <col min="7687" max="7687" width="6.75" customWidth="1"/>
    <col min="7688" max="7688" width="2.25" customWidth="1"/>
    <col min="7689" max="7689" width="8.25" customWidth="1"/>
    <col min="7690" max="7690" width="2.375" customWidth="1"/>
    <col min="7691" max="7695" width="21.625" customWidth="1"/>
    <col min="7696" max="7696" width="2.375" customWidth="1"/>
    <col min="7697" max="7698" width="0" hidden="1" customWidth="1"/>
    <col min="7699" max="7699" width="6.75" customWidth="1"/>
    <col min="7700" max="7700" width="2.375" customWidth="1"/>
    <col min="7701" max="7701" width="21.625" customWidth="1"/>
    <col min="7704" max="7704" width="8" customWidth="1"/>
    <col min="7937" max="7937" width="9.375" customWidth="1"/>
    <col min="7938" max="7938" width="6.75" customWidth="1"/>
    <col min="7939" max="7939" width="2" customWidth="1"/>
    <col min="7940" max="7941" width="0" hidden="1" customWidth="1"/>
    <col min="7942" max="7942" width="24.25" customWidth="1"/>
    <col min="7943" max="7943" width="6.75" customWidth="1"/>
    <col min="7944" max="7944" width="2.25" customWidth="1"/>
    <col min="7945" max="7945" width="8.25" customWidth="1"/>
    <col min="7946" max="7946" width="2.375" customWidth="1"/>
    <col min="7947" max="7951" width="21.625" customWidth="1"/>
    <col min="7952" max="7952" width="2.375" customWidth="1"/>
    <col min="7953" max="7954" width="0" hidden="1" customWidth="1"/>
    <col min="7955" max="7955" width="6.75" customWidth="1"/>
    <col min="7956" max="7956" width="2.375" customWidth="1"/>
    <col min="7957" max="7957" width="21.625" customWidth="1"/>
    <col min="7960" max="7960" width="8" customWidth="1"/>
    <col min="8193" max="8193" width="9.375" customWidth="1"/>
    <col min="8194" max="8194" width="6.75" customWidth="1"/>
    <col min="8195" max="8195" width="2" customWidth="1"/>
    <col min="8196" max="8197" width="0" hidden="1" customWidth="1"/>
    <col min="8198" max="8198" width="24.25" customWidth="1"/>
    <col min="8199" max="8199" width="6.75" customWidth="1"/>
    <col min="8200" max="8200" width="2.25" customWidth="1"/>
    <col min="8201" max="8201" width="8.25" customWidth="1"/>
    <col min="8202" max="8202" width="2.375" customWidth="1"/>
    <col min="8203" max="8207" width="21.625" customWidth="1"/>
    <col min="8208" max="8208" width="2.375" customWidth="1"/>
    <col min="8209" max="8210" width="0" hidden="1" customWidth="1"/>
    <col min="8211" max="8211" width="6.75" customWidth="1"/>
    <col min="8212" max="8212" width="2.375" customWidth="1"/>
    <col min="8213" max="8213" width="21.625" customWidth="1"/>
    <col min="8216" max="8216" width="8" customWidth="1"/>
    <col min="8449" max="8449" width="9.375" customWidth="1"/>
    <col min="8450" max="8450" width="6.75" customWidth="1"/>
    <col min="8451" max="8451" width="2" customWidth="1"/>
    <col min="8452" max="8453" width="0" hidden="1" customWidth="1"/>
    <col min="8454" max="8454" width="24.25" customWidth="1"/>
    <col min="8455" max="8455" width="6.75" customWidth="1"/>
    <col min="8456" max="8456" width="2.25" customWidth="1"/>
    <col min="8457" max="8457" width="8.25" customWidth="1"/>
    <col min="8458" max="8458" width="2.375" customWidth="1"/>
    <col min="8459" max="8463" width="21.625" customWidth="1"/>
    <col min="8464" max="8464" width="2.375" customWidth="1"/>
    <col min="8465" max="8466" width="0" hidden="1" customWidth="1"/>
    <col min="8467" max="8467" width="6.75" customWidth="1"/>
    <col min="8468" max="8468" width="2.375" customWidth="1"/>
    <col min="8469" max="8469" width="21.625" customWidth="1"/>
    <col min="8472" max="8472" width="8" customWidth="1"/>
    <col min="8705" max="8705" width="9.375" customWidth="1"/>
    <col min="8706" max="8706" width="6.75" customWidth="1"/>
    <col min="8707" max="8707" width="2" customWidth="1"/>
    <col min="8708" max="8709" width="0" hidden="1" customWidth="1"/>
    <col min="8710" max="8710" width="24.25" customWidth="1"/>
    <col min="8711" max="8711" width="6.75" customWidth="1"/>
    <col min="8712" max="8712" width="2.25" customWidth="1"/>
    <col min="8713" max="8713" width="8.25" customWidth="1"/>
    <col min="8714" max="8714" width="2.375" customWidth="1"/>
    <col min="8715" max="8719" width="21.625" customWidth="1"/>
    <col min="8720" max="8720" width="2.375" customWidth="1"/>
    <col min="8721" max="8722" width="0" hidden="1" customWidth="1"/>
    <col min="8723" max="8723" width="6.75" customWidth="1"/>
    <col min="8724" max="8724" width="2.375" customWidth="1"/>
    <col min="8725" max="8725" width="21.625" customWidth="1"/>
    <col min="8728" max="8728" width="8" customWidth="1"/>
    <col min="8961" max="8961" width="9.375" customWidth="1"/>
    <col min="8962" max="8962" width="6.75" customWidth="1"/>
    <col min="8963" max="8963" width="2" customWidth="1"/>
    <col min="8964" max="8965" width="0" hidden="1" customWidth="1"/>
    <col min="8966" max="8966" width="24.25" customWidth="1"/>
    <col min="8967" max="8967" width="6.75" customWidth="1"/>
    <col min="8968" max="8968" width="2.25" customWidth="1"/>
    <col min="8969" max="8969" width="8.25" customWidth="1"/>
    <col min="8970" max="8970" width="2.375" customWidth="1"/>
    <col min="8971" max="8975" width="21.625" customWidth="1"/>
    <col min="8976" max="8976" width="2.375" customWidth="1"/>
    <col min="8977" max="8978" width="0" hidden="1" customWidth="1"/>
    <col min="8979" max="8979" width="6.75" customWidth="1"/>
    <col min="8980" max="8980" width="2.375" customWidth="1"/>
    <col min="8981" max="8981" width="21.625" customWidth="1"/>
    <col min="8984" max="8984" width="8" customWidth="1"/>
    <col min="9217" max="9217" width="9.375" customWidth="1"/>
    <col min="9218" max="9218" width="6.75" customWidth="1"/>
    <col min="9219" max="9219" width="2" customWidth="1"/>
    <col min="9220" max="9221" width="0" hidden="1" customWidth="1"/>
    <col min="9222" max="9222" width="24.25" customWidth="1"/>
    <col min="9223" max="9223" width="6.75" customWidth="1"/>
    <col min="9224" max="9224" width="2.25" customWidth="1"/>
    <col min="9225" max="9225" width="8.25" customWidth="1"/>
    <col min="9226" max="9226" width="2.375" customWidth="1"/>
    <col min="9227" max="9231" width="21.625" customWidth="1"/>
    <col min="9232" max="9232" width="2.375" customWidth="1"/>
    <col min="9233" max="9234" width="0" hidden="1" customWidth="1"/>
    <col min="9235" max="9235" width="6.75" customWidth="1"/>
    <col min="9236" max="9236" width="2.375" customWidth="1"/>
    <col min="9237" max="9237" width="21.625" customWidth="1"/>
    <col min="9240" max="9240" width="8" customWidth="1"/>
    <col min="9473" max="9473" width="9.375" customWidth="1"/>
    <col min="9474" max="9474" width="6.75" customWidth="1"/>
    <col min="9475" max="9475" width="2" customWidth="1"/>
    <col min="9476" max="9477" width="0" hidden="1" customWidth="1"/>
    <col min="9478" max="9478" width="24.25" customWidth="1"/>
    <col min="9479" max="9479" width="6.75" customWidth="1"/>
    <col min="9480" max="9480" width="2.25" customWidth="1"/>
    <col min="9481" max="9481" width="8.25" customWidth="1"/>
    <col min="9482" max="9482" width="2.375" customWidth="1"/>
    <col min="9483" max="9487" width="21.625" customWidth="1"/>
    <col min="9488" max="9488" width="2.375" customWidth="1"/>
    <col min="9489" max="9490" width="0" hidden="1" customWidth="1"/>
    <col min="9491" max="9491" width="6.75" customWidth="1"/>
    <col min="9492" max="9492" width="2.375" customWidth="1"/>
    <col min="9493" max="9493" width="21.625" customWidth="1"/>
    <col min="9496" max="9496" width="8" customWidth="1"/>
    <col min="9729" max="9729" width="9.375" customWidth="1"/>
    <col min="9730" max="9730" width="6.75" customWidth="1"/>
    <col min="9731" max="9731" width="2" customWidth="1"/>
    <col min="9732" max="9733" width="0" hidden="1" customWidth="1"/>
    <col min="9734" max="9734" width="24.25" customWidth="1"/>
    <col min="9735" max="9735" width="6.75" customWidth="1"/>
    <col min="9736" max="9736" width="2.25" customWidth="1"/>
    <col min="9737" max="9737" width="8.25" customWidth="1"/>
    <col min="9738" max="9738" width="2.375" customWidth="1"/>
    <col min="9739" max="9743" width="21.625" customWidth="1"/>
    <col min="9744" max="9744" width="2.375" customWidth="1"/>
    <col min="9745" max="9746" width="0" hidden="1" customWidth="1"/>
    <col min="9747" max="9747" width="6.75" customWidth="1"/>
    <col min="9748" max="9748" width="2.375" customWidth="1"/>
    <col min="9749" max="9749" width="21.625" customWidth="1"/>
    <col min="9752" max="9752" width="8" customWidth="1"/>
    <col min="9985" max="9985" width="9.375" customWidth="1"/>
    <col min="9986" max="9986" width="6.75" customWidth="1"/>
    <col min="9987" max="9987" width="2" customWidth="1"/>
    <col min="9988" max="9989" width="0" hidden="1" customWidth="1"/>
    <col min="9990" max="9990" width="24.25" customWidth="1"/>
    <col min="9991" max="9991" width="6.75" customWidth="1"/>
    <col min="9992" max="9992" width="2.25" customWidth="1"/>
    <col min="9993" max="9993" width="8.25" customWidth="1"/>
    <col min="9994" max="9994" width="2.375" customWidth="1"/>
    <col min="9995" max="9999" width="21.625" customWidth="1"/>
    <col min="10000" max="10000" width="2.375" customWidth="1"/>
    <col min="10001" max="10002" width="0" hidden="1" customWidth="1"/>
    <col min="10003" max="10003" width="6.75" customWidth="1"/>
    <col min="10004" max="10004" width="2.375" customWidth="1"/>
    <col min="10005" max="10005" width="21.625" customWidth="1"/>
    <col min="10008" max="10008" width="8" customWidth="1"/>
    <col min="10241" max="10241" width="9.375" customWidth="1"/>
    <col min="10242" max="10242" width="6.75" customWidth="1"/>
    <col min="10243" max="10243" width="2" customWidth="1"/>
    <col min="10244" max="10245" width="0" hidden="1" customWidth="1"/>
    <col min="10246" max="10246" width="24.25" customWidth="1"/>
    <col min="10247" max="10247" width="6.75" customWidth="1"/>
    <col min="10248" max="10248" width="2.25" customWidth="1"/>
    <col min="10249" max="10249" width="8.25" customWidth="1"/>
    <col min="10250" max="10250" width="2.375" customWidth="1"/>
    <col min="10251" max="10255" width="21.625" customWidth="1"/>
    <col min="10256" max="10256" width="2.375" customWidth="1"/>
    <col min="10257" max="10258" width="0" hidden="1" customWidth="1"/>
    <col min="10259" max="10259" width="6.75" customWidth="1"/>
    <col min="10260" max="10260" width="2.375" customWidth="1"/>
    <col min="10261" max="10261" width="21.625" customWidth="1"/>
    <col min="10264" max="10264" width="8" customWidth="1"/>
    <col min="10497" max="10497" width="9.375" customWidth="1"/>
    <col min="10498" max="10498" width="6.75" customWidth="1"/>
    <col min="10499" max="10499" width="2" customWidth="1"/>
    <col min="10500" max="10501" width="0" hidden="1" customWidth="1"/>
    <col min="10502" max="10502" width="24.25" customWidth="1"/>
    <col min="10503" max="10503" width="6.75" customWidth="1"/>
    <col min="10504" max="10504" width="2.25" customWidth="1"/>
    <col min="10505" max="10505" width="8.25" customWidth="1"/>
    <col min="10506" max="10506" width="2.375" customWidth="1"/>
    <col min="10507" max="10511" width="21.625" customWidth="1"/>
    <col min="10512" max="10512" width="2.375" customWidth="1"/>
    <col min="10513" max="10514" width="0" hidden="1" customWidth="1"/>
    <col min="10515" max="10515" width="6.75" customWidth="1"/>
    <col min="10516" max="10516" width="2.375" customWidth="1"/>
    <col min="10517" max="10517" width="21.625" customWidth="1"/>
    <col min="10520" max="10520" width="8" customWidth="1"/>
    <col min="10753" max="10753" width="9.375" customWidth="1"/>
    <col min="10754" max="10754" width="6.75" customWidth="1"/>
    <col min="10755" max="10755" width="2" customWidth="1"/>
    <col min="10756" max="10757" width="0" hidden="1" customWidth="1"/>
    <col min="10758" max="10758" width="24.25" customWidth="1"/>
    <col min="10759" max="10759" width="6.75" customWidth="1"/>
    <col min="10760" max="10760" width="2.25" customWidth="1"/>
    <col min="10761" max="10761" width="8.25" customWidth="1"/>
    <col min="10762" max="10762" width="2.375" customWidth="1"/>
    <col min="10763" max="10767" width="21.625" customWidth="1"/>
    <col min="10768" max="10768" width="2.375" customWidth="1"/>
    <col min="10769" max="10770" width="0" hidden="1" customWidth="1"/>
    <col min="10771" max="10771" width="6.75" customWidth="1"/>
    <col min="10772" max="10772" width="2.375" customWidth="1"/>
    <col min="10773" max="10773" width="21.625" customWidth="1"/>
    <col min="10776" max="10776" width="8" customWidth="1"/>
    <col min="11009" max="11009" width="9.375" customWidth="1"/>
    <col min="11010" max="11010" width="6.75" customWidth="1"/>
    <col min="11011" max="11011" width="2" customWidth="1"/>
    <col min="11012" max="11013" width="0" hidden="1" customWidth="1"/>
    <col min="11014" max="11014" width="24.25" customWidth="1"/>
    <col min="11015" max="11015" width="6.75" customWidth="1"/>
    <col min="11016" max="11016" width="2.25" customWidth="1"/>
    <col min="11017" max="11017" width="8.25" customWidth="1"/>
    <col min="11018" max="11018" width="2.375" customWidth="1"/>
    <col min="11019" max="11023" width="21.625" customWidth="1"/>
    <col min="11024" max="11024" width="2.375" customWidth="1"/>
    <col min="11025" max="11026" width="0" hidden="1" customWidth="1"/>
    <col min="11027" max="11027" width="6.75" customWidth="1"/>
    <col min="11028" max="11028" width="2.375" customWidth="1"/>
    <col min="11029" max="11029" width="21.625" customWidth="1"/>
    <col min="11032" max="11032" width="8" customWidth="1"/>
    <col min="11265" max="11265" width="9.375" customWidth="1"/>
    <col min="11266" max="11266" width="6.75" customWidth="1"/>
    <col min="11267" max="11267" width="2" customWidth="1"/>
    <col min="11268" max="11269" width="0" hidden="1" customWidth="1"/>
    <col min="11270" max="11270" width="24.25" customWidth="1"/>
    <col min="11271" max="11271" width="6.75" customWidth="1"/>
    <col min="11272" max="11272" width="2.25" customWidth="1"/>
    <col min="11273" max="11273" width="8.25" customWidth="1"/>
    <col min="11274" max="11274" width="2.375" customWidth="1"/>
    <col min="11275" max="11279" width="21.625" customWidth="1"/>
    <col min="11280" max="11280" width="2.375" customWidth="1"/>
    <col min="11281" max="11282" width="0" hidden="1" customWidth="1"/>
    <col min="11283" max="11283" width="6.75" customWidth="1"/>
    <col min="11284" max="11284" width="2.375" customWidth="1"/>
    <col min="11285" max="11285" width="21.625" customWidth="1"/>
    <col min="11288" max="11288" width="8" customWidth="1"/>
    <col min="11521" max="11521" width="9.375" customWidth="1"/>
    <col min="11522" max="11522" width="6.75" customWidth="1"/>
    <col min="11523" max="11523" width="2" customWidth="1"/>
    <col min="11524" max="11525" width="0" hidden="1" customWidth="1"/>
    <col min="11526" max="11526" width="24.25" customWidth="1"/>
    <col min="11527" max="11527" width="6.75" customWidth="1"/>
    <col min="11528" max="11528" width="2.25" customWidth="1"/>
    <col min="11529" max="11529" width="8.25" customWidth="1"/>
    <col min="11530" max="11530" width="2.375" customWidth="1"/>
    <col min="11531" max="11535" width="21.625" customWidth="1"/>
    <col min="11536" max="11536" width="2.375" customWidth="1"/>
    <col min="11537" max="11538" width="0" hidden="1" customWidth="1"/>
    <col min="11539" max="11539" width="6.75" customWidth="1"/>
    <col min="11540" max="11540" width="2.375" customWidth="1"/>
    <col min="11541" max="11541" width="21.625" customWidth="1"/>
    <col min="11544" max="11544" width="8" customWidth="1"/>
    <col min="11777" max="11777" width="9.375" customWidth="1"/>
    <col min="11778" max="11778" width="6.75" customWidth="1"/>
    <col min="11779" max="11779" width="2" customWidth="1"/>
    <col min="11780" max="11781" width="0" hidden="1" customWidth="1"/>
    <col min="11782" max="11782" width="24.25" customWidth="1"/>
    <col min="11783" max="11783" width="6.75" customWidth="1"/>
    <col min="11784" max="11784" width="2.25" customWidth="1"/>
    <col min="11785" max="11785" width="8.25" customWidth="1"/>
    <col min="11786" max="11786" width="2.375" customWidth="1"/>
    <col min="11787" max="11791" width="21.625" customWidth="1"/>
    <col min="11792" max="11792" width="2.375" customWidth="1"/>
    <col min="11793" max="11794" width="0" hidden="1" customWidth="1"/>
    <col min="11795" max="11795" width="6.75" customWidth="1"/>
    <col min="11796" max="11796" width="2.375" customWidth="1"/>
    <col min="11797" max="11797" width="21.625" customWidth="1"/>
    <col min="11800" max="11800" width="8" customWidth="1"/>
    <col min="12033" max="12033" width="9.375" customWidth="1"/>
    <col min="12034" max="12034" width="6.75" customWidth="1"/>
    <col min="12035" max="12035" width="2" customWidth="1"/>
    <col min="12036" max="12037" width="0" hidden="1" customWidth="1"/>
    <col min="12038" max="12038" width="24.25" customWidth="1"/>
    <col min="12039" max="12039" width="6.75" customWidth="1"/>
    <col min="12040" max="12040" width="2.25" customWidth="1"/>
    <col min="12041" max="12041" width="8.25" customWidth="1"/>
    <col min="12042" max="12042" width="2.375" customWidth="1"/>
    <col min="12043" max="12047" width="21.625" customWidth="1"/>
    <col min="12048" max="12048" width="2.375" customWidth="1"/>
    <col min="12049" max="12050" width="0" hidden="1" customWidth="1"/>
    <col min="12051" max="12051" width="6.75" customWidth="1"/>
    <col min="12052" max="12052" width="2.375" customWidth="1"/>
    <col min="12053" max="12053" width="21.625" customWidth="1"/>
    <col min="12056" max="12056" width="8" customWidth="1"/>
    <col min="12289" max="12289" width="9.375" customWidth="1"/>
    <col min="12290" max="12290" width="6.75" customWidth="1"/>
    <col min="12291" max="12291" width="2" customWidth="1"/>
    <col min="12292" max="12293" width="0" hidden="1" customWidth="1"/>
    <col min="12294" max="12294" width="24.25" customWidth="1"/>
    <col min="12295" max="12295" width="6.75" customWidth="1"/>
    <col min="12296" max="12296" width="2.25" customWidth="1"/>
    <col min="12297" max="12297" width="8.25" customWidth="1"/>
    <col min="12298" max="12298" width="2.375" customWidth="1"/>
    <col min="12299" max="12303" width="21.625" customWidth="1"/>
    <col min="12304" max="12304" width="2.375" customWidth="1"/>
    <col min="12305" max="12306" width="0" hidden="1" customWidth="1"/>
    <col min="12307" max="12307" width="6.75" customWidth="1"/>
    <col min="12308" max="12308" width="2.375" customWidth="1"/>
    <col min="12309" max="12309" width="21.625" customWidth="1"/>
    <col min="12312" max="12312" width="8" customWidth="1"/>
    <col min="12545" max="12545" width="9.375" customWidth="1"/>
    <col min="12546" max="12546" width="6.75" customWidth="1"/>
    <col min="12547" max="12547" width="2" customWidth="1"/>
    <col min="12548" max="12549" width="0" hidden="1" customWidth="1"/>
    <col min="12550" max="12550" width="24.25" customWidth="1"/>
    <col min="12551" max="12551" width="6.75" customWidth="1"/>
    <col min="12552" max="12552" width="2.25" customWidth="1"/>
    <col min="12553" max="12553" width="8.25" customWidth="1"/>
    <col min="12554" max="12554" width="2.375" customWidth="1"/>
    <col min="12555" max="12559" width="21.625" customWidth="1"/>
    <col min="12560" max="12560" width="2.375" customWidth="1"/>
    <col min="12561" max="12562" width="0" hidden="1" customWidth="1"/>
    <col min="12563" max="12563" width="6.75" customWidth="1"/>
    <col min="12564" max="12564" width="2.375" customWidth="1"/>
    <col min="12565" max="12565" width="21.625" customWidth="1"/>
    <col min="12568" max="12568" width="8" customWidth="1"/>
    <col min="12801" max="12801" width="9.375" customWidth="1"/>
    <col min="12802" max="12802" width="6.75" customWidth="1"/>
    <col min="12803" max="12803" width="2" customWidth="1"/>
    <col min="12804" max="12805" width="0" hidden="1" customWidth="1"/>
    <col min="12806" max="12806" width="24.25" customWidth="1"/>
    <col min="12807" max="12807" width="6.75" customWidth="1"/>
    <col min="12808" max="12808" width="2.25" customWidth="1"/>
    <col min="12809" max="12809" width="8.25" customWidth="1"/>
    <col min="12810" max="12810" width="2.375" customWidth="1"/>
    <col min="12811" max="12815" width="21.625" customWidth="1"/>
    <col min="12816" max="12816" width="2.375" customWidth="1"/>
    <col min="12817" max="12818" width="0" hidden="1" customWidth="1"/>
    <col min="12819" max="12819" width="6.75" customWidth="1"/>
    <col min="12820" max="12820" width="2.375" customWidth="1"/>
    <col min="12821" max="12821" width="21.625" customWidth="1"/>
    <col min="12824" max="12824" width="8" customWidth="1"/>
    <col min="13057" max="13057" width="9.375" customWidth="1"/>
    <col min="13058" max="13058" width="6.75" customWidth="1"/>
    <col min="13059" max="13059" width="2" customWidth="1"/>
    <col min="13060" max="13061" width="0" hidden="1" customWidth="1"/>
    <col min="13062" max="13062" width="24.25" customWidth="1"/>
    <col min="13063" max="13063" width="6.75" customWidth="1"/>
    <col min="13064" max="13064" width="2.25" customWidth="1"/>
    <col min="13065" max="13065" width="8.25" customWidth="1"/>
    <col min="13066" max="13066" width="2.375" customWidth="1"/>
    <col min="13067" max="13071" width="21.625" customWidth="1"/>
    <col min="13072" max="13072" width="2.375" customWidth="1"/>
    <col min="13073" max="13074" width="0" hidden="1" customWidth="1"/>
    <col min="13075" max="13075" width="6.75" customWidth="1"/>
    <col min="13076" max="13076" width="2.375" customWidth="1"/>
    <col min="13077" max="13077" width="21.625" customWidth="1"/>
    <col min="13080" max="13080" width="8" customWidth="1"/>
    <col min="13313" max="13313" width="9.375" customWidth="1"/>
    <col min="13314" max="13314" width="6.75" customWidth="1"/>
    <col min="13315" max="13315" width="2" customWidth="1"/>
    <col min="13316" max="13317" width="0" hidden="1" customWidth="1"/>
    <col min="13318" max="13318" width="24.25" customWidth="1"/>
    <col min="13319" max="13319" width="6.75" customWidth="1"/>
    <col min="13320" max="13320" width="2.25" customWidth="1"/>
    <col min="13321" max="13321" width="8.25" customWidth="1"/>
    <col min="13322" max="13322" width="2.375" customWidth="1"/>
    <col min="13323" max="13327" width="21.625" customWidth="1"/>
    <col min="13328" max="13328" width="2.375" customWidth="1"/>
    <col min="13329" max="13330" width="0" hidden="1" customWidth="1"/>
    <col min="13331" max="13331" width="6.75" customWidth="1"/>
    <col min="13332" max="13332" width="2.375" customWidth="1"/>
    <col min="13333" max="13333" width="21.625" customWidth="1"/>
    <col min="13336" max="13336" width="8" customWidth="1"/>
    <col min="13569" max="13569" width="9.375" customWidth="1"/>
    <col min="13570" max="13570" width="6.75" customWidth="1"/>
    <col min="13571" max="13571" width="2" customWidth="1"/>
    <col min="13572" max="13573" width="0" hidden="1" customWidth="1"/>
    <col min="13574" max="13574" width="24.25" customWidth="1"/>
    <col min="13575" max="13575" width="6.75" customWidth="1"/>
    <col min="13576" max="13576" width="2.25" customWidth="1"/>
    <col min="13577" max="13577" width="8.25" customWidth="1"/>
    <col min="13578" max="13578" width="2.375" customWidth="1"/>
    <col min="13579" max="13583" width="21.625" customWidth="1"/>
    <col min="13584" max="13584" width="2.375" customWidth="1"/>
    <col min="13585" max="13586" width="0" hidden="1" customWidth="1"/>
    <col min="13587" max="13587" width="6.75" customWidth="1"/>
    <col min="13588" max="13588" width="2.375" customWidth="1"/>
    <col min="13589" max="13589" width="21.625" customWidth="1"/>
    <col min="13592" max="13592" width="8" customWidth="1"/>
    <col min="13825" max="13825" width="9.375" customWidth="1"/>
    <col min="13826" max="13826" width="6.75" customWidth="1"/>
    <col min="13827" max="13827" width="2" customWidth="1"/>
    <col min="13828" max="13829" width="0" hidden="1" customWidth="1"/>
    <col min="13830" max="13830" width="24.25" customWidth="1"/>
    <col min="13831" max="13831" width="6.75" customWidth="1"/>
    <col min="13832" max="13832" width="2.25" customWidth="1"/>
    <col min="13833" max="13833" width="8.25" customWidth="1"/>
    <col min="13834" max="13834" width="2.375" customWidth="1"/>
    <col min="13835" max="13839" width="21.625" customWidth="1"/>
    <col min="13840" max="13840" width="2.375" customWidth="1"/>
    <col min="13841" max="13842" width="0" hidden="1" customWidth="1"/>
    <col min="13843" max="13843" width="6.75" customWidth="1"/>
    <col min="13844" max="13844" width="2.375" customWidth="1"/>
    <col min="13845" max="13845" width="21.625" customWidth="1"/>
    <col min="13848" max="13848" width="8" customWidth="1"/>
    <col min="14081" max="14081" width="9.375" customWidth="1"/>
    <col min="14082" max="14082" width="6.75" customWidth="1"/>
    <col min="14083" max="14083" width="2" customWidth="1"/>
    <col min="14084" max="14085" width="0" hidden="1" customWidth="1"/>
    <col min="14086" max="14086" width="24.25" customWidth="1"/>
    <col min="14087" max="14087" width="6.75" customWidth="1"/>
    <col min="14088" max="14088" width="2.25" customWidth="1"/>
    <col min="14089" max="14089" width="8.25" customWidth="1"/>
    <col min="14090" max="14090" width="2.375" customWidth="1"/>
    <col min="14091" max="14095" width="21.625" customWidth="1"/>
    <col min="14096" max="14096" width="2.375" customWidth="1"/>
    <col min="14097" max="14098" width="0" hidden="1" customWidth="1"/>
    <col min="14099" max="14099" width="6.75" customWidth="1"/>
    <col min="14100" max="14100" width="2.375" customWidth="1"/>
    <col min="14101" max="14101" width="21.625" customWidth="1"/>
    <col min="14104" max="14104" width="8" customWidth="1"/>
    <col min="14337" max="14337" width="9.375" customWidth="1"/>
    <col min="14338" max="14338" width="6.75" customWidth="1"/>
    <col min="14339" max="14339" width="2" customWidth="1"/>
    <col min="14340" max="14341" width="0" hidden="1" customWidth="1"/>
    <col min="14342" max="14342" width="24.25" customWidth="1"/>
    <col min="14343" max="14343" width="6.75" customWidth="1"/>
    <col min="14344" max="14344" width="2.25" customWidth="1"/>
    <col min="14345" max="14345" width="8.25" customWidth="1"/>
    <col min="14346" max="14346" width="2.375" customWidth="1"/>
    <col min="14347" max="14351" width="21.625" customWidth="1"/>
    <col min="14352" max="14352" width="2.375" customWidth="1"/>
    <col min="14353" max="14354" width="0" hidden="1" customWidth="1"/>
    <col min="14355" max="14355" width="6.75" customWidth="1"/>
    <col min="14356" max="14356" width="2.375" customWidth="1"/>
    <col min="14357" max="14357" width="21.625" customWidth="1"/>
    <col min="14360" max="14360" width="8" customWidth="1"/>
    <col min="14593" max="14593" width="9.375" customWidth="1"/>
    <col min="14594" max="14594" width="6.75" customWidth="1"/>
    <col min="14595" max="14595" width="2" customWidth="1"/>
    <col min="14596" max="14597" width="0" hidden="1" customWidth="1"/>
    <col min="14598" max="14598" width="24.25" customWidth="1"/>
    <col min="14599" max="14599" width="6.75" customWidth="1"/>
    <col min="14600" max="14600" width="2.25" customWidth="1"/>
    <col min="14601" max="14601" width="8.25" customWidth="1"/>
    <col min="14602" max="14602" width="2.375" customWidth="1"/>
    <col min="14603" max="14607" width="21.625" customWidth="1"/>
    <col min="14608" max="14608" width="2.375" customWidth="1"/>
    <col min="14609" max="14610" width="0" hidden="1" customWidth="1"/>
    <col min="14611" max="14611" width="6.75" customWidth="1"/>
    <col min="14612" max="14612" width="2.375" customWidth="1"/>
    <col min="14613" max="14613" width="21.625" customWidth="1"/>
    <col min="14616" max="14616" width="8" customWidth="1"/>
    <col min="14849" max="14849" width="9.375" customWidth="1"/>
    <col min="14850" max="14850" width="6.75" customWidth="1"/>
    <col min="14851" max="14851" width="2" customWidth="1"/>
    <col min="14852" max="14853" width="0" hidden="1" customWidth="1"/>
    <col min="14854" max="14854" width="24.25" customWidth="1"/>
    <col min="14855" max="14855" width="6.75" customWidth="1"/>
    <col min="14856" max="14856" width="2.25" customWidth="1"/>
    <col min="14857" max="14857" width="8.25" customWidth="1"/>
    <col min="14858" max="14858" width="2.375" customWidth="1"/>
    <col min="14859" max="14863" width="21.625" customWidth="1"/>
    <col min="14864" max="14864" width="2.375" customWidth="1"/>
    <col min="14865" max="14866" width="0" hidden="1" customWidth="1"/>
    <col min="14867" max="14867" width="6.75" customWidth="1"/>
    <col min="14868" max="14868" width="2.375" customWidth="1"/>
    <col min="14869" max="14869" width="21.625" customWidth="1"/>
    <col min="14872" max="14872" width="8" customWidth="1"/>
    <col min="15105" max="15105" width="9.375" customWidth="1"/>
    <col min="15106" max="15106" width="6.75" customWidth="1"/>
    <col min="15107" max="15107" width="2" customWidth="1"/>
    <col min="15108" max="15109" width="0" hidden="1" customWidth="1"/>
    <col min="15110" max="15110" width="24.25" customWidth="1"/>
    <col min="15111" max="15111" width="6.75" customWidth="1"/>
    <col min="15112" max="15112" width="2.25" customWidth="1"/>
    <col min="15113" max="15113" width="8.25" customWidth="1"/>
    <col min="15114" max="15114" width="2.375" customWidth="1"/>
    <col min="15115" max="15119" width="21.625" customWidth="1"/>
    <col min="15120" max="15120" width="2.375" customWidth="1"/>
    <col min="15121" max="15122" width="0" hidden="1" customWidth="1"/>
    <col min="15123" max="15123" width="6.75" customWidth="1"/>
    <col min="15124" max="15124" width="2.375" customWidth="1"/>
    <col min="15125" max="15125" width="21.625" customWidth="1"/>
    <col min="15128" max="15128" width="8" customWidth="1"/>
    <col min="15361" max="15361" width="9.375" customWidth="1"/>
    <col min="15362" max="15362" width="6.75" customWidth="1"/>
    <col min="15363" max="15363" width="2" customWidth="1"/>
    <col min="15364" max="15365" width="0" hidden="1" customWidth="1"/>
    <col min="15366" max="15366" width="24.25" customWidth="1"/>
    <col min="15367" max="15367" width="6.75" customWidth="1"/>
    <col min="15368" max="15368" width="2.25" customWidth="1"/>
    <col min="15369" max="15369" width="8.25" customWidth="1"/>
    <col min="15370" max="15370" width="2.375" customWidth="1"/>
    <col min="15371" max="15375" width="21.625" customWidth="1"/>
    <col min="15376" max="15376" width="2.375" customWidth="1"/>
    <col min="15377" max="15378" width="0" hidden="1" customWidth="1"/>
    <col min="15379" max="15379" width="6.75" customWidth="1"/>
    <col min="15380" max="15380" width="2.375" customWidth="1"/>
    <col min="15381" max="15381" width="21.625" customWidth="1"/>
    <col min="15384" max="15384" width="8" customWidth="1"/>
    <col min="15617" max="15617" width="9.375" customWidth="1"/>
    <col min="15618" max="15618" width="6.75" customWidth="1"/>
    <col min="15619" max="15619" width="2" customWidth="1"/>
    <col min="15620" max="15621" width="0" hidden="1" customWidth="1"/>
    <col min="15622" max="15622" width="24.25" customWidth="1"/>
    <col min="15623" max="15623" width="6.75" customWidth="1"/>
    <col min="15624" max="15624" width="2.25" customWidth="1"/>
    <col min="15625" max="15625" width="8.25" customWidth="1"/>
    <col min="15626" max="15626" width="2.375" customWidth="1"/>
    <col min="15627" max="15631" width="21.625" customWidth="1"/>
    <col min="15632" max="15632" width="2.375" customWidth="1"/>
    <col min="15633" max="15634" width="0" hidden="1" customWidth="1"/>
    <col min="15635" max="15635" width="6.75" customWidth="1"/>
    <col min="15636" max="15636" width="2.375" customWidth="1"/>
    <col min="15637" max="15637" width="21.625" customWidth="1"/>
    <col min="15640" max="15640" width="8" customWidth="1"/>
    <col min="15873" max="15873" width="9.375" customWidth="1"/>
    <col min="15874" max="15874" width="6.75" customWidth="1"/>
    <col min="15875" max="15875" width="2" customWidth="1"/>
    <col min="15876" max="15877" width="0" hidden="1" customWidth="1"/>
    <col min="15878" max="15878" width="24.25" customWidth="1"/>
    <col min="15879" max="15879" width="6.75" customWidth="1"/>
    <col min="15880" max="15880" width="2.25" customWidth="1"/>
    <col min="15881" max="15881" width="8.25" customWidth="1"/>
    <col min="15882" max="15882" width="2.375" customWidth="1"/>
    <col min="15883" max="15887" width="21.625" customWidth="1"/>
    <col min="15888" max="15888" width="2.375" customWidth="1"/>
    <col min="15889" max="15890" width="0" hidden="1" customWidth="1"/>
    <col min="15891" max="15891" width="6.75" customWidth="1"/>
    <col min="15892" max="15892" width="2.375" customWidth="1"/>
    <col min="15893" max="15893" width="21.625" customWidth="1"/>
    <col min="15896" max="15896" width="8" customWidth="1"/>
    <col min="16129" max="16129" width="9.375" customWidth="1"/>
    <col min="16130" max="16130" width="6.75" customWidth="1"/>
    <col min="16131" max="16131" width="2" customWidth="1"/>
    <col min="16132" max="16133" width="0" hidden="1" customWidth="1"/>
    <col min="16134" max="16134" width="24.25" customWidth="1"/>
    <col min="16135" max="16135" width="6.75" customWidth="1"/>
    <col min="16136" max="16136" width="2.25" customWidth="1"/>
    <col min="16137" max="16137" width="8.25" customWidth="1"/>
    <col min="16138" max="16138" width="2.375" customWidth="1"/>
    <col min="16139" max="16143" width="21.625" customWidth="1"/>
    <col min="16144" max="16144" width="2.375" customWidth="1"/>
    <col min="16145" max="16146" width="0" hidden="1" customWidth="1"/>
    <col min="16147" max="16147" width="6.75" customWidth="1"/>
    <col min="16148" max="16148" width="2.375" customWidth="1"/>
    <col min="16149" max="16149" width="21.625" customWidth="1"/>
    <col min="16152" max="16152" width="8" customWidth="1"/>
  </cols>
  <sheetData>
    <row r="1" spans="1:27" ht="29.25" customHeight="1" thickBot="1" x14ac:dyDescent="0.25">
      <c r="A1" t="s">
        <v>74</v>
      </c>
    </row>
    <row r="2" spans="1:27" ht="33" customHeight="1" thickBot="1" x14ac:dyDescent="0.25">
      <c r="A2" s="252" t="s">
        <v>75</v>
      </c>
      <c r="B2" s="253"/>
      <c r="C2" s="253"/>
      <c r="D2" s="253"/>
      <c r="E2" s="253"/>
      <c r="F2" s="253"/>
      <c r="G2" s="253"/>
      <c r="H2" s="253"/>
      <c r="I2" s="253"/>
      <c r="J2" s="253"/>
      <c r="K2" s="253"/>
      <c r="L2" s="253"/>
      <c r="M2" s="253"/>
      <c r="N2" s="253"/>
      <c r="O2" s="254"/>
      <c r="P2" s="43"/>
      <c r="Q2" s="44"/>
      <c r="R2" s="255" t="s">
        <v>12</v>
      </c>
      <c r="S2" s="256"/>
      <c r="T2" s="256"/>
      <c r="U2" s="257"/>
    </row>
    <row r="3" spans="1:27" ht="13.5" customHeight="1" x14ac:dyDescent="0.2">
      <c r="A3" s="45"/>
      <c r="B3" s="45"/>
      <c r="C3" s="45"/>
      <c r="D3" s="45"/>
      <c r="E3" s="45"/>
      <c r="F3" s="45"/>
      <c r="G3" s="45"/>
      <c r="H3" s="45"/>
      <c r="I3" s="45"/>
      <c r="J3" s="45"/>
      <c r="M3" s="46"/>
      <c r="R3" s="47">
        <f>ROUND(SUM(R9:R71),0)</f>
        <v>0</v>
      </c>
      <c r="S3" s="258">
        <f>IF(SUM(E9:E71)=0,"ernstig aub",ROUND(SUM(R9:R71),0)/100)</f>
        <v>0</v>
      </c>
      <c r="T3" s="259"/>
      <c r="U3" s="260"/>
    </row>
    <row r="4" spans="1:27" ht="27" customHeight="1" x14ac:dyDescent="0.35">
      <c r="A4" s="267" t="s">
        <v>276</v>
      </c>
      <c r="B4" s="268"/>
      <c r="C4" s="207"/>
      <c r="D4" s="207"/>
      <c r="E4" s="208"/>
      <c r="F4" s="268" t="s">
        <v>258</v>
      </c>
      <c r="G4" s="268"/>
      <c r="H4" s="268"/>
      <c r="I4" s="268"/>
      <c r="J4" s="268"/>
      <c r="K4" s="268"/>
      <c r="L4" s="268"/>
      <c r="M4" s="268"/>
      <c r="N4" s="298"/>
      <c r="O4" s="100"/>
      <c r="P4" s="52"/>
      <c r="Q4" s="53"/>
      <c r="R4" s="54"/>
      <c r="S4" s="261"/>
      <c r="T4" s="262"/>
      <c r="U4" s="263"/>
    </row>
    <row r="5" spans="1:27" ht="24.95" customHeight="1" x14ac:dyDescent="0.35">
      <c r="A5" s="269"/>
      <c r="B5" s="270"/>
      <c r="C5" s="209"/>
      <c r="D5" s="209"/>
      <c r="E5" s="210"/>
      <c r="F5" s="270"/>
      <c r="G5" s="270"/>
      <c r="H5" s="270"/>
      <c r="I5" s="270"/>
      <c r="J5" s="270"/>
      <c r="K5" s="270"/>
      <c r="L5" s="270"/>
      <c r="M5" s="270"/>
      <c r="N5" s="299"/>
      <c r="O5" s="101" t="s">
        <v>76</v>
      </c>
      <c r="P5" s="52"/>
      <c r="Q5" s="53"/>
      <c r="R5" s="54"/>
      <c r="S5" s="261"/>
      <c r="T5" s="262"/>
      <c r="U5" s="263"/>
      <c r="W5" s="59"/>
      <c r="X5" s="59"/>
    </row>
    <row r="6" spans="1:27" ht="29.25" customHeight="1" thickBot="1" x14ac:dyDescent="0.4">
      <c r="A6" s="269"/>
      <c r="B6" s="270"/>
      <c r="C6" s="211"/>
      <c r="D6" s="211"/>
      <c r="E6" s="210"/>
      <c r="F6" s="271" t="s">
        <v>262</v>
      </c>
      <c r="G6" s="271"/>
      <c r="H6" s="271"/>
      <c r="I6" s="271"/>
      <c r="J6" s="271"/>
      <c r="K6" s="271"/>
      <c r="L6" s="271"/>
      <c r="M6" s="271"/>
      <c r="N6" s="300"/>
      <c r="O6" s="102"/>
      <c r="P6" s="52"/>
      <c r="Q6" s="53"/>
      <c r="R6" s="62"/>
      <c r="S6" s="264"/>
      <c r="T6" s="265"/>
      <c r="U6" s="266"/>
      <c r="W6" s="63"/>
    </row>
    <row r="7" spans="1:27" ht="11.25" customHeight="1" x14ac:dyDescent="0.35">
      <c r="A7" s="272"/>
      <c r="B7" s="273"/>
      <c r="C7" s="206"/>
      <c r="D7" s="206"/>
      <c r="E7" s="65"/>
      <c r="F7" s="274"/>
      <c r="G7" s="274"/>
      <c r="H7" s="274"/>
      <c r="I7" s="274"/>
      <c r="J7" s="274"/>
      <c r="K7" s="274"/>
      <c r="L7" s="274"/>
      <c r="M7" s="274"/>
      <c r="N7" s="301"/>
      <c r="O7" s="103"/>
      <c r="P7" s="67"/>
    </row>
    <row r="8" spans="1:27" ht="26.25" thickBot="1" x14ac:dyDescent="0.25">
      <c r="A8" s="68" t="s">
        <v>13</v>
      </c>
      <c r="B8" s="68" t="s">
        <v>14</v>
      </c>
      <c r="C8" s="68"/>
      <c r="D8" s="68"/>
      <c r="E8" s="68"/>
      <c r="F8" s="68" t="s">
        <v>15</v>
      </c>
      <c r="G8" s="68" t="s">
        <v>14</v>
      </c>
      <c r="H8" s="68"/>
      <c r="I8" s="69" t="s">
        <v>16</v>
      </c>
      <c r="J8" s="68"/>
      <c r="K8" s="70" t="s">
        <v>17</v>
      </c>
      <c r="L8" s="71" t="s">
        <v>18</v>
      </c>
      <c r="M8" s="72" t="s">
        <v>19</v>
      </c>
      <c r="N8" s="73" t="s">
        <v>20</v>
      </c>
      <c r="O8" s="74" t="s">
        <v>21</v>
      </c>
      <c r="P8" s="75"/>
      <c r="R8" s="68" t="s">
        <v>22</v>
      </c>
      <c r="S8" s="68" t="s">
        <v>22</v>
      </c>
      <c r="T8" s="68"/>
      <c r="U8" s="69" t="s">
        <v>23</v>
      </c>
      <c r="AA8" s="63"/>
    </row>
    <row r="9" spans="1:27" ht="44.25" customHeight="1" x14ac:dyDescent="0.2">
      <c r="A9" s="275" t="s">
        <v>77</v>
      </c>
      <c r="B9" s="278">
        <f>30*100*D9/SUM($E$9:$E$71)</f>
        <v>9.67741935483871</v>
      </c>
      <c r="C9" s="76"/>
      <c r="D9" s="45">
        <f>SUM(G9:G20)</f>
        <v>10</v>
      </c>
      <c r="E9" s="45">
        <f>30*D9</f>
        <v>300</v>
      </c>
      <c r="F9" s="77" t="s">
        <v>78</v>
      </c>
      <c r="G9" s="281">
        <f>15*(I9&lt;&gt;"nvt")</f>
        <v>0</v>
      </c>
      <c r="H9" s="78"/>
      <c r="I9" s="283" t="s">
        <v>55</v>
      </c>
      <c r="J9" s="104"/>
      <c r="K9" s="302" t="s">
        <v>79</v>
      </c>
      <c r="L9" s="285"/>
      <c r="M9" s="285" t="s">
        <v>80</v>
      </c>
      <c r="N9" s="285"/>
      <c r="O9" s="285" t="s">
        <v>81</v>
      </c>
      <c r="P9" s="87"/>
      <c r="Q9" s="287">
        <f>IF(G9=0,0,10*G9*(10*($I9="++")+7.5*($I9="+")+5*($I9="+/-")+2.5*($I9="-"))/SUM($G$9:$G$20))</f>
        <v>0</v>
      </c>
      <c r="R9" s="288">
        <f>SUM(Q9:Q20)*B9/100</f>
        <v>0</v>
      </c>
      <c r="S9" s="304">
        <f>SUM(Q9:Q20)/100</f>
        <v>0</v>
      </c>
      <c r="T9" s="105"/>
      <c r="U9" s="294" t="s">
        <v>213</v>
      </c>
      <c r="W9" s="63"/>
      <c r="Y9" s="63"/>
    </row>
    <row r="10" spans="1:27" ht="13.5" customHeight="1" x14ac:dyDescent="0.2">
      <c r="A10" s="276"/>
      <c r="B10" s="279"/>
      <c r="C10" s="76"/>
      <c r="D10" s="81"/>
      <c r="E10" s="45"/>
      <c r="F10" s="82" t="s">
        <v>82</v>
      </c>
      <c r="G10" s="282"/>
      <c r="H10" s="78"/>
      <c r="I10" s="284"/>
      <c r="J10" s="106"/>
      <c r="K10" s="303"/>
      <c r="L10" s="286"/>
      <c r="M10" s="286"/>
      <c r="N10" s="286"/>
      <c r="O10" s="286"/>
      <c r="P10" s="87"/>
      <c r="Q10" s="287"/>
      <c r="R10" s="289"/>
      <c r="S10" s="305"/>
      <c r="T10" s="105"/>
      <c r="U10" s="295"/>
    </row>
    <row r="11" spans="1:27" ht="86.25" customHeight="1" x14ac:dyDescent="0.2">
      <c r="A11" s="276"/>
      <c r="B11" s="279"/>
      <c r="C11" s="76"/>
      <c r="D11" s="81"/>
      <c r="E11" s="45"/>
      <c r="F11" s="77" t="s">
        <v>83</v>
      </c>
      <c r="G11" s="281">
        <f>10*(I11&lt;&gt;"nvt")</f>
        <v>0</v>
      </c>
      <c r="H11" s="78"/>
      <c r="I11" s="283" t="s">
        <v>55</v>
      </c>
      <c r="J11" s="104"/>
      <c r="K11" s="302" t="s">
        <v>84</v>
      </c>
      <c r="L11" s="285"/>
      <c r="M11" s="285" t="s">
        <v>85</v>
      </c>
      <c r="N11" s="285"/>
      <c r="O11" s="285" t="s">
        <v>86</v>
      </c>
      <c r="P11" s="87"/>
      <c r="Q11" s="287">
        <f>IF(G11=0,0,10*G11*(10*($I11="++")+7.5*($I11="+")+5*($I11="+/-")+2.5*($I11="-"))/SUM($G$9:$G$20))</f>
        <v>0</v>
      </c>
      <c r="R11" s="289"/>
      <c r="S11" s="305"/>
      <c r="T11" s="105"/>
      <c r="U11" s="294"/>
      <c r="X11" s="59"/>
    </row>
    <row r="12" spans="1:27" ht="12.75" customHeight="1" x14ac:dyDescent="0.2">
      <c r="A12" s="276"/>
      <c r="B12" s="279"/>
      <c r="C12" s="76"/>
      <c r="D12" s="81"/>
      <c r="E12" s="45"/>
      <c r="F12" s="82" t="s">
        <v>87</v>
      </c>
      <c r="G12" s="282"/>
      <c r="H12" s="78"/>
      <c r="I12" s="284"/>
      <c r="J12" s="106"/>
      <c r="K12" s="303"/>
      <c r="L12" s="286"/>
      <c r="M12" s="286"/>
      <c r="N12" s="286"/>
      <c r="O12" s="286"/>
      <c r="P12" s="87"/>
      <c r="Q12" s="287"/>
      <c r="R12" s="289"/>
      <c r="S12" s="305"/>
      <c r="T12" s="105"/>
      <c r="U12" s="295"/>
    </row>
    <row r="13" spans="1:27" ht="57.75" customHeight="1" x14ac:dyDescent="0.2">
      <c r="A13" s="276"/>
      <c r="B13" s="279"/>
      <c r="C13" s="76"/>
      <c r="D13" s="81"/>
      <c r="E13" s="45"/>
      <c r="F13" s="77" t="s">
        <v>88</v>
      </c>
      <c r="G13" s="281">
        <v>10</v>
      </c>
      <c r="H13" s="78"/>
      <c r="I13" s="283" t="s">
        <v>55</v>
      </c>
      <c r="J13" s="104"/>
      <c r="K13" s="285" t="s">
        <v>89</v>
      </c>
      <c r="L13" s="285"/>
      <c r="M13" s="285"/>
      <c r="N13" s="285"/>
      <c r="O13" s="285" t="s">
        <v>90</v>
      </c>
      <c r="P13" s="87"/>
      <c r="Q13" s="287">
        <f>IF(G13=0,0,10*G13*(10*($I13="++")+7.5*($I13="+")+5*($I13="+/-")+2.5*($I13="-"))/SUM($G$9:$G$20))</f>
        <v>0</v>
      </c>
      <c r="R13" s="289"/>
      <c r="S13" s="305"/>
      <c r="T13" s="105"/>
      <c r="U13" s="294"/>
    </row>
    <row r="14" spans="1:27" ht="13.5" customHeight="1" x14ac:dyDescent="0.2">
      <c r="A14" s="276"/>
      <c r="B14" s="279"/>
      <c r="C14" s="76"/>
      <c r="D14" s="81"/>
      <c r="E14" s="45"/>
      <c r="F14" s="82" t="s">
        <v>91</v>
      </c>
      <c r="G14" s="282"/>
      <c r="H14" s="78"/>
      <c r="I14" s="284"/>
      <c r="J14" s="106"/>
      <c r="K14" s="286"/>
      <c r="L14" s="286"/>
      <c r="M14" s="286"/>
      <c r="N14" s="286"/>
      <c r="O14" s="286"/>
      <c r="P14" s="87"/>
      <c r="Q14" s="287"/>
      <c r="R14" s="289"/>
      <c r="S14" s="305"/>
      <c r="T14" s="105"/>
      <c r="U14" s="295"/>
    </row>
    <row r="15" spans="1:27" ht="73.5" customHeight="1" x14ac:dyDescent="0.2">
      <c r="A15" s="276"/>
      <c r="B15" s="279"/>
      <c r="C15" s="76"/>
      <c r="D15" s="81"/>
      <c r="F15" s="107" t="s">
        <v>92</v>
      </c>
      <c r="G15" s="281">
        <f>50*(I15&lt;&gt;"nvt")</f>
        <v>0</v>
      </c>
      <c r="H15" s="78"/>
      <c r="I15" s="283" t="s">
        <v>55</v>
      </c>
      <c r="J15" s="108"/>
      <c r="K15" s="285" t="s">
        <v>93</v>
      </c>
      <c r="L15" s="285"/>
      <c r="M15" s="285" t="s">
        <v>94</v>
      </c>
      <c r="N15" s="285"/>
      <c r="O15" s="285" t="s">
        <v>95</v>
      </c>
      <c r="P15" s="87"/>
      <c r="Q15" s="287">
        <f>IF(G15=0,0,10*G15*(10*($I15="++")+7.5*($I15="+")+5*($I15="+/-")+2.5*($I15="-"))/SUM($G$9:$G$20))</f>
        <v>0</v>
      </c>
      <c r="R15" s="289"/>
      <c r="S15" s="305"/>
      <c r="T15" s="105"/>
      <c r="U15" s="294"/>
    </row>
    <row r="16" spans="1:27" ht="13.5" customHeight="1" x14ac:dyDescent="0.2">
      <c r="A16" s="276"/>
      <c r="B16" s="279"/>
      <c r="C16" s="76"/>
      <c r="D16" s="81"/>
      <c r="F16" s="82" t="s">
        <v>96</v>
      </c>
      <c r="G16" s="282"/>
      <c r="H16" s="78"/>
      <c r="I16" s="284"/>
      <c r="J16" s="106"/>
      <c r="K16" s="286"/>
      <c r="L16" s="286"/>
      <c r="M16" s="286"/>
      <c r="N16" s="286"/>
      <c r="O16" s="286"/>
      <c r="P16" s="87"/>
      <c r="Q16" s="287"/>
      <c r="R16" s="289"/>
      <c r="S16" s="305"/>
      <c r="T16" s="105"/>
      <c r="U16" s="295"/>
    </row>
    <row r="17" spans="1:21" ht="86.25" customHeight="1" x14ac:dyDescent="0.2">
      <c r="A17" s="276"/>
      <c r="B17" s="279"/>
      <c r="C17" s="76"/>
      <c r="D17" s="81"/>
      <c r="E17" s="88"/>
      <c r="F17" s="77" t="s">
        <v>97</v>
      </c>
      <c r="G17" s="281">
        <f>10*(I17&lt;&gt;"nvt")</f>
        <v>0</v>
      </c>
      <c r="H17" s="78"/>
      <c r="I17" s="283" t="s">
        <v>55</v>
      </c>
      <c r="J17" s="104"/>
      <c r="K17" s="285" t="s">
        <v>98</v>
      </c>
      <c r="L17" s="285"/>
      <c r="M17" s="285" t="s">
        <v>99</v>
      </c>
      <c r="N17" s="285"/>
      <c r="O17" s="285" t="s">
        <v>100</v>
      </c>
      <c r="P17" s="87"/>
      <c r="Q17" s="287">
        <f>IF(G17=0,0,10*G17*(10*($I17="++")+7.5*($I17="+")+5*($I17="+/-")+2.5*($I17="-"))/SUM($G$9:$G$20))</f>
        <v>0</v>
      </c>
      <c r="R17" s="289"/>
      <c r="S17" s="305"/>
      <c r="T17" s="105"/>
      <c r="U17" s="294"/>
    </row>
    <row r="18" spans="1:21" s="110" customFormat="1" ht="15.75" customHeight="1" x14ac:dyDescent="0.2">
      <c r="A18" s="276"/>
      <c r="B18" s="279"/>
      <c r="C18" s="76"/>
      <c r="D18" s="81"/>
      <c r="E18" s="109"/>
      <c r="F18" s="82" t="s">
        <v>101</v>
      </c>
      <c r="G18" s="282"/>
      <c r="H18" s="78"/>
      <c r="I18" s="284"/>
      <c r="J18" s="106"/>
      <c r="K18" s="286"/>
      <c r="L18" s="286"/>
      <c r="M18" s="286"/>
      <c r="N18" s="286"/>
      <c r="O18" s="286"/>
      <c r="P18" s="87"/>
      <c r="Q18" s="287"/>
      <c r="R18" s="289"/>
      <c r="S18" s="305"/>
      <c r="T18" s="105"/>
      <c r="U18" s="295"/>
    </row>
    <row r="19" spans="1:21" ht="50.25" customHeight="1" x14ac:dyDescent="0.2">
      <c r="A19" s="276"/>
      <c r="B19" s="279"/>
      <c r="C19" s="76"/>
      <c r="D19" s="81"/>
      <c r="F19" s="107" t="s">
        <v>102</v>
      </c>
      <c r="G19" s="281">
        <f>5*(I19&lt;&gt;"nvt")</f>
        <v>0</v>
      </c>
      <c r="H19" s="78"/>
      <c r="I19" s="283" t="s">
        <v>55</v>
      </c>
      <c r="J19" s="108"/>
      <c r="K19" s="285" t="s">
        <v>103</v>
      </c>
      <c r="L19" s="285"/>
      <c r="M19" s="285" t="s">
        <v>104</v>
      </c>
      <c r="N19" s="285"/>
      <c r="O19" s="285" t="s">
        <v>105</v>
      </c>
      <c r="P19" s="87"/>
      <c r="Q19" s="287">
        <f>IF(G19=0,0,10*G19*(10*($I19="++")+7.5*($I19="+")+5*($I19="+/-")+2.5*($I19="-"))/SUM($G$9:$G$20))</f>
        <v>0</v>
      </c>
      <c r="R19" s="289"/>
      <c r="S19" s="305"/>
      <c r="T19" s="105"/>
      <c r="U19" s="294" t="s">
        <v>214</v>
      </c>
    </row>
    <row r="20" spans="1:21" ht="12.75" customHeight="1" thickBot="1" x14ac:dyDescent="0.25">
      <c r="A20" s="277"/>
      <c r="B20" s="280"/>
      <c r="C20" s="76"/>
      <c r="D20" s="81"/>
      <c r="F20" s="82" t="s">
        <v>106</v>
      </c>
      <c r="G20" s="282"/>
      <c r="H20" s="78"/>
      <c r="I20" s="284"/>
      <c r="J20" s="106"/>
      <c r="K20" s="286"/>
      <c r="L20" s="286"/>
      <c r="M20" s="286"/>
      <c r="N20" s="286"/>
      <c r="O20" s="286"/>
      <c r="P20" s="87"/>
      <c r="Q20" s="287"/>
      <c r="R20" s="290"/>
      <c r="S20" s="306"/>
      <c r="T20" s="105"/>
      <c r="U20" s="295"/>
    </row>
    <row r="21" spans="1:21" ht="13.5" thickBot="1" x14ac:dyDescent="0.25">
      <c r="I21" s="90"/>
      <c r="U21" s="92"/>
    </row>
    <row r="22" spans="1:21" ht="51" customHeight="1" x14ac:dyDescent="0.2">
      <c r="A22" s="275" t="s">
        <v>107</v>
      </c>
      <c r="B22" s="278">
        <f>40*100*D22/SUM($E$9:$E$71)</f>
        <v>12.903225806451612</v>
      </c>
      <c r="C22" s="76"/>
      <c r="D22" s="45">
        <f>SUM(G22:G55)</f>
        <v>10</v>
      </c>
      <c r="E22" s="45">
        <f>40*D22</f>
        <v>400</v>
      </c>
      <c r="F22" s="107" t="s">
        <v>108</v>
      </c>
      <c r="G22" s="281">
        <f>10*(I22&lt;&gt;"nvt")</f>
        <v>0</v>
      </c>
      <c r="H22" s="53"/>
      <c r="I22" s="283" t="s">
        <v>55</v>
      </c>
      <c r="K22" s="285" t="s">
        <v>109</v>
      </c>
      <c r="L22" s="285"/>
      <c r="M22" s="285" t="s">
        <v>110</v>
      </c>
      <c r="N22" s="285"/>
      <c r="O22" s="285" t="s">
        <v>111</v>
      </c>
      <c r="P22" s="87"/>
      <c r="Q22" s="287">
        <f>IF(G22=0,0,10*G22*(10*($I22="++")+7.5*($I22="+")+5*($I22="+/-")+2.5*($I22="-"))/SUM($G$22:$G$55))</f>
        <v>0</v>
      </c>
      <c r="R22" s="288">
        <f>SUM(Q22:Q55)*B22/100</f>
        <v>0</v>
      </c>
      <c r="S22" s="291">
        <f>SUM(Q22:Q55)/100</f>
        <v>0</v>
      </c>
      <c r="T22" s="53"/>
      <c r="U22" s="294"/>
    </row>
    <row r="23" spans="1:21" ht="14.25" customHeight="1" x14ac:dyDescent="0.2">
      <c r="A23" s="276"/>
      <c r="B23" s="279"/>
      <c r="C23" s="76"/>
      <c r="D23" s="81"/>
      <c r="F23" s="89" t="s">
        <v>112</v>
      </c>
      <c r="G23" s="282"/>
      <c r="H23" s="53"/>
      <c r="I23" s="284"/>
      <c r="K23" s="286"/>
      <c r="L23" s="286"/>
      <c r="M23" s="286"/>
      <c r="N23" s="286"/>
      <c r="O23" s="286"/>
      <c r="P23" s="87"/>
      <c r="Q23" s="287"/>
      <c r="R23" s="289"/>
      <c r="S23" s="292"/>
      <c r="T23" s="53"/>
      <c r="U23" s="295"/>
    </row>
    <row r="24" spans="1:21" ht="38.25" customHeight="1" x14ac:dyDescent="0.2">
      <c r="A24" s="276"/>
      <c r="B24" s="279"/>
      <c r="C24" s="76"/>
      <c r="D24" s="81"/>
      <c r="F24" s="107" t="s">
        <v>113</v>
      </c>
      <c r="G24" s="281">
        <f>5*(I24&lt;&gt;"nvt")</f>
        <v>0</v>
      </c>
      <c r="H24" s="53"/>
      <c r="I24" s="283" t="s">
        <v>55</v>
      </c>
      <c r="K24" s="285" t="s">
        <v>114</v>
      </c>
      <c r="L24" s="285"/>
      <c r="M24" s="285" t="s">
        <v>115</v>
      </c>
      <c r="N24" s="285"/>
      <c r="O24" s="285" t="s">
        <v>116</v>
      </c>
      <c r="P24" s="87"/>
      <c r="Q24" s="287">
        <f>IF(G24=0,0,10*G24*(10*($I24="++")+7.5*($I24="+")+5*($I24="+/-")+2.5*($I24="-"))/SUM($G$22:$G$55))</f>
        <v>0</v>
      </c>
      <c r="R24" s="289"/>
      <c r="S24" s="292"/>
      <c r="T24" s="53"/>
      <c r="U24" s="294"/>
    </row>
    <row r="25" spans="1:21" ht="23.25" customHeight="1" x14ac:dyDescent="0.2">
      <c r="A25" s="276"/>
      <c r="B25" s="279"/>
      <c r="C25" s="76"/>
      <c r="D25" s="81"/>
      <c r="F25" s="89" t="s">
        <v>117</v>
      </c>
      <c r="G25" s="282"/>
      <c r="H25" s="53"/>
      <c r="I25" s="284"/>
      <c r="K25" s="286"/>
      <c r="L25" s="286"/>
      <c r="M25" s="286"/>
      <c r="N25" s="286"/>
      <c r="O25" s="286"/>
      <c r="P25" s="87"/>
      <c r="Q25" s="287"/>
      <c r="R25" s="289"/>
      <c r="S25" s="292"/>
      <c r="T25" s="53"/>
      <c r="U25" s="295"/>
    </row>
    <row r="26" spans="1:21" ht="30" customHeight="1" x14ac:dyDescent="0.2">
      <c r="A26" s="276"/>
      <c r="B26" s="279"/>
      <c r="C26" s="76"/>
      <c r="D26" s="81"/>
      <c r="F26" s="107" t="s">
        <v>118</v>
      </c>
      <c r="G26" s="281">
        <f>5*(I26&lt;&gt;"nvt")</f>
        <v>0</v>
      </c>
      <c r="H26" s="53"/>
      <c r="I26" s="283" t="s">
        <v>55</v>
      </c>
      <c r="K26" s="285" t="s">
        <v>119</v>
      </c>
      <c r="L26" s="285"/>
      <c r="M26" s="285" t="s">
        <v>120</v>
      </c>
      <c r="N26" s="285"/>
      <c r="O26" s="285" t="s">
        <v>121</v>
      </c>
      <c r="P26" s="87"/>
      <c r="Q26" s="287">
        <f>IF(G26=0,0,10*G26*(10*($I26="++")+7.5*($I26="+")+5*($I26="+/-")+2.5*($I26="-"))/SUM($G$22:$G$55))</f>
        <v>0</v>
      </c>
      <c r="R26" s="289"/>
      <c r="S26" s="292"/>
      <c r="T26" s="53"/>
      <c r="U26" s="294"/>
    </row>
    <row r="27" spans="1:21" ht="39" customHeight="1" x14ac:dyDescent="0.2">
      <c r="A27" s="276"/>
      <c r="B27" s="279"/>
      <c r="C27" s="76"/>
      <c r="D27" s="81"/>
      <c r="F27" s="89" t="s">
        <v>112</v>
      </c>
      <c r="G27" s="282"/>
      <c r="H27" s="53"/>
      <c r="I27" s="284"/>
      <c r="K27" s="286"/>
      <c r="L27" s="286"/>
      <c r="M27" s="286"/>
      <c r="N27" s="286"/>
      <c r="O27" s="286"/>
      <c r="P27" s="87"/>
      <c r="Q27" s="287"/>
      <c r="R27" s="289"/>
      <c r="S27" s="292"/>
      <c r="T27" s="53"/>
      <c r="U27" s="295"/>
    </row>
    <row r="28" spans="1:21" ht="72.75" customHeight="1" x14ac:dyDescent="0.2">
      <c r="A28" s="276"/>
      <c r="B28" s="279"/>
      <c r="C28" s="76"/>
      <c r="D28" s="81"/>
      <c r="F28" s="107" t="s">
        <v>122</v>
      </c>
      <c r="G28" s="281">
        <f>5*(I28&lt;&gt;"nvt")</f>
        <v>0</v>
      </c>
      <c r="H28" s="53"/>
      <c r="I28" s="283" t="s">
        <v>55</v>
      </c>
      <c r="K28" s="285" t="s">
        <v>123</v>
      </c>
      <c r="L28" s="285"/>
      <c r="M28" s="285" t="s">
        <v>124</v>
      </c>
      <c r="N28" s="285"/>
      <c r="O28" s="285" t="s">
        <v>125</v>
      </c>
      <c r="P28" s="87"/>
      <c r="Q28" s="287">
        <f>IF(G28=0,0,10*G28*(10*($I28="++")+7.5*($I28="+")+5*($I28="+/-")+2.5*($I28="-"))/SUM($G$22:$G$55))</f>
        <v>0</v>
      </c>
      <c r="R28" s="289"/>
      <c r="S28" s="292"/>
      <c r="T28" s="53"/>
      <c r="U28" s="294" t="s">
        <v>215</v>
      </c>
    </row>
    <row r="29" spans="1:21" ht="13.5" customHeight="1" x14ac:dyDescent="0.2">
      <c r="A29" s="276"/>
      <c r="B29" s="279"/>
      <c r="C29" s="76"/>
      <c r="D29" s="81"/>
      <c r="F29" s="89" t="s">
        <v>112</v>
      </c>
      <c r="G29" s="282"/>
      <c r="H29" s="53"/>
      <c r="I29" s="284"/>
      <c r="K29" s="286"/>
      <c r="L29" s="286"/>
      <c r="M29" s="286"/>
      <c r="N29" s="286"/>
      <c r="O29" s="286"/>
      <c r="P29" s="87"/>
      <c r="Q29" s="287"/>
      <c r="R29" s="289"/>
      <c r="S29" s="292"/>
      <c r="T29" s="53"/>
      <c r="U29" s="295"/>
    </row>
    <row r="30" spans="1:21" ht="57.75" customHeight="1" x14ac:dyDescent="0.2">
      <c r="A30" s="276"/>
      <c r="B30" s="279"/>
      <c r="C30" s="76"/>
      <c r="D30" s="81"/>
      <c r="F30" s="107" t="s">
        <v>126</v>
      </c>
      <c r="G30" s="281">
        <f>5*(I30&lt;&gt;"nvt")</f>
        <v>0</v>
      </c>
      <c r="H30" s="53"/>
      <c r="I30" s="283" t="s">
        <v>55</v>
      </c>
      <c r="K30" s="285" t="s">
        <v>127</v>
      </c>
      <c r="L30" s="285"/>
      <c r="M30" s="285" t="s">
        <v>128</v>
      </c>
      <c r="N30" s="285"/>
      <c r="O30" s="285" t="s">
        <v>129</v>
      </c>
      <c r="P30" s="87"/>
      <c r="Q30" s="287">
        <f>IF(G30=0,0,10*G30*(10*($I30="++")+7.5*($I30="+")+5*($I30="+/-")+2.5*($I30="-"))/SUM($G$22:$G$55))</f>
        <v>0</v>
      </c>
      <c r="R30" s="289"/>
      <c r="S30" s="292"/>
      <c r="T30" s="53"/>
      <c r="U30" s="294"/>
    </row>
    <row r="31" spans="1:21" ht="18.75" customHeight="1" x14ac:dyDescent="0.2">
      <c r="A31" s="276"/>
      <c r="B31" s="279"/>
      <c r="C31" s="76"/>
      <c r="D31" s="81"/>
      <c r="F31" s="89" t="s">
        <v>112</v>
      </c>
      <c r="G31" s="282"/>
      <c r="H31" s="53"/>
      <c r="I31" s="284"/>
      <c r="K31" s="286"/>
      <c r="L31" s="286"/>
      <c r="M31" s="286"/>
      <c r="N31" s="286"/>
      <c r="O31" s="286"/>
      <c r="P31" s="87"/>
      <c r="Q31" s="287"/>
      <c r="R31" s="289"/>
      <c r="S31" s="292"/>
      <c r="T31" s="53"/>
      <c r="U31" s="295"/>
    </row>
    <row r="32" spans="1:21" ht="72" customHeight="1" x14ac:dyDescent="0.2">
      <c r="A32" s="276"/>
      <c r="B32" s="279"/>
      <c r="C32" s="76"/>
      <c r="D32" s="81"/>
      <c r="F32" s="107" t="s">
        <v>130</v>
      </c>
      <c r="G32" s="281">
        <f>10*(I32&lt;&gt;"nvt")</f>
        <v>0</v>
      </c>
      <c r="H32" s="53"/>
      <c r="I32" s="283" t="s">
        <v>55</v>
      </c>
      <c r="K32" s="285" t="s">
        <v>131</v>
      </c>
      <c r="L32" s="285"/>
      <c r="M32" s="285"/>
      <c r="N32" s="285"/>
      <c r="O32" s="285" t="s">
        <v>132</v>
      </c>
      <c r="P32" s="87"/>
      <c r="Q32" s="287">
        <f>IF(G32=0,0,10*G32*(10*($I32="++")+7.5*($I32="+")+5*($I32="+/-")+2.5*($I32="-"))/SUM($G$22:$G$55))</f>
        <v>0</v>
      </c>
      <c r="R32" s="289"/>
      <c r="S32" s="292"/>
      <c r="T32" s="53"/>
      <c r="U32" s="294"/>
    </row>
    <row r="33" spans="1:21" ht="18" customHeight="1" x14ac:dyDescent="0.2">
      <c r="A33" s="276"/>
      <c r="B33" s="279"/>
      <c r="C33" s="76"/>
      <c r="D33" s="81"/>
      <c r="F33" s="89" t="s">
        <v>112</v>
      </c>
      <c r="G33" s="282"/>
      <c r="H33" s="53"/>
      <c r="I33" s="284"/>
      <c r="K33" s="286"/>
      <c r="L33" s="286"/>
      <c r="M33" s="286"/>
      <c r="N33" s="286"/>
      <c r="O33" s="286"/>
      <c r="P33" s="87"/>
      <c r="Q33" s="287"/>
      <c r="R33" s="289"/>
      <c r="S33" s="292"/>
      <c r="T33" s="53"/>
      <c r="U33" s="295"/>
    </row>
    <row r="34" spans="1:21" ht="75.75" customHeight="1" x14ac:dyDescent="0.2">
      <c r="A34" s="276"/>
      <c r="B34" s="279"/>
      <c r="C34" s="76"/>
      <c r="D34" s="81"/>
      <c r="F34" s="107" t="s">
        <v>133</v>
      </c>
      <c r="G34" s="281">
        <v>10</v>
      </c>
      <c r="H34" s="53"/>
      <c r="I34" s="283" t="s">
        <v>55</v>
      </c>
      <c r="K34" s="285" t="s">
        <v>134</v>
      </c>
      <c r="L34" s="285"/>
      <c r="M34" s="285" t="s">
        <v>135</v>
      </c>
      <c r="N34" s="285"/>
      <c r="O34" s="285" t="s">
        <v>136</v>
      </c>
      <c r="P34" s="87"/>
      <c r="Q34" s="287">
        <f>IF(G34=0,0,10*G34*(10*($I34="++")+7.5*($I34="+")+5*($I34="+/-")+2.5*($I34="-"))/SUM($G$22:$G$55))</f>
        <v>0</v>
      </c>
      <c r="R34" s="289"/>
      <c r="S34" s="292"/>
      <c r="T34" s="53"/>
      <c r="U34" s="294"/>
    </row>
    <row r="35" spans="1:21" ht="18.75" customHeight="1" x14ac:dyDescent="0.2">
      <c r="A35" s="276"/>
      <c r="B35" s="279"/>
      <c r="C35" s="76"/>
      <c r="D35" s="81"/>
      <c r="F35" s="89" t="s">
        <v>112</v>
      </c>
      <c r="G35" s="282"/>
      <c r="H35" s="53"/>
      <c r="I35" s="284"/>
      <c r="K35" s="286"/>
      <c r="L35" s="286"/>
      <c r="M35" s="286"/>
      <c r="N35" s="286"/>
      <c r="O35" s="286"/>
      <c r="P35" s="87"/>
      <c r="Q35" s="287"/>
      <c r="R35" s="289"/>
      <c r="S35" s="292"/>
      <c r="T35" s="53"/>
      <c r="U35" s="295"/>
    </row>
    <row r="36" spans="1:21" ht="92.25" customHeight="1" x14ac:dyDescent="0.2">
      <c r="A36" s="276"/>
      <c r="B36" s="279"/>
      <c r="C36" s="76"/>
      <c r="D36" s="81"/>
      <c r="F36" s="107" t="s">
        <v>137</v>
      </c>
      <c r="G36" s="281">
        <f>5*(I36&lt;&gt;"nvt")</f>
        <v>0</v>
      </c>
      <c r="H36" s="53"/>
      <c r="I36" s="283" t="s">
        <v>55</v>
      </c>
      <c r="K36" s="285" t="s">
        <v>138</v>
      </c>
      <c r="L36" s="285"/>
      <c r="M36" s="285" t="s">
        <v>139</v>
      </c>
      <c r="N36" s="285"/>
      <c r="O36" s="285" t="s">
        <v>140</v>
      </c>
      <c r="P36" s="87"/>
      <c r="Q36" s="287">
        <f>IF(G36=0,0,10*G36*(10*($I36="++")+7.5*($I36="+")+5*($I36="+/-")+2.5*($I36="-"))/SUM($G$22:$G$55))</f>
        <v>0</v>
      </c>
      <c r="R36" s="289"/>
      <c r="S36" s="292"/>
      <c r="T36" s="53"/>
      <c r="U36" s="294"/>
    </row>
    <row r="37" spans="1:21" ht="17.25" customHeight="1" x14ac:dyDescent="0.2">
      <c r="A37" s="276"/>
      <c r="B37" s="279"/>
      <c r="C37" s="76"/>
      <c r="D37" s="81"/>
      <c r="F37" s="89" t="s">
        <v>112</v>
      </c>
      <c r="G37" s="282"/>
      <c r="H37" s="53"/>
      <c r="I37" s="284"/>
      <c r="K37" s="286"/>
      <c r="L37" s="286"/>
      <c r="M37" s="286"/>
      <c r="N37" s="286"/>
      <c r="O37" s="286"/>
      <c r="P37" s="87"/>
      <c r="Q37" s="287"/>
      <c r="R37" s="289"/>
      <c r="S37" s="292"/>
      <c r="T37" s="53"/>
      <c r="U37" s="295"/>
    </row>
    <row r="38" spans="1:21" ht="30.75" customHeight="1" x14ac:dyDescent="0.2">
      <c r="A38" s="276"/>
      <c r="B38" s="279"/>
      <c r="C38" s="76"/>
      <c r="D38" s="81"/>
      <c r="F38" s="107" t="s">
        <v>141</v>
      </c>
      <c r="G38" s="281">
        <f>5*(I38&lt;&gt;"nvt")</f>
        <v>0</v>
      </c>
      <c r="H38" s="53"/>
      <c r="I38" s="283" t="s">
        <v>55</v>
      </c>
      <c r="K38" s="285" t="s">
        <v>142</v>
      </c>
      <c r="L38" s="285"/>
      <c r="M38" s="285" t="s">
        <v>143</v>
      </c>
      <c r="N38" s="285"/>
      <c r="O38" s="285" t="s">
        <v>144</v>
      </c>
      <c r="P38" s="87"/>
      <c r="Q38" s="287">
        <f>IF(G38=0,0,10*G38*(10*($I38="++")+7.5*($I38="+")+5*($I38="+/-")+2.5*($I38="-"))/SUM($G$22:$G$55))</f>
        <v>0</v>
      </c>
      <c r="R38" s="289"/>
      <c r="S38" s="292"/>
      <c r="T38" s="53"/>
      <c r="U38" s="294"/>
    </row>
    <row r="39" spans="1:21" ht="27" customHeight="1" x14ac:dyDescent="0.2">
      <c r="A39" s="276"/>
      <c r="B39" s="279"/>
      <c r="C39" s="76"/>
      <c r="D39" s="81"/>
      <c r="F39" s="89" t="s">
        <v>145</v>
      </c>
      <c r="G39" s="282"/>
      <c r="H39" s="53"/>
      <c r="I39" s="284"/>
      <c r="K39" s="286"/>
      <c r="L39" s="286"/>
      <c r="M39" s="286"/>
      <c r="N39" s="286"/>
      <c r="O39" s="286"/>
      <c r="P39" s="87"/>
      <c r="Q39" s="287"/>
      <c r="R39" s="289"/>
      <c r="S39" s="292"/>
      <c r="T39" s="53"/>
      <c r="U39" s="295"/>
    </row>
    <row r="40" spans="1:21" ht="77.25" customHeight="1" x14ac:dyDescent="0.2">
      <c r="A40" s="276"/>
      <c r="B40" s="279"/>
      <c r="C40" s="76"/>
      <c r="D40" s="81"/>
      <c r="F40" s="107" t="s">
        <v>146</v>
      </c>
      <c r="G40" s="281">
        <f>5*(I40&lt;&gt;"nvt")</f>
        <v>0</v>
      </c>
      <c r="H40" s="53"/>
      <c r="I40" s="283" t="s">
        <v>55</v>
      </c>
      <c r="K40" s="285" t="s">
        <v>147</v>
      </c>
      <c r="L40" s="285"/>
      <c r="M40" s="285" t="s">
        <v>148</v>
      </c>
      <c r="N40" s="285"/>
      <c r="O40" s="285" t="s">
        <v>149</v>
      </c>
      <c r="P40" s="87"/>
      <c r="Q40" s="287">
        <f>IF(G40=0,0,10*G40*(10*($I40="++")+7.5*($I40="+")+5*($I40="+/-")+2.5*($I40="-"))/SUM($G$22:$G$55))</f>
        <v>0</v>
      </c>
      <c r="R40" s="289"/>
      <c r="S40" s="292"/>
      <c r="T40" s="53"/>
      <c r="U40" s="294" t="s">
        <v>216</v>
      </c>
    </row>
    <row r="41" spans="1:21" ht="16.5" customHeight="1" x14ac:dyDescent="0.2">
      <c r="A41" s="276"/>
      <c r="B41" s="279"/>
      <c r="C41" s="76"/>
      <c r="D41" s="81"/>
      <c r="F41" s="89" t="s">
        <v>112</v>
      </c>
      <c r="G41" s="282"/>
      <c r="H41" s="53"/>
      <c r="I41" s="284"/>
      <c r="K41" s="286"/>
      <c r="L41" s="286"/>
      <c r="M41" s="286"/>
      <c r="N41" s="286"/>
      <c r="O41" s="286"/>
      <c r="P41" s="87"/>
      <c r="Q41" s="287"/>
      <c r="R41" s="289"/>
      <c r="S41" s="292"/>
      <c r="T41" s="53"/>
      <c r="U41" s="295"/>
    </row>
    <row r="42" spans="1:21" ht="81" customHeight="1" x14ac:dyDescent="0.2">
      <c r="A42" s="276"/>
      <c r="B42" s="279"/>
      <c r="C42" s="76"/>
      <c r="D42" s="81"/>
      <c r="F42" s="107" t="s">
        <v>150</v>
      </c>
      <c r="G42" s="281">
        <f>5*(I42&lt;&gt;"nvt")</f>
        <v>0</v>
      </c>
      <c r="H42" s="53"/>
      <c r="I42" s="283" t="s">
        <v>55</v>
      </c>
      <c r="K42" s="285" t="s">
        <v>151</v>
      </c>
      <c r="L42" s="285"/>
      <c r="M42" s="285"/>
      <c r="N42" s="285"/>
      <c r="O42" s="285" t="s">
        <v>152</v>
      </c>
      <c r="P42" s="87"/>
      <c r="Q42" s="287">
        <f>IF(G42=0,0,10*G42*(10*($I42="++")+7.5*($I42="+")+5*($I42="+/-")+2.5*($I42="-"))/SUM($G$22:$G$55))</f>
        <v>0</v>
      </c>
      <c r="R42" s="289"/>
      <c r="S42" s="292"/>
      <c r="T42" s="53"/>
      <c r="U42" s="294"/>
    </row>
    <row r="43" spans="1:21" ht="24.75" customHeight="1" x14ac:dyDescent="0.2">
      <c r="A43" s="276"/>
      <c r="B43" s="279"/>
      <c r="C43" s="76"/>
      <c r="D43" s="81"/>
      <c r="F43" s="89" t="s">
        <v>112</v>
      </c>
      <c r="G43" s="282"/>
      <c r="H43" s="53"/>
      <c r="I43" s="284"/>
      <c r="K43" s="286"/>
      <c r="L43" s="286"/>
      <c r="M43" s="286"/>
      <c r="N43" s="286"/>
      <c r="O43" s="286"/>
      <c r="P43" s="87"/>
      <c r="Q43" s="287"/>
      <c r="R43" s="289"/>
      <c r="S43" s="292"/>
      <c r="T43" s="53"/>
      <c r="U43" s="295"/>
    </row>
    <row r="44" spans="1:21" ht="162" customHeight="1" x14ac:dyDescent="0.2">
      <c r="A44" s="276"/>
      <c r="B44" s="279"/>
      <c r="C44" s="76"/>
      <c r="D44" s="81"/>
      <c r="F44" s="107" t="s">
        <v>153</v>
      </c>
      <c r="G44" s="281">
        <f>5*(I44&lt;&gt;"nvt")</f>
        <v>0</v>
      </c>
      <c r="H44" s="53"/>
      <c r="I44" s="283" t="s">
        <v>55</v>
      </c>
      <c r="K44" s="285" t="s">
        <v>154</v>
      </c>
      <c r="L44" s="285"/>
      <c r="M44" s="285" t="s">
        <v>155</v>
      </c>
      <c r="N44" s="285"/>
      <c r="O44" s="285" t="s">
        <v>156</v>
      </c>
      <c r="P44" s="87"/>
      <c r="Q44" s="287">
        <f>IF(G44=0,0,10*G44*(10*($I44="++")+7.5*($I44="+")+5*($I44="+/-")+2.5*($I44="-"))/SUM($G$22:$G$55))</f>
        <v>0</v>
      </c>
      <c r="R44" s="289"/>
      <c r="S44" s="292"/>
      <c r="T44" s="53"/>
      <c r="U44" s="294" t="s">
        <v>217</v>
      </c>
    </row>
    <row r="45" spans="1:21" ht="19.5" customHeight="1" x14ac:dyDescent="0.2">
      <c r="A45" s="276"/>
      <c r="B45" s="279"/>
      <c r="C45" s="76"/>
      <c r="D45" s="81"/>
      <c r="F45" s="89" t="s">
        <v>112</v>
      </c>
      <c r="G45" s="282"/>
      <c r="H45" s="53"/>
      <c r="I45" s="284"/>
      <c r="K45" s="286"/>
      <c r="L45" s="286"/>
      <c r="M45" s="286"/>
      <c r="N45" s="286"/>
      <c r="O45" s="286"/>
      <c r="P45" s="87"/>
      <c r="Q45" s="287"/>
      <c r="R45" s="289"/>
      <c r="S45" s="292"/>
      <c r="T45" s="53"/>
      <c r="U45" s="295"/>
    </row>
    <row r="46" spans="1:21" ht="48" customHeight="1" x14ac:dyDescent="0.2">
      <c r="A46" s="276"/>
      <c r="B46" s="279"/>
      <c r="C46" s="76"/>
      <c r="D46" s="81"/>
      <c r="F46" s="107" t="s">
        <v>157</v>
      </c>
      <c r="G46" s="281">
        <f>5*(I46&lt;&gt;"nvt")</f>
        <v>0</v>
      </c>
      <c r="H46" s="53"/>
      <c r="I46" s="283" t="s">
        <v>55</v>
      </c>
      <c r="K46" s="285" t="s">
        <v>158</v>
      </c>
      <c r="L46" s="285"/>
      <c r="M46" s="285" t="s">
        <v>159</v>
      </c>
      <c r="N46" s="285"/>
      <c r="O46" s="285" t="s">
        <v>160</v>
      </c>
      <c r="P46" s="87"/>
      <c r="Q46" s="287">
        <f>IF(G46=0,0,10*G46*(10*($I46="++")+7.5*($I46="+")+5*($I46="+/-")+2.5*($I46="-"))/SUM($G$22:$G$55))</f>
        <v>0</v>
      </c>
      <c r="R46" s="289"/>
      <c r="S46" s="292"/>
      <c r="T46" s="53"/>
      <c r="U46" s="294" t="s">
        <v>218</v>
      </c>
    </row>
    <row r="47" spans="1:21" ht="27.75" customHeight="1" x14ac:dyDescent="0.2">
      <c r="A47" s="276"/>
      <c r="B47" s="279"/>
      <c r="C47" s="76"/>
      <c r="D47" s="81"/>
      <c r="F47" s="89" t="s">
        <v>112</v>
      </c>
      <c r="G47" s="282"/>
      <c r="H47" s="53"/>
      <c r="I47" s="284"/>
      <c r="K47" s="286"/>
      <c r="L47" s="286"/>
      <c r="M47" s="286"/>
      <c r="N47" s="286"/>
      <c r="O47" s="286"/>
      <c r="P47" s="87"/>
      <c r="Q47" s="287"/>
      <c r="R47" s="289"/>
      <c r="S47" s="292"/>
      <c r="T47" s="53"/>
      <c r="U47" s="295"/>
    </row>
    <row r="48" spans="1:21" ht="63" customHeight="1" x14ac:dyDescent="0.2">
      <c r="A48" s="276"/>
      <c r="B48" s="279"/>
      <c r="C48" s="76"/>
      <c r="D48" s="81"/>
      <c r="F48" s="107" t="s">
        <v>161</v>
      </c>
      <c r="G48" s="281">
        <f>5*(I48&lt;&gt;"nvt")</f>
        <v>0</v>
      </c>
      <c r="H48" s="53"/>
      <c r="I48" s="283" t="s">
        <v>55</v>
      </c>
      <c r="K48" s="285" t="s">
        <v>162</v>
      </c>
      <c r="L48" s="285"/>
      <c r="M48" s="285" t="s">
        <v>163</v>
      </c>
      <c r="N48" s="285"/>
      <c r="O48" s="285" t="s">
        <v>164</v>
      </c>
      <c r="P48" s="87"/>
      <c r="Q48" s="287">
        <f>IF(G48=0,0,10*G48*(10*($I48="++")+7.5*($I48="+")+5*($I48="+/-")+2.5*($I48="-"))/SUM($G$22:$G$55))</f>
        <v>0</v>
      </c>
      <c r="R48" s="289"/>
      <c r="S48" s="292"/>
      <c r="T48" s="53"/>
      <c r="U48" s="294"/>
    </row>
    <row r="49" spans="1:21" ht="25.5" customHeight="1" x14ac:dyDescent="0.2">
      <c r="A49" s="276"/>
      <c r="B49" s="279"/>
      <c r="C49" s="76"/>
      <c r="D49" s="81"/>
      <c r="F49" s="89" t="s">
        <v>112</v>
      </c>
      <c r="G49" s="282"/>
      <c r="H49" s="53"/>
      <c r="I49" s="284"/>
      <c r="K49" s="286"/>
      <c r="L49" s="286"/>
      <c r="M49" s="286"/>
      <c r="N49" s="286"/>
      <c r="O49" s="286"/>
      <c r="P49" s="87"/>
      <c r="Q49" s="287"/>
      <c r="R49" s="289"/>
      <c r="S49" s="292"/>
      <c r="T49" s="53"/>
      <c r="U49" s="295"/>
    </row>
    <row r="50" spans="1:21" ht="42.75" customHeight="1" x14ac:dyDescent="0.2">
      <c r="A50" s="276"/>
      <c r="B50" s="279"/>
      <c r="C50" s="76"/>
      <c r="D50" s="81"/>
      <c r="F50" s="107" t="s">
        <v>165</v>
      </c>
      <c r="G50" s="281">
        <f>5*(I50&lt;&gt;"nvt")</f>
        <v>0</v>
      </c>
      <c r="H50" s="53"/>
      <c r="I50" s="283" t="s">
        <v>55</v>
      </c>
      <c r="K50" s="285" t="s">
        <v>166</v>
      </c>
      <c r="L50" s="285"/>
      <c r="M50" s="285" t="s">
        <v>167</v>
      </c>
      <c r="N50" s="285"/>
      <c r="O50" s="285" t="s">
        <v>168</v>
      </c>
      <c r="P50" s="87"/>
      <c r="Q50" s="287">
        <f>IF(G50=0,0,10*G50*(10*($I50="++")+7.5*($I50="+")+5*($I50="+/-")+2.5*($I50="-"))/SUM($G$22:$G$55))</f>
        <v>0</v>
      </c>
      <c r="R50" s="289"/>
      <c r="S50" s="292"/>
      <c r="T50" s="53"/>
      <c r="U50" s="294"/>
    </row>
    <row r="51" spans="1:21" ht="27" customHeight="1" x14ac:dyDescent="0.2">
      <c r="A51" s="276"/>
      <c r="B51" s="279"/>
      <c r="C51" s="76"/>
      <c r="D51" s="81"/>
      <c r="F51" s="89" t="s">
        <v>112</v>
      </c>
      <c r="G51" s="282"/>
      <c r="H51" s="53"/>
      <c r="I51" s="284"/>
      <c r="K51" s="286"/>
      <c r="L51" s="286"/>
      <c r="M51" s="286"/>
      <c r="N51" s="286"/>
      <c r="O51" s="286"/>
      <c r="P51" s="87"/>
      <c r="Q51" s="287"/>
      <c r="R51" s="289"/>
      <c r="S51" s="292"/>
      <c r="T51" s="53"/>
      <c r="U51" s="295"/>
    </row>
    <row r="52" spans="1:21" ht="111.75" customHeight="1" x14ac:dyDescent="0.2">
      <c r="A52" s="276"/>
      <c r="B52" s="279"/>
      <c r="C52" s="76"/>
      <c r="D52" s="81"/>
      <c r="F52" s="107" t="s">
        <v>169</v>
      </c>
      <c r="G52" s="281">
        <f>5*(I52&lt;&gt;"nvt")</f>
        <v>0</v>
      </c>
      <c r="H52" s="53"/>
      <c r="I52" s="283" t="s">
        <v>55</v>
      </c>
      <c r="K52" s="285" t="s">
        <v>170</v>
      </c>
      <c r="L52" s="285"/>
      <c r="M52" s="285" t="s">
        <v>171</v>
      </c>
      <c r="N52" s="285"/>
      <c r="O52" s="285" t="s">
        <v>172</v>
      </c>
      <c r="P52" s="87"/>
      <c r="Q52" s="287">
        <f>IF(G52=0,0,10*G52*(10*($I52="++")+7.5*($I52="+")+5*($I52="+/-")+2.5*($I52="-"))/SUM($G$22:$G$55))</f>
        <v>0</v>
      </c>
      <c r="R52" s="289"/>
      <c r="S52" s="292"/>
      <c r="T52" s="53"/>
      <c r="U52" s="294"/>
    </row>
    <row r="53" spans="1:21" ht="24" customHeight="1" x14ac:dyDescent="0.2">
      <c r="A53" s="276"/>
      <c r="B53" s="279"/>
      <c r="C53" s="76"/>
      <c r="D53" s="81"/>
      <c r="F53" s="89" t="s">
        <v>112</v>
      </c>
      <c r="G53" s="282"/>
      <c r="H53" s="53"/>
      <c r="I53" s="284"/>
      <c r="K53" s="286"/>
      <c r="L53" s="286"/>
      <c r="M53" s="286"/>
      <c r="N53" s="286"/>
      <c r="O53" s="286"/>
      <c r="P53" s="87"/>
      <c r="Q53" s="287"/>
      <c r="R53" s="289"/>
      <c r="S53" s="292"/>
      <c r="T53" s="53"/>
      <c r="U53" s="295"/>
    </row>
    <row r="54" spans="1:21" ht="58.5" customHeight="1" x14ac:dyDescent="0.2">
      <c r="A54" s="276"/>
      <c r="B54" s="279"/>
      <c r="C54" s="76"/>
      <c r="D54" s="81"/>
      <c r="F54" s="107" t="s">
        <v>173</v>
      </c>
      <c r="G54" s="281">
        <f>5*(I54&lt;&gt;"nvt")</f>
        <v>0</v>
      </c>
      <c r="H54" s="53"/>
      <c r="I54" s="283" t="s">
        <v>55</v>
      </c>
      <c r="K54" s="285" t="s">
        <v>174</v>
      </c>
      <c r="L54" s="285"/>
      <c r="M54" s="285" t="s">
        <v>175</v>
      </c>
      <c r="N54" s="285"/>
      <c r="O54" s="285" t="s">
        <v>176</v>
      </c>
      <c r="P54" s="87"/>
      <c r="Q54" s="287">
        <f>IF(G54=0,0,10*G54*(10*($I54="++")+7.5*($I54="+")+5*($I54="+/-")+2.5*($I54="-"))/SUM($G$22:$G$55))</f>
        <v>0</v>
      </c>
      <c r="R54" s="289"/>
      <c r="S54" s="292"/>
      <c r="T54" s="53"/>
      <c r="U54" s="294"/>
    </row>
    <row r="55" spans="1:21" ht="18.75" customHeight="1" thickBot="1" x14ac:dyDescent="0.25">
      <c r="A55" s="277"/>
      <c r="B55" s="280"/>
      <c r="C55" s="76"/>
      <c r="D55" s="81"/>
      <c r="F55" s="89" t="s">
        <v>112</v>
      </c>
      <c r="G55" s="282"/>
      <c r="H55" s="53"/>
      <c r="I55" s="284"/>
      <c r="K55" s="286"/>
      <c r="L55" s="286"/>
      <c r="M55" s="286"/>
      <c r="N55" s="286"/>
      <c r="O55" s="286"/>
      <c r="P55" s="87"/>
      <c r="Q55" s="287"/>
      <c r="R55" s="290"/>
      <c r="S55" s="293"/>
      <c r="T55" s="53"/>
      <c r="U55" s="295"/>
    </row>
    <row r="56" spans="1:21" ht="13.5" thickBot="1" x14ac:dyDescent="0.25">
      <c r="I56" s="90"/>
      <c r="U56" s="92"/>
    </row>
    <row r="57" spans="1:21" ht="45" customHeight="1" x14ac:dyDescent="0.2">
      <c r="A57" s="275" t="s">
        <v>177</v>
      </c>
      <c r="B57" s="278">
        <f>30*100*D57/SUM($E$9:$E$71)</f>
        <v>77.41935483870968</v>
      </c>
      <c r="C57" s="76"/>
      <c r="D57" s="45">
        <f>SUM(G57:G66)</f>
        <v>80</v>
      </c>
      <c r="E57" s="45">
        <f>30*D57</f>
        <v>2400</v>
      </c>
      <c r="F57" s="107" t="s">
        <v>178</v>
      </c>
      <c r="G57" s="281">
        <f>20*(I57&lt;&gt;"nvt")</f>
        <v>0</v>
      </c>
      <c r="H57" s="80"/>
      <c r="I57" s="283" t="s">
        <v>55</v>
      </c>
      <c r="K57" s="285" t="s">
        <v>179</v>
      </c>
      <c r="L57" s="285"/>
      <c r="M57" s="285" t="s">
        <v>180</v>
      </c>
      <c r="N57" s="285"/>
      <c r="O57" s="285" t="s">
        <v>181</v>
      </c>
      <c r="P57" s="80"/>
      <c r="Q57" s="287">
        <f>IF(G57=0,0,10*G57*(10*($I57="++")+7.5*($I57="+")+5*($I57="+/-")+2.5*($I57="-"))/SUM($G$57:$G$66))</f>
        <v>0</v>
      </c>
      <c r="R57" s="288">
        <f>SUM(Q57:Q66)*B57/100</f>
        <v>0</v>
      </c>
      <c r="S57" s="291">
        <f>SUM(Q57:Q66)/100</f>
        <v>0</v>
      </c>
      <c r="T57" s="53"/>
      <c r="U57" s="294"/>
    </row>
    <row r="58" spans="1:21" ht="24.75" customHeight="1" x14ac:dyDescent="0.2">
      <c r="A58" s="276"/>
      <c r="B58" s="279"/>
      <c r="C58" s="76"/>
      <c r="D58" s="81"/>
      <c r="F58" s="89" t="s">
        <v>182</v>
      </c>
      <c r="G58" s="282"/>
      <c r="H58" s="53"/>
      <c r="I58" s="284"/>
      <c r="K58" s="286"/>
      <c r="L58" s="286"/>
      <c r="M58" s="286"/>
      <c r="N58" s="286"/>
      <c r="O58" s="286"/>
      <c r="P58" s="53"/>
      <c r="Q58" s="287"/>
      <c r="R58" s="289"/>
      <c r="S58" s="292"/>
      <c r="T58" s="53"/>
      <c r="U58" s="295"/>
    </row>
    <row r="59" spans="1:21" ht="43.5" customHeight="1" x14ac:dyDescent="0.2">
      <c r="A59" s="276"/>
      <c r="B59" s="279"/>
      <c r="C59" s="76"/>
      <c r="D59" s="81"/>
      <c r="F59" s="107" t="s">
        <v>183</v>
      </c>
      <c r="G59" s="281">
        <v>20</v>
      </c>
      <c r="H59" s="111"/>
      <c r="I59" s="283" t="s">
        <v>55</v>
      </c>
      <c r="K59" s="285" t="s">
        <v>184</v>
      </c>
      <c r="L59" s="285"/>
      <c r="M59" s="285" t="s">
        <v>185</v>
      </c>
      <c r="N59" s="285"/>
      <c r="O59" s="285" t="s">
        <v>186</v>
      </c>
      <c r="P59" s="80"/>
      <c r="Q59" s="287">
        <f>IF(G59=0,0,10*G59*(10*($I59="++")+7.5*($I59="+")+5*($I59="+/-")+2.5*($I59="-"))/SUM($G$57:$G$66))</f>
        <v>0</v>
      </c>
      <c r="R59" s="289"/>
      <c r="S59" s="292"/>
      <c r="T59" s="53"/>
      <c r="U59" s="294" t="s">
        <v>219</v>
      </c>
    </row>
    <row r="60" spans="1:21" ht="14.25" customHeight="1" x14ac:dyDescent="0.2">
      <c r="A60" s="276"/>
      <c r="B60" s="279"/>
      <c r="C60" s="76"/>
      <c r="D60" s="81"/>
      <c r="F60" s="89" t="s">
        <v>187</v>
      </c>
      <c r="G60" s="282"/>
      <c r="H60" s="53"/>
      <c r="I60" s="284"/>
      <c r="K60" s="286"/>
      <c r="L60" s="286"/>
      <c r="M60" s="286"/>
      <c r="N60" s="286"/>
      <c r="O60" s="286"/>
      <c r="P60" s="53"/>
      <c r="Q60" s="287"/>
      <c r="R60" s="289"/>
      <c r="S60" s="292"/>
      <c r="T60" s="53"/>
      <c r="U60" s="295"/>
    </row>
    <row r="61" spans="1:21" ht="43.5" customHeight="1" x14ac:dyDescent="0.2">
      <c r="A61" s="276"/>
      <c r="B61" s="279"/>
      <c r="C61" s="76"/>
      <c r="D61" s="81"/>
      <c r="F61" s="107" t="s">
        <v>188</v>
      </c>
      <c r="G61" s="281">
        <v>20</v>
      </c>
      <c r="H61" s="111"/>
      <c r="I61" s="283" t="s">
        <v>55</v>
      </c>
      <c r="K61" s="285" t="s">
        <v>189</v>
      </c>
      <c r="L61" s="285"/>
      <c r="M61" s="285" t="s">
        <v>190</v>
      </c>
      <c r="N61" s="285"/>
      <c r="O61" s="285" t="s">
        <v>191</v>
      </c>
      <c r="P61" s="80"/>
      <c r="Q61" s="287">
        <f>IF(G61=0,0,10*G61*(10*($I61="++")+7.5*($I61="+")+5*($I61="+/-")+2.5*($I61="-"))/SUM($G$57:$G$66))</f>
        <v>0</v>
      </c>
      <c r="R61" s="289"/>
      <c r="S61" s="292"/>
      <c r="T61" s="53"/>
      <c r="U61" s="294"/>
    </row>
    <row r="62" spans="1:21" ht="15.75" customHeight="1" x14ac:dyDescent="0.2">
      <c r="A62" s="276"/>
      <c r="B62" s="279"/>
      <c r="C62" s="76"/>
      <c r="D62" s="81"/>
      <c r="F62" s="89" t="s">
        <v>187</v>
      </c>
      <c r="G62" s="282"/>
      <c r="H62" s="53"/>
      <c r="I62" s="284"/>
      <c r="K62" s="286"/>
      <c r="L62" s="286"/>
      <c r="M62" s="286"/>
      <c r="N62" s="286"/>
      <c r="O62" s="286"/>
      <c r="P62" s="53"/>
      <c r="Q62" s="287"/>
      <c r="R62" s="289"/>
      <c r="S62" s="292"/>
      <c r="T62" s="53"/>
      <c r="U62" s="295"/>
    </row>
    <row r="63" spans="1:21" ht="54.75" customHeight="1" x14ac:dyDescent="0.2">
      <c r="A63" s="276"/>
      <c r="B63" s="279"/>
      <c r="C63" s="76"/>
      <c r="D63" s="81"/>
      <c r="F63" s="107" t="s">
        <v>192</v>
      </c>
      <c r="G63" s="281">
        <v>20</v>
      </c>
      <c r="H63" s="111"/>
      <c r="I63" s="283" t="s">
        <v>55</v>
      </c>
      <c r="K63" s="285" t="s">
        <v>193</v>
      </c>
      <c r="L63" s="285"/>
      <c r="M63" s="285" t="s">
        <v>194</v>
      </c>
      <c r="N63" s="285"/>
      <c r="O63" s="285" t="s">
        <v>195</v>
      </c>
      <c r="P63" s="80"/>
      <c r="Q63" s="287">
        <f>IF(G63=0,0,10*G63*(10*($I63="++")+7.5*($I63="+")+5*($I63="+/-")+2.5*($I63="-"))/SUM($G$57:$G$66))</f>
        <v>0</v>
      </c>
      <c r="R63" s="289"/>
      <c r="S63" s="292"/>
      <c r="T63" s="53"/>
      <c r="U63" s="294"/>
    </row>
    <row r="64" spans="1:21" ht="15.75" customHeight="1" x14ac:dyDescent="0.2">
      <c r="A64" s="276"/>
      <c r="B64" s="279"/>
      <c r="C64" s="76"/>
      <c r="D64" s="81"/>
      <c r="F64" s="89" t="s">
        <v>196</v>
      </c>
      <c r="G64" s="282"/>
      <c r="H64" s="53"/>
      <c r="I64" s="284"/>
      <c r="K64" s="286"/>
      <c r="L64" s="286"/>
      <c r="M64" s="286"/>
      <c r="N64" s="286"/>
      <c r="O64" s="286"/>
      <c r="P64" s="53"/>
      <c r="Q64" s="287"/>
      <c r="R64" s="289"/>
      <c r="S64" s="292"/>
      <c r="T64" s="53"/>
      <c r="U64" s="295"/>
    </row>
    <row r="65" spans="1:24" ht="57.75" customHeight="1" x14ac:dyDescent="0.2">
      <c r="A65" s="276"/>
      <c r="B65" s="279"/>
      <c r="C65" s="76"/>
      <c r="D65" s="81"/>
      <c r="F65" s="107" t="s">
        <v>197</v>
      </c>
      <c r="G65" s="281">
        <v>20</v>
      </c>
      <c r="H65" s="111"/>
      <c r="I65" s="283" t="s">
        <v>55</v>
      </c>
      <c r="K65" s="285" t="s">
        <v>198</v>
      </c>
      <c r="L65" s="285"/>
      <c r="M65" s="285"/>
      <c r="N65" s="285"/>
      <c r="O65" s="285" t="s">
        <v>199</v>
      </c>
      <c r="P65" s="80"/>
      <c r="Q65" s="287">
        <f>IF(G65=0,0,10*G65*(10*($I65="++")+7.5*($I65="+")+5*($I65="+/-")+2.5*($I65="-"))/SUM($G$57:$G$66))</f>
        <v>0</v>
      </c>
      <c r="R65" s="289"/>
      <c r="S65" s="292"/>
      <c r="T65" s="53"/>
      <c r="U65" s="294"/>
    </row>
    <row r="66" spans="1:24" ht="12.75" customHeight="1" thickBot="1" x14ac:dyDescent="0.25">
      <c r="A66" s="277"/>
      <c r="B66" s="280"/>
      <c r="C66" s="76"/>
      <c r="D66" s="81"/>
      <c r="F66" s="89"/>
      <c r="G66" s="282"/>
      <c r="H66" s="53"/>
      <c r="I66" s="284"/>
      <c r="K66" s="286"/>
      <c r="L66" s="286"/>
      <c r="M66" s="286"/>
      <c r="N66" s="286"/>
      <c r="O66" s="286"/>
      <c r="P66" s="53"/>
      <c r="Q66" s="287"/>
      <c r="R66" s="289"/>
      <c r="S66" s="293"/>
      <c r="T66" s="53"/>
      <c r="U66" s="295"/>
    </row>
    <row r="67" spans="1:24" ht="12.75" customHeight="1" x14ac:dyDescent="0.2">
      <c r="A67" s="112"/>
      <c r="B67" s="76"/>
      <c r="C67" s="76"/>
      <c r="D67" s="81"/>
      <c r="F67" s="113"/>
      <c r="G67" s="78"/>
      <c r="H67" s="53"/>
      <c r="I67" s="114"/>
      <c r="K67" s="87"/>
      <c r="L67" s="87"/>
      <c r="M67" s="87"/>
      <c r="N67" s="87"/>
      <c r="O67" s="87"/>
      <c r="P67" s="53"/>
      <c r="Q67" s="205"/>
      <c r="R67" s="116"/>
      <c r="S67" s="117"/>
      <c r="T67" s="53"/>
      <c r="U67" s="118"/>
    </row>
    <row r="68" spans="1:24" ht="12.75" customHeight="1" x14ac:dyDescent="0.2">
      <c r="A68" s="112"/>
      <c r="B68" s="76"/>
      <c r="C68" s="76"/>
      <c r="D68" s="81"/>
      <c r="F68" s="113"/>
      <c r="G68" s="78"/>
      <c r="H68" s="53"/>
      <c r="I68" s="114"/>
      <c r="K68" s="87"/>
      <c r="L68" s="87"/>
      <c r="M68" s="87"/>
      <c r="N68" s="87"/>
      <c r="O68" s="87"/>
      <c r="P68" s="53"/>
      <c r="Q68" s="205"/>
      <c r="R68" s="116"/>
      <c r="S68" s="117"/>
      <c r="T68" s="53"/>
      <c r="U68" s="118"/>
    </row>
    <row r="69" spans="1:24" ht="13.5" customHeight="1" x14ac:dyDescent="0.2">
      <c r="A69" s="112"/>
      <c r="B69" s="76"/>
      <c r="C69" s="76"/>
      <c r="D69" s="81"/>
      <c r="F69" s="45"/>
      <c r="G69" s="45"/>
      <c r="H69" s="45"/>
      <c r="I69" s="90"/>
      <c r="J69" s="45"/>
      <c r="P69" s="53"/>
      <c r="Q69" s="205"/>
      <c r="R69" s="116"/>
      <c r="S69" s="116"/>
      <c r="T69" s="53"/>
      <c r="U69" s="119"/>
    </row>
    <row r="70" spans="1:24" x14ac:dyDescent="0.2">
      <c r="I70" s="90"/>
      <c r="Q70" s="91"/>
      <c r="U70" s="92"/>
    </row>
    <row r="71" spans="1:24" x14ac:dyDescent="0.2">
      <c r="A71" s="94"/>
      <c r="B71" s="53"/>
      <c r="C71" s="53"/>
      <c r="D71" s="53"/>
      <c r="F71" s="83"/>
      <c r="G71" s="53"/>
      <c r="H71" s="53"/>
      <c r="I71" s="95"/>
      <c r="K71" s="87"/>
      <c r="L71" s="53"/>
      <c r="M71" s="53"/>
      <c r="N71" s="53"/>
      <c r="O71" s="87"/>
      <c r="P71" s="87"/>
      <c r="Q71" s="91"/>
      <c r="R71" s="87"/>
      <c r="S71" s="87"/>
      <c r="T71" s="87"/>
      <c r="U71" s="95"/>
    </row>
    <row r="72" spans="1:24" x14ac:dyDescent="0.2">
      <c r="Q72" s="91"/>
    </row>
    <row r="74" spans="1:24" ht="12.75" hidden="1" customHeight="1" x14ac:dyDescent="0.2">
      <c r="B74">
        <f>SUM(B9:B73)</f>
        <v>100</v>
      </c>
      <c r="R74">
        <f>SUM(R9:R73)</f>
        <v>0</v>
      </c>
    </row>
    <row r="77" spans="1:24" ht="12.75" hidden="1" customHeight="1" x14ac:dyDescent="0.2"/>
    <row r="78" spans="1:24" ht="25.5" hidden="1" customHeight="1" x14ac:dyDescent="0.35">
      <c r="X78" s="97" t="s">
        <v>55</v>
      </c>
    </row>
    <row r="79" spans="1:24" ht="25.5" hidden="1" customHeight="1" x14ac:dyDescent="0.35">
      <c r="X79" s="98" t="s">
        <v>17</v>
      </c>
    </row>
    <row r="80" spans="1:24" ht="25.5" hidden="1" customHeight="1" x14ac:dyDescent="0.35">
      <c r="X80" s="98" t="s">
        <v>18</v>
      </c>
    </row>
    <row r="81" spans="24:24" ht="25.5" hidden="1" customHeight="1" x14ac:dyDescent="0.35">
      <c r="X81" s="98" t="s">
        <v>19</v>
      </c>
    </row>
    <row r="82" spans="24:24" ht="25.5" hidden="1" customHeight="1" x14ac:dyDescent="0.35">
      <c r="X82" s="98" t="s">
        <v>20</v>
      </c>
    </row>
    <row r="83" spans="24:24" ht="25.5" hidden="1" customHeight="1" x14ac:dyDescent="0.35">
      <c r="X83" s="99" t="s">
        <v>21</v>
      </c>
    </row>
    <row r="84" spans="24:24" ht="12.75" hidden="1" customHeight="1" x14ac:dyDescent="0.2"/>
    <row r="85" spans="24:24" ht="12.75" hidden="1" customHeight="1" x14ac:dyDescent="0.2"/>
  </sheetData>
  <sheetProtection sheet="1" objects="1" scenarios="1"/>
  <mergeCells count="275">
    <mergeCell ref="U59:U60"/>
    <mergeCell ref="O61:O62"/>
    <mergeCell ref="U63:U64"/>
    <mergeCell ref="G65:G66"/>
    <mergeCell ref="I65:I66"/>
    <mergeCell ref="K65:K66"/>
    <mergeCell ref="L65:L66"/>
    <mergeCell ref="M65:M66"/>
    <mergeCell ref="N65:N66"/>
    <mergeCell ref="O65:O66"/>
    <mergeCell ref="Q65:Q66"/>
    <mergeCell ref="U65:U66"/>
    <mergeCell ref="N57:N58"/>
    <mergeCell ref="O57:O58"/>
    <mergeCell ref="Q57:Q58"/>
    <mergeCell ref="O59:O60"/>
    <mergeCell ref="Q59:Q60"/>
    <mergeCell ref="Q61:Q62"/>
    <mergeCell ref="U61:U62"/>
    <mergeCell ref="G63:G64"/>
    <mergeCell ref="I63:I64"/>
    <mergeCell ref="K63:K64"/>
    <mergeCell ref="L63:L64"/>
    <mergeCell ref="M63:M64"/>
    <mergeCell ref="N63:N64"/>
    <mergeCell ref="O63:O64"/>
    <mergeCell ref="Q63:Q64"/>
    <mergeCell ref="G61:G62"/>
    <mergeCell ref="I61:I62"/>
    <mergeCell ref="K61:K62"/>
    <mergeCell ref="L61:L62"/>
    <mergeCell ref="M61:M62"/>
    <mergeCell ref="N61:N62"/>
    <mergeCell ref="R57:R66"/>
    <mergeCell ref="S57:S66"/>
    <mergeCell ref="U57:U58"/>
    <mergeCell ref="O54:O55"/>
    <mergeCell ref="Q54:Q55"/>
    <mergeCell ref="U54:U55"/>
    <mergeCell ref="A57:A66"/>
    <mergeCell ref="B57:B66"/>
    <mergeCell ref="G57:G58"/>
    <mergeCell ref="I57:I58"/>
    <mergeCell ref="K57:K58"/>
    <mergeCell ref="L57:L58"/>
    <mergeCell ref="M57:M58"/>
    <mergeCell ref="G54:G55"/>
    <mergeCell ref="I54:I55"/>
    <mergeCell ref="K54:K55"/>
    <mergeCell ref="L54:L55"/>
    <mergeCell ref="M54:M55"/>
    <mergeCell ref="N54:N55"/>
    <mergeCell ref="A22:A55"/>
    <mergeCell ref="B22:B55"/>
    <mergeCell ref="G59:G60"/>
    <mergeCell ref="I59:I60"/>
    <mergeCell ref="K59:K60"/>
    <mergeCell ref="L59:L60"/>
    <mergeCell ref="M59:M60"/>
    <mergeCell ref="N59:N60"/>
    <mergeCell ref="G52:G53"/>
    <mergeCell ref="I52:I53"/>
    <mergeCell ref="K52:K53"/>
    <mergeCell ref="L52:L53"/>
    <mergeCell ref="M52:M53"/>
    <mergeCell ref="N52:N53"/>
    <mergeCell ref="O52:O53"/>
    <mergeCell ref="Q52:Q53"/>
    <mergeCell ref="U52:U53"/>
    <mergeCell ref="G50:G51"/>
    <mergeCell ref="I50:I51"/>
    <mergeCell ref="K50:K51"/>
    <mergeCell ref="L50:L51"/>
    <mergeCell ref="M50:M51"/>
    <mergeCell ref="N50:N51"/>
    <mergeCell ref="O50:O51"/>
    <mergeCell ref="Q50:Q51"/>
    <mergeCell ref="U50:U51"/>
    <mergeCell ref="O46:O47"/>
    <mergeCell ref="Q46:Q47"/>
    <mergeCell ref="U46:U47"/>
    <mergeCell ref="G48:G49"/>
    <mergeCell ref="I48:I49"/>
    <mergeCell ref="K48:K49"/>
    <mergeCell ref="L48:L49"/>
    <mergeCell ref="M48:M49"/>
    <mergeCell ref="N48:N49"/>
    <mergeCell ref="O48:O49"/>
    <mergeCell ref="G46:G47"/>
    <mergeCell ref="I46:I47"/>
    <mergeCell ref="K46:K47"/>
    <mergeCell ref="L46:L47"/>
    <mergeCell ref="M46:M47"/>
    <mergeCell ref="N46:N47"/>
    <mergeCell ref="Q48:Q49"/>
    <mergeCell ref="U48:U49"/>
    <mergeCell ref="G44:G45"/>
    <mergeCell ref="I44:I45"/>
    <mergeCell ref="K44:K45"/>
    <mergeCell ref="L44:L45"/>
    <mergeCell ref="M44:M45"/>
    <mergeCell ref="N44:N45"/>
    <mergeCell ref="O44:O45"/>
    <mergeCell ref="Q44:Q45"/>
    <mergeCell ref="U44:U45"/>
    <mergeCell ref="G42:G43"/>
    <mergeCell ref="I42:I43"/>
    <mergeCell ref="K42:K43"/>
    <mergeCell ref="L42:L43"/>
    <mergeCell ref="M42:M43"/>
    <mergeCell ref="N42:N43"/>
    <mergeCell ref="O42:O43"/>
    <mergeCell ref="Q42:Q43"/>
    <mergeCell ref="U42:U43"/>
    <mergeCell ref="O38:O39"/>
    <mergeCell ref="Q38:Q39"/>
    <mergeCell ref="U38:U39"/>
    <mergeCell ref="G40:G41"/>
    <mergeCell ref="I40:I41"/>
    <mergeCell ref="K40:K41"/>
    <mergeCell ref="L40:L41"/>
    <mergeCell ref="M40:M41"/>
    <mergeCell ref="N40:N41"/>
    <mergeCell ref="O40:O41"/>
    <mergeCell ref="G38:G39"/>
    <mergeCell ref="I38:I39"/>
    <mergeCell ref="K38:K39"/>
    <mergeCell ref="L38:L39"/>
    <mergeCell ref="M38:M39"/>
    <mergeCell ref="N38:N39"/>
    <mergeCell ref="Q40:Q41"/>
    <mergeCell ref="U40:U41"/>
    <mergeCell ref="G36:G37"/>
    <mergeCell ref="I36:I37"/>
    <mergeCell ref="K36:K37"/>
    <mergeCell ref="L36:L37"/>
    <mergeCell ref="M36:M37"/>
    <mergeCell ref="N36:N37"/>
    <mergeCell ref="O36:O37"/>
    <mergeCell ref="Q36:Q37"/>
    <mergeCell ref="U36:U37"/>
    <mergeCell ref="G34:G35"/>
    <mergeCell ref="I34:I35"/>
    <mergeCell ref="K34:K35"/>
    <mergeCell ref="L34:L35"/>
    <mergeCell ref="M34:M35"/>
    <mergeCell ref="N34:N35"/>
    <mergeCell ref="O34:O35"/>
    <mergeCell ref="Q34:Q35"/>
    <mergeCell ref="U34:U35"/>
    <mergeCell ref="O30:O31"/>
    <mergeCell ref="Q30:Q31"/>
    <mergeCell ref="U30:U31"/>
    <mergeCell ref="G32:G33"/>
    <mergeCell ref="I32:I33"/>
    <mergeCell ref="K32:K33"/>
    <mergeCell ref="L32:L33"/>
    <mergeCell ref="M32:M33"/>
    <mergeCell ref="N32:N33"/>
    <mergeCell ref="O32:O33"/>
    <mergeCell ref="G30:G31"/>
    <mergeCell ref="I30:I31"/>
    <mergeCell ref="K30:K31"/>
    <mergeCell ref="L30:L31"/>
    <mergeCell ref="M30:M31"/>
    <mergeCell ref="N30:N31"/>
    <mergeCell ref="Q32:Q33"/>
    <mergeCell ref="U32:U33"/>
    <mergeCell ref="I22:I23"/>
    <mergeCell ref="K22:K23"/>
    <mergeCell ref="L22:L23"/>
    <mergeCell ref="U26:U27"/>
    <mergeCell ref="G28:G29"/>
    <mergeCell ref="I28:I29"/>
    <mergeCell ref="K28:K29"/>
    <mergeCell ref="L28:L29"/>
    <mergeCell ref="M28:M29"/>
    <mergeCell ref="N28:N29"/>
    <mergeCell ref="O28:O29"/>
    <mergeCell ref="Q28:Q29"/>
    <mergeCell ref="U28:U29"/>
    <mergeCell ref="G26:G27"/>
    <mergeCell ref="I26:I27"/>
    <mergeCell ref="K26:K27"/>
    <mergeCell ref="L26:L27"/>
    <mergeCell ref="O19:O20"/>
    <mergeCell ref="Q19:Q20"/>
    <mergeCell ref="U19:U20"/>
    <mergeCell ref="U22:U23"/>
    <mergeCell ref="G24:G25"/>
    <mergeCell ref="I24:I25"/>
    <mergeCell ref="K24:K25"/>
    <mergeCell ref="L24:L25"/>
    <mergeCell ref="M24:M25"/>
    <mergeCell ref="N24:N25"/>
    <mergeCell ref="O24:O25"/>
    <mergeCell ref="Q24:Q25"/>
    <mergeCell ref="U24:U25"/>
    <mergeCell ref="M22:M23"/>
    <mergeCell ref="N22:N23"/>
    <mergeCell ref="O22:O23"/>
    <mergeCell ref="Q22:Q23"/>
    <mergeCell ref="R22:R55"/>
    <mergeCell ref="S22:S55"/>
    <mergeCell ref="M26:M27"/>
    <mergeCell ref="N26:N27"/>
    <mergeCell ref="O26:O27"/>
    <mergeCell ref="Q26:Q27"/>
    <mergeCell ref="G22:G23"/>
    <mergeCell ref="O15:O16"/>
    <mergeCell ref="Q15:Q16"/>
    <mergeCell ref="U15:U16"/>
    <mergeCell ref="G17:G18"/>
    <mergeCell ref="I17:I18"/>
    <mergeCell ref="K17:K18"/>
    <mergeCell ref="L17:L18"/>
    <mergeCell ref="M17:M18"/>
    <mergeCell ref="N17:N18"/>
    <mergeCell ref="O17:O18"/>
    <mergeCell ref="Q17:Q18"/>
    <mergeCell ref="U17:U18"/>
    <mergeCell ref="O9:O10"/>
    <mergeCell ref="Q9:Q10"/>
    <mergeCell ref="R9:R20"/>
    <mergeCell ref="S9:S20"/>
    <mergeCell ref="U9:U10"/>
    <mergeCell ref="G11:G12"/>
    <mergeCell ref="I11:I12"/>
    <mergeCell ref="K11:K12"/>
    <mergeCell ref="L11:L12"/>
    <mergeCell ref="M11:M12"/>
    <mergeCell ref="N11:N12"/>
    <mergeCell ref="O11:O12"/>
    <mergeCell ref="Q11:Q12"/>
    <mergeCell ref="U11:U12"/>
    <mergeCell ref="G13:G14"/>
    <mergeCell ref="I13:I14"/>
    <mergeCell ref="K13:K14"/>
    <mergeCell ref="L13:L14"/>
    <mergeCell ref="M13:M14"/>
    <mergeCell ref="N13:N14"/>
    <mergeCell ref="O13:O14"/>
    <mergeCell ref="Q13:Q14"/>
    <mergeCell ref="U13:U14"/>
    <mergeCell ref="G15:G16"/>
    <mergeCell ref="A7:B7"/>
    <mergeCell ref="F7:N7"/>
    <mergeCell ref="A9:A20"/>
    <mergeCell ref="B9:B20"/>
    <mergeCell ref="G9:G10"/>
    <mergeCell ref="I9:I10"/>
    <mergeCell ref="K9:K10"/>
    <mergeCell ref="L9:L10"/>
    <mergeCell ref="M9:M10"/>
    <mergeCell ref="N9:N10"/>
    <mergeCell ref="I15:I16"/>
    <mergeCell ref="K15:K16"/>
    <mergeCell ref="L15:L16"/>
    <mergeCell ref="M15:M16"/>
    <mergeCell ref="N15:N16"/>
    <mergeCell ref="G19:G20"/>
    <mergeCell ref="I19:I20"/>
    <mergeCell ref="K19:K20"/>
    <mergeCell ref="L19:L20"/>
    <mergeCell ref="M19:M20"/>
    <mergeCell ref="N19:N20"/>
    <mergeCell ref="A2:O2"/>
    <mergeCell ref="R2:U2"/>
    <mergeCell ref="S3:U6"/>
    <mergeCell ref="A4:B4"/>
    <mergeCell ref="F4:N4"/>
    <mergeCell ref="A5:B5"/>
    <mergeCell ref="F5:N5"/>
    <mergeCell ref="A6:B6"/>
    <mergeCell ref="F6:N6"/>
  </mergeCells>
  <conditionalFormatting sqref="M40:M49 M34:M37 M9:M29 M52:M64 M70:M71">
    <cfRule type="expression" dxfId="2033" priority="53" stopIfTrue="1">
      <formula>$I9="+/-"</formula>
    </cfRule>
    <cfRule type="expression" dxfId="2032" priority="54" stopIfTrue="1">
      <formula>$I9="nvt"</formula>
    </cfRule>
  </conditionalFormatting>
  <conditionalFormatting sqref="K34:K37 K9:K29 K40:K68 K70:K71">
    <cfRule type="expression" dxfId="2031" priority="49" stopIfTrue="1">
      <formula>$I9="++"</formula>
    </cfRule>
    <cfRule type="expression" dxfId="2030" priority="50" stopIfTrue="1">
      <formula>$I9="nvt"</formula>
    </cfRule>
  </conditionalFormatting>
  <conditionalFormatting sqref="L34:L37 L40:L49 L9:L29 L52:L68 L70:L71">
    <cfRule type="expression" dxfId="2029" priority="51" stopIfTrue="1">
      <formula>$I9="+"</formula>
    </cfRule>
    <cfRule type="expression" dxfId="2028" priority="52" stopIfTrue="1">
      <formula>$I9="nvt"</formula>
    </cfRule>
  </conditionalFormatting>
  <conditionalFormatting sqref="N34:N37 N40:N49 N9:N29 N52:N68 N70:N71">
    <cfRule type="expression" dxfId="2027" priority="55" stopIfTrue="1">
      <formula>$I9="-"</formula>
    </cfRule>
    <cfRule type="expression" dxfId="2026" priority="56" stopIfTrue="1">
      <formula>$I9="nvt"</formula>
    </cfRule>
  </conditionalFormatting>
  <conditionalFormatting sqref="O34:O37 O9:O29 O40:O68 O70:O71">
    <cfRule type="expression" dxfId="2025" priority="57" stopIfTrue="1">
      <formula>$I9="--"</formula>
    </cfRule>
    <cfRule type="expression" dxfId="2024" priority="58" stopIfTrue="1">
      <formula>$I9="nvt"</formula>
    </cfRule>
  </conditionalFormatting>
  <conditionalFormatting sqref="M50:M51">
    <cfRule type="expression" dxfId="2023" priority="47" stopIfTrue="1">
      <formula>$I50="+/-"</formula>
    </cfRule>
    <cfRule type="expression" dxfId="2022" priority="48" stopIfTrue="1">
      <formula>$I50="nvt"</formula>
    </cfRule>
  </conditionalFormatting>
  <conditionalFormatting sqref="L50:L51">
    <cfRule type="expression" dxfId="2021" priority="45" stopIfTrue="1">
      <formula>$I50="+"</formula>
    </cfRule>
    <cfRule type="expression" dxfId="2020" priority="46" stopIfTrue="1">
      <formula>$I50="nvt"</formula>
    </cfRule>
  </conditionalFormatting>
  <conditionalFormatting sqref="N50:N51">
    <cfRule type="expression" dxfId="2019" priority="43" stopIfTrue="1">
      <formula>$I50="-"</formula>
    </cfRule>
    <cfRule type="expression" dxfId="2018" priority="44" stopIfTrue="1">
      <formula>$I50="nvt"</formula>
    </cfRule>
  </conditionalFormatting>
  <conditionalFormatting sqref="M65:M68">
    <cfRule type="expression" dxfId="2017" priority="41" stopIfTrue="1">
      <formula>$I65="+/-"</formula>
    </cfRule>
    <cfRule type="expression" dxfId="2016" priority="42" stopIfTrue="1">
      <formula>$I65="nvt"</formula>
    </cfRule>
  </conditionalFormatting>
  <conditionalFormatting sqref="M30:M31">
    <cfRule type="expression" dxfId="2015" priority="35" stopIfTrue="1">
      <formula>$I30="+/-"</formula>
    </cfRule>
    <cfRule type="expression" dxfId="2014" priority="36" stopIfTrue="1">
      <formula>$I30="nvt"</formula>
    </cfRule>
  </conditionalFormatting>
  <conditionalFormatting sqref="K30:K31">
    <cfRule type="expression" dxfId="2013" priority="31" stopIfTrue="1">
      <formula>$I30="++"</formula>
    </cfRule>
    <cfRule type="expression" dxfId="2012" priority="32" stopIfTrue="1">
      <formula>$I30="nvt"</formula>
    </cfRule>
  </conditionalFormatting>
  <conditionalFormatting sqref="L30:L31">
    <cfRule type="expression" dxfId="2011" priority="33" stopIfTrue="1">
      <formula>$I30="+"</formula>
    </cfRule>
    <cfRule type="expression" dxfId="2010" priority="34" stopIfTrue="1">
      <formula>$I30="nvt"</formula>
    </cfRule>
  </conditionalFormatting>
  <conditionalFormatting sqref="N30:N31">
    <cfRule type="expression" dxfId="2009" priority="37" stopIfTrue="1">
      <formula>$I30="-"</formula>
    </cfRule>
    <cfRule type="expression" dxfId="2008" priority="38" stopIfTrue="1">
      <formula>$I30="nvt"</formula>
    </cfRule>
  </conditionalFormatting>
  <conditionalFormatting sqref="O30:O31">
    <cfRule type="expression" dxfId="2007" priority="39" stopIfTrue="1">
      <formula>$I30="--"</formula>
    </cfRule>
    <cfRule type="expression" dxfId="2006" priority="40" stopIfTrue="1">
      <formula>$I30="nvt"</formula>
    </cfRule>
  </conditionalFormatting>
  <conditionalFormatting sqref="M32:M33">
    <cfRule type="expression" dxfId="2005" priority="25" stopIfTrue="1">
      <formula>$I32="+/-"</formula>
    </cfRule>
    <cfRule type="expression" dxfId="2004" priority="26" stopIfTrue="1">
      <formula>$I32="nvt"</formula>
    </cfRule>
  </conditionalFormatting>
  <conditionalFormatting sqref="K32:K33">
    <cfRule type="expression" dxfId="2003" priority="21" stopIfTrue="1">
      <formula>$I32="++"</formula>
    </cfRule>
    <cfRule type="expression" dxfId="2002" priority="22" stopIfTrue="1">
      <formula>$I32="nvt"</formula>
    </cfRule>
  </conditionalFormatting>
  <conditionalFormatting sqref="L32:L33">
    <cfRule type="expression" dxfId="2001" priority="23" stopIfTrue="1">
      <formula>$I32="+"</formula>
    </cfRule>
    <cfRule type="expression" dxfId="2000" priority="24" stopIfTrue="1">
      <formula>$I32="nvt"</formula>
    </cfRule>
  </conditionalFormatting>
  <conditionalFormatting sqref="N32:N33">
    <cfRule type="expression" dxfId="1999" priority="27" stopIfTrue="1">
      <formula>$I32="-"</formula>
    </cfRule>
    <cfRule type="expression" dxfId="1998" priority="28" stopIfTrue="1">
      <formula>$I32="nvt"</formula>
    </cfRule>
  </conditionalFormatting>
  <conditionalFormatting sqref="O32:O33">
    <cfRule type="expression" dxfId="1997" priority="29" stopIfTrue="1">
      <formula>$I32="--"</formula>
    </cfRule>
    <cfRule type="expression" dxfId="1996" priority="30" stopIfTrue="1">
      <formula>$I32="nvt"</formula>
    </cfRule>
  </conditionalFormatting>
  <conditionalFormatting sqref="M38:M39">
    <cfRule type="expression" dxfId="1995" priority="15" stopIfTrue="1">
      <formula>$I38="+/-"</formula>
    </cfRule>
    <cfRule type="expression" dxfId="1994" priority="16" stopIfTrue="1">
      <formula>$I38="nvt"</formula>
    </cfRule>
  </conditionalFormatting>
  <conditionalFormatting sqref="K38:K39">
    <cfRule type="expression" dxfId="1993" priority="11" stopIfTrue="1">
      <formula>$I38="++"</formula>
    </cfRule>
    <cfRule type="expression" dxfId="1992" priority="12" stopIfTrue="1">
      <formula>$I38="nvt"</formula>
    </cfRule>
  </conditionalFormatting>
  <conditionalFormatting sqref="L38:L39">
    <cfRule type="expression" dxfId="1991" priority="13" stopIfTrue="1">
      <formula>$I38="+"</formula>
    </cfRule>
    <cfRule type="expression" dxfId="1990" priority="14" stopIfTrue="1">
      <formula>$I38="nvt"</formula>
    </cfRule>
  </conditionalFormatting>
  <conditionalFormatting sqref="N38:N39">
    <cfRule type="expression" dxfId="1989" priority="17" stopIfTrue="1">
      <formula>$I38="-"</formula>
    </cfRule>
    <cfRule type="expression" dxfId="1988" priority="18" stopIfTrue="1">
      <formula>$I38="nvt"</formula>
    </cfRule>
  </conditionalFormatting>
  <conditionalFormatting sqref="O38:O39">
    <cfRule type="expression" dxfId="1987" priority="19" stopIfTrue="1">
      <formula>$I38="--"</formula>
    </cfRule>
    <cfRule type="expression" dxfId="1986" priority="20" stopIfTrue="1">
      <formula>$I38="nvt"</formula>
    </cfRule>
  </conditionalFormatting>
  <conditionalFormatting sqref="K69">
    <cfRule type="expression" dxfId="1985" priority="3" stopIfTrue="1">
      <formula>$I69="++"</formula>
    </cfRule>
    <cfRule type="expression" dxfId="1984" priority="4" stopIfTrue="1">
      <formula>$I69="nvt"</formula>
    </cfRule>
  </conditionalFormatting>
  <conditionalFormatting sqref="L69">
    <cfRule type="expression" dxfId="1983" priority="5" stopIfTrue="1">
      <formula>$I69="+"</formula>
    </cfRule>
    <cfRule type="expression" dxfId="1982" priority="6" stopIfTrue="1">
      <formula>$I69="nvt"</formula>
    </cfRule>
  </conditionalFormatting>
  <conditionalFormatting sqref="N69">
    <cfRule type="expression" dxfId="1981" priority="7" stopIfTrue="1">
      <formula>$I69="-"</formula>
    </cfRule>
    <cfRule type="expression" dxfId="1980" priority="8" stopIfTrue="1">
      <formula>$I69="nvt"</formula>
    </cfRule>
  </conditionalFormatting>
  <conditionalFormatting sqref="O69">
    <cfRule type="expression" dxfId="1979" priority="9" stopIfTrue="1">
      <formula>$I69="--"</formula>
    </cfRule>
    <cfRule type="expression" dxfId="1978" priority="10" stopIfTrue="1">
      <formula>$I69="nvt"</formula>
    </cfRule>
  </conditionalFormatting>
  <conditionalFormatting sqref="M69">
    <cfRule type="expression" dxfId="1977" priority="1" stopIfTrue="1">
      <formula>$I69="+/-"</formula>
    </cfRule>
    <cfRule type="expression" dxfId="1976" priority="2" stopIfTrue="1">
      <formula>$I69="nvt"</formula>
    </cfRule>
  </conditionalFormatting>
  <dataValidations count="1">
    <dataValidation type="list" allowBlank="1" showInputMessage="1" showErrorMessage="1" sqref="I9:I20 JE9:JE20 TA9:TA20 ACW9:ACW20 AMS9:AMS20 AWO9:AWO20 BGK9:BGK20 BQG9:BQG20 CAC9:CAC20 CJY9:CJY20 CTU9:CTU20 DDQ9:DDQ20 DNM9:DNM20 DXI9:DXI20 EHE9:EHE20 ERA9:ERA20 FAW9:FAW20 FKS9:FKS20 FUO9:FUO20 GEK9:GEK20 GOG9:GOG20 GYC9:GYC20 HHY9:HHY20 HRU9:HRU20 IBQ9:IBQ20 ILM9:ILM20 IVI9:IVI20 JFE9:JFE20 JPA9:JPA20 JYW9:JYW20 KIS9:KIS20 KSO9:KSO20 LCK9:LCK20 LMG9:LMG20 LWC9:LWC20 MFY9:MFY20 MPU9:MPU20 MZQ9:MZQ20 NJM9:NJM20 NTI9:NTI20 ODE9:ODE20 ONA9:ONA20 OWW9:OWW20 PGS9:PGS20 PQO9:PQO20 QAK9:QAK20 QKG9:QKG20 QUC9:QUC20 RDY9:RDY20 RNU9:RNU20 RXQ9:RXQ20 SHM9:SHM20 SRI9:SRI20 TBE9:TBE20 TLA9:TLA20 TUW9:TUW20 UES9:UES20 UOO9:UOO20 UYK9:UYK20 VIG9:VIG20 VSC9:VSC20 WBY9:WBY20 WLU9:WLU20 WVQ9:WVQ20 I65545:I65556 JE65545:JE65556 TA65545:TA65556 ACW65545:ACW65556 AMS65545:AMS65556 AWO65545:AWO65556 BGK65545:BGK65556 BQG65545:BQG65556 CAC65545:CAC65556 CJY65545:CJY65556 CTU65545:CTU65556 DDQ65545:DDQ65556 DNM65545:DNM65556 DXI65545:DXI65556 EHE65545:EHE65556 ERA65545:ERA65556 FAW65545:FAW65556 FKS65545:FKS65556 FUO65545:FUO65556 GEK65545:GEK65556 GOG65545:GOG65556 GYC65545:GYC65556 HHY65545:HHY65556 HRU65545:HRU65556 IBQ65545:IBQ65556 ILM65545:ILM65556 IVI65545:IVI65556 JFE65545:JFE65556 JPA65545:JPA65556 JYW65545:JYW65556 KIS65545:KIS65556 KSO65545:KSO65556 LCK65545:LCK65556 LMG65545:LMG65556 LWC65545:LWC65556 MFY65545:MFY65556 MPU65545:MPU65556 MZQ65545:MZQ65556 NJM65545:NJM65556 NTI65545:NTI65556 ODE65545:ODE65556 ONA65545:ONA65556 OWW65545:OWW65556 PGS65545:PGS65556 PQO65545:PQO65556 QAK65545:QAK65556 QKG65545:QKG65556 QUC65545:QUC65556 RDY65545:RDY65556 RNU65545:RNU65556 RXQ65545:RXQ65556 SHM65545:SHM65556 SRI65545:SRI65556 TBE65545:TBE65556 TLA65545:TLA65556 TUW65545:TUW65556 UES65545:UES65556 UOO65545:UOO65556 UYK65545:UYK65556 VIG65545:VIG65556 VSC65545:VSC65556 WBY65545:WBY65556 WLU65545:WLU65556 WVQ65545:WVQ65556 I131081:I131092 JE131081:JE131092 TA131081:TA131092 ACW131081:ACW131092 AMS131081:AMS131092 AWO131081:AWO131092 BGK131081:BGK131092 BQG131081:BQG131092 CAC131081:CAC131092 CJY131081:CJY131092 CTU131081:CTU131092 DDQ131081:DDQ131092 DNM131081:DNM131092 DXI131081:DXI131092 EHE131081:EHE131092 ERA131081:ERA131092 FAW131081:FAW131092 FKS131081:FKS131092 FUO131081:FUO131092 GEK131081:GEK131092 GOG131081:GOG131092 GYC131081:GYC131092 HHY131081:HHY131092 HRU131081:HRU131092 IBQ131081:IBQ131092 ILM131081:ILM131092 IVI131081:IVI131092 JFE131081:JFE131092 JPA131081:JPA131092 JYW131081:JYW131092 KIS131081:KIS131092 KSO131081:KSO131092 LCK131081:LCK131092 LMG131081:LMG131092 LWC131081:LWC131092 MFY131081:MFY131092 MPU131081:MPU131092 MZQ131081:MZQ131092 NJM131081:NJM131092 NTI131081:NTI131092 ODE131081:ODE131092 ONA131081:ONA131092 OWW131081:OWW131092 PGS131081:PGS131092 PQO131081:PQO131092 QAK131081:QAK131092 QKG131081:QKG131092 QUC131081:QUC131092 RDY131081:RDY131092 RNU131081:RNU131092 RXQ131081:RXQ131092 SHM131081:SHM131092 SRI131081:SRI131092 TBE131081:TBE131092 TLA131081:TLA131092 TUW131081:TUW131092 UES131081:UES131092 UOO131081:UOO131092 UYK131081:UYK131092 VIG131081:VIG131092 VSC131081:VSC131092 WBY131081:WBY131092 WLU131081:WLU131092 WVQ131081:WVQ131092 I196617:I196628 JE196617:JE196628 TA196617:TA196628 ACW196617:ACW196628 AMS196617:AMS196628 AWO196617:AWO196628 BGK196617:BGK196628 BQG196617:BQG196628 CAC196617:CAC196628 CJY196617:CJY196628 CTU196617:CTU196628 DDQ196617:DDQ196628 DNM196617:DNM196628 DXI196617:DXI196628 EHE196617:EHE196628 ERA196617:ERA196628 FAW196617:FAW196628 FKS196617:FKS196628 FUO196617:FUO196628 GEK196617:GEK196628 GOG196617:GOG196628 GYC196617:GYC196628 HHY196617:HHY196628 HRU196617:HRU196628 IBQ196617:IBQ196628 ILM196617:ILM196628 IVI196617:IVI196628 JFE196617:JFE196628 JPA196617:JPA196628 JYW196617:JYW196628 KIS196617:KIS196628 KSO196617:KSO196628 LCK196617:LCK196628 LMG196617:LMG196628 LWC196617:LWC196628 MFY196617:MFY196628 MPU196617:MPU196628 MZQ196617:MZQ196628 NJM196617:NJM196628 NTI196617:NTI196628 ODE196617:ODE196628 ONA196617:ONA196628 OWW196617:OWW196628 PGS196617:PGS196628 PQO196617:PQO196628 QAK196617:QAK196628 QKG196617:QKG196628 QUC196617:QUC196628 RDY196617:RDY196628 RNU196617:RNU196628 RXQ196617:RXQ196628 SHM196617:SHM196628 SRI196617:SRI196628 TBE196617:TBE196628 TLA196617:TLA196628 TUW196617:TUW196628 UES196617:UES196628 UOO196617:UOO196628 UYK196617:UYK196628 VIG196617:VIG196628 VSC196617:VSC196628 WBY196617:WBY196628 WLU196617:WLU196628 WVQ196617:WVQ196628 I262153:I262164 JE262153:JE262164 TA262153:TA262164 ACW262153:ACW262164 AMS262153:AMS262164 AWO262153:AWO262164 BGK262153:BGK262164 BQG262153:BQG262164 CAC262153:CAC262164 CJY262153:CJY262164 CTU262153:CTU262164 DDQ262153:DDQ262164 DNM262153:DNM262164 DXI262153:DXI262164 EHE262153:EHE262164 ERA262153:ERA262164 FAW262153:FAW262164 FKS262153:FKS262164 FUO262153:FUO262164 GEK262153:GEK262164 GOG262153:GOG262164 GYC262153:GYC262164 HHY262153:HHY262164 HRU262153:HRU262164 IBQ262153:IBQ262164 ILM262153:ILM262164 IVI262153:IVI262164 JFE262153:JFE262164 JPA262153:JPA262164 JYW262153:JYW262164 KIS262153:KIS262164 KSO262153:KSO262164 LCK262153:LCK262164 LMG262153:LMG262164 LWC262153:LWC262164 MFY262153:MFY262164 MPU262153:MPU262164 MZQ262153:MZQ262164 NJM262153:NJM262164 NTI262153:NTI262164 ODE262153:ODE262164 ONA262153:ONA262164 OWW262153:OWW262164 PGS262153:PGS262164 PQO262153:PQO262164 QAK262153:QAK262164 QKG262153:QKG262164 QUC262153:QUC262164 RDY262153:RDY262164 RNU262153:RNU262164 RXQ262153:RXQ262164 SHM262153:SHM262164 SRI262153:SRI262164 TBE262153:TBE262164 TLA262153:TLA262164 TUW262153:TUW262164 UES262153:UES262164 UOO262153:UOO262164 UYK262153:UYK262164 VIG262153:VIG262164 VSC262153:VSC262164 WBY262153:WBY262164 WLU262153:WLU262164 WVQ262153:WVQ262164 I327689:I327700 JE327689:JE327700 TA327689:TA327700 ACW327689:ACW327700 AMS327689:AMS327700 AWO327689:AWO327700 BGK327689:BGK327700 BQG327689:BQG327700 CAC327689:CAC327700 CJY327689:CJY327700 CTU327689:CTU327700 DDQ327689:DDQ327700 DNM327689:DNM327700 DXI327689:DXI327700 EHE327689:EHE327700 ERA327689:ERA327700 FAW327689:FAW327700 FKS327689:FKS327700 FUO327689:FUO327700 GEK327689:GEK327700 GOG327689:GOG327700 GYC327689:GYC327700 HHY327689:HHY327700 HRU327689:HRU327700 IBQ327689:IBQ327700 ILM327689:ILM327700 IVI327689:IVI327700 JFE327689:JFE327700 JPA327689:JPA327700 JYW327689:JYW327700 KIS327689:KIS327700 KSO327689:KSO327700 LCK327689:LCK327700 LMG327689:LMG327700 LWC327689:LWC327700 MFY327689:MFY327700 MPU327689:MPU327700 MZQ327689:MZQ327700 NJM327689:NJM327700 NTI327689:NTI327700 ODE327689:ODE327700 ONA327689:ONA327700 OWW327689:OWW327700 PGS327689:PGS327700 PQO327689:PQO327700 QAK327689:QAK327700 QKG327689:QKG327700 QUC327689:QUC327700 RDY327689:RDY327700 RNU327689:RNU327700 RXQ327689:RXQ327700 SHM327689:SHM327700 SRI327689:SRI327700 TBE327689:TBE327700 TLA327689:TLA327700 TUW327689:TUW327700 UES327689:UES327700 UOO327689:UOO327700 UYK327689:UYK327700 VIG327689:VIG327700 VSC327689:VSC327700 WBY327689:WBY327700 WLU327689:WLU327700 WVQ327689:WVQ327700 I393225:I393236 JE393225:JE393236 TA393225:TA393236 ACW393225:ACW393236 AMS393225:AMS393236 AWO393225:AWO393236 BGK393225:BGK393236 BQG393225:BQG393236 CAC393225:CAC393236 CJY393225:CJY393236 CTU393225:CTU393236 DDQ393225:DDQ393236 DNM393225:DNM393236 DXI393225:DXI393236 EHE393225:EHE393236 ERA393225:ERA393236 FAW393225:FAW393236 FKS393225:FKS393236 FUO393225:FUO393236 GEK393225:GEK393236 GOG393225:GOG393236 GYC393225:GYC393236 HHY393225:HHY393236 HRU393225:HRU393236 IBQ393225:IBQ393236 ILM393225:ILM393236 IVI393225:IVI393236 JFE393225:JFE393236 JPA393225:JPA393236 JYW393225:JYW393236 KIS393225:KIS393236 KSO393225:KSO393236 LCK393225:LCK393236 LMG393225:LMG393236 LWC393225:LWC393236 MFY393225:MFY393236 MPU393225:MPU393236 MZQ393225:MZQ393236 NJM393225:NJM393236 NTI393225:NTI393236 ODE393225:ODE393236 ONA393225:ONA393236 OWW393225:OWW393236 PGS393225:PGS393236 PQO393225:PQO393236 QAK393225:QAK393236 QKG393225:QKG393236 QUC393225:QUC393236 RDY393225:RDY393236 RNU393225:RNU393236 RXQ393225:RXQ393236 SHM393225:SHM393236 SRI393225:SRI393236 TBE393225:TBE393236 TLA393225:TLA393236 TUW393225:TUW393236 UES393225:UES393236 UOO393225:UOO393236 UYK393225:UYK393236 VIG393225:VIG393236 VSC393225:VSC393236 WBY393225:WBY393236 WLU393225:WLU393236 WVQ393225:WVQ393236 I458761:I458772 JE458761:JE458772 TA458761:TA458772 ACW458761:ACW458772 AMS458761:AMS458772 AWO458761:AWO458772 BGK458761:BGK458772 BQG458761:BQG458772 CAC458761:CAC458772 CJY458761:CJY458772 CTU458761:CTU458772 DDQ458761:DDQ458772 DNM458761:DNM458772 DXI458761:DXI458772 EHE458761:EHE458772 ERA458761:ERA458772 FAW458761:FAW458772 FKS458761:FKS458772 FUO458761:FUO458772 GEK458761:GEK458772 GOG458761:GOG458772 GYC458761:GYC458772 HHY458761:HHY458772 HRU458761:HRU458772 IBQ458761:IBQ458772 ILM458761:ILM458772 IVI458761:IVI458772 JFE458761:JFE458772 JPA458761:JPA458772 JYW458761:JYW458772 KIS458761:KIS458772 KSO458761:KSO458772 LCK458761:LCK458772 LMG458761:LMG458772 LWC458761:LWC458772 MFY458761:MFY458772 MPU458761:MPU458772 MZQ458761:MZQ458772 NJM458761:NJM458772 NTI458761:NTI458772 ODE458761:ODE458772 ONA458761:ONA458772 OWW458761:OWW458772 PGS458761:PGS458772 PQO458761:PQO458772 QAK458761:QAK458772 QKG458761:QKG458772 QUC458761:QUC458772 RDY458761:RDY458772 RNU458761:RNU458772 RXQ458761:RXQ458772 SHM458761:SHM458772 SRI458761:SRI458772 TBE458761:TBE458772 TLA458761:TLA458772 TUW458761:TUW458772 UES458761:UES458772 UOO458761:UOO458772 UYK458761:UYK458772 VIG458761:VIG458772 VSC458761:VSC458772 WBY458761:WBY458772 WLU458761:WLU458772 WVQ458761:WVQ458772 I524297:I524308 JE524297:JE524308 TA524297:TA524308 ACW524297:ACW524308 AMS524297:AMS524308 AWO524297:AWO524308 BGK524297:BGK524308 BQG524297:BQG524308 CAC524297:CAC524308 CJY524297:CJY524308 CTU524297:CTU524308 DDQ524297:DDQ524308 DNM524297:DNM524308 DXI524297:DXI524308 EHE524297:EHE524308 ERA524297:ERA524308 FAW524297:FAW524308 FKS524297:FKS524308 FUO524297:FUO524308 GEK524297:GEK524308 GOG524297:GOG524308 GYC524297:GYC524308 HHY524297:HHY524308 HRU524297:HRU524308 IBQ524297:IBQ524308 ILM524297:ILM524308 IVI524297:IVI524308 JFE524297:JFE524308 JPA524297:JPA524308 JYW524297:JYW524308 KIS524297:KIS524308 KSO524297:KSO524308 LCK524297:LCK524308 LMG524297:LMG524308 LWC524297:LWC524308 MFY524297:MFY524308 MPU524297:MPU524308 MZQ524297:MZQ524308 NJM524297:NJM524308 NTI524297:NTI524308 ODE524297:ODE524308 ONA524297:ONA524308 OWW524297:OWW524308 PGS524297:PGS524308 PQO524297:PQO524308 QAK524297:QAK524308 QKG524297:QKG524308 QUC524297:QUC524308 RDY524297:RDY524308 RNU524297:RNU524308 RXQ524297:RXQ524308 SHM524297:SHM524308 SRI524297:SRI524308 TBE524297:TBE524308 TLA524297:TLA524308 TUW524297:TUW524308 UES524297:UES524308 UOO524297:UOO524308 UYK524297:UYK524308 VIG524297:VIG524308 VSC524297:VSC524308 WBY524297:WBY524308 WLU524297:WLU524308 WVQ524297:WVQ524308 I589833:I589844 JE589833:JE589844 TA589833:TA589844 ACW589833:ACW589844 AMS589833:AMS589844 AWO589833:AWO589844 BGK589833:BGK589844 BQG589833:BQG589844 CAC589833:CAC589844 CJY589833:CJY589844 CTU589833:CTU589844 DDQ589833:DDQ589844 DNM589833:DNM589844 DXI589833:DXI589844 EHE589833:EHE589844 ERA589833:ERA589844 FAW589833:FAW589844 FKS589833:FKS589844 FUO589833:FUO589844 GEK589833:GEK589844 GOG589833:GOG589844 GYC589833:GYC589844 HHY589833:HHY589844 HRU589833:HRU589844 IBQ589833:IBQ589844 ILM589833:ILM589844 IVI589833:IVI589844 JFE589833:JFE589844 JPA589833:JPA589844 JYW589833:JYW589844 KIS589833:KIS589844 KSO589833:KSO589844 LCK589833:LCK589844 LMG589833:LMG589844 LWC589833:LWC589844 MFY589833:MFY589844 MPU589833:MPU589844 MZQ589833:MZQ589844 NJM589833:NJM589844 NTI589833:NTI589844 ODE589833:ODE589844 ONA589833:ONA589844 OWW589833:OWW589844 PGS589833:PGS589844 PQO589833:PQO589844 QAK589833:QAK589844 QKG589833:QKG589844 QUC589833:QUC589844 RDY589833:RDY589844 RNU589833:RNU589844 RXQ589833:RXQ589844 SHM589833:SHM589844 SRI589833:SRI589844 TBE589833:TBE589844 TLA589833:TLA589844 TUW589833:TUW589844 UES589833:UES589844 UOO589833:UOO589844 UYK589833:UYK589844 VIG589833:VIG589844 VSC589833:VSC589844 WBY589833:WBY589844 WLU589833:WLU589844 WVQ589833:WVQ589844 I655369:I655380 JE655369:JE655380 TA655369:TA655380 ACW655369:ACW655380 AMS655369:AMS655380 AWO655369:AWO655380 BGK655369:BGK655380 BQG655369:BQG655380 CAC655369:CAC655380 CJY655369:CJY655380 CTU655369:CTU655380 DDQ655369:DDQ655380 DNM655369:DNM655380 DXI655369:DXI655380 EHE655369:EHE655380 ERA655369:ERA655380 FAW655369:FAW655380 FKS655369:FKS655380 FUO655369:FUO655380 GEK655369:GEK655380 GOG655369:GOG655380 GYC655369:GYC655380 HHY655369:HHY655380 HRU655369:HRU655380 IBQ655369:IBQ655380 ILM655369:ILM655380 IVI655369:IVI655380 JFE655369:JFE655380 JPA655369:JPA655380 JYW655369:JYW655380 KIS655369:KIS655380 KSO655369:KSO655380 LCK655369:LCK655380 LMG655369:LMG655380 LWC655369:LWC655380 MFY655369:MFY655380 MPU655369:MPU655380 MZQ655369:MZQ655380 NJM655369:NJM655380 NTI655369:NTI655380 ODE655369:ODE655380 ONA655369:ONA655380 OWW655369:OWW655380 PGS655369:PGS655380 PQO655369:PQO655380 QAK655369:QAK655380 QKG655369:QKG655380 QUC655369:QUC655380 RDY655369:RDY655380 RNU655369:RNU655380 RXQ655369:RXQ655380 SHM655369:SHM655380 SRI655369:SRI655380 TBE655369:TBE655380 TLA655369:TLA655380 TUW655369:TUW655380 UES655369:UES655380 UOO655369:UOO655380 UYK655369:UYK655380 VIG655369:VIG655380 VSC655369:VSC655380 WBY655369:WBY655380 WLU655369:WLU655380 WVQ655369:WVQ655380 I720905:I720916 JE720905:JE720916 TA720905:TA720916 ACW720905:ACW720916 AMS720905:AMS720916 AWO720905:AWO720916 BGK720905:BGK720916 BQG720905:BQG720916 CAC720905:CAC720916 CJY720905:CJY720916 CTU720905:CTU720916 DDQ720905:DDQ720916 DNM720905:DNM720916 DXI720905:DXI720916 EHE720905:EHE720916 ERA720905:ERA720916 FAW720905:FAW720916 FKS720905:FKS720916 FUO720905:FUO720916 GEK720905:GEK720916 GOG720905:GOG720916 GYC720905:GYC720916 HHY720905:HHY720916 HRU720905:HRU720916 IBQ720905:IBQ720916 ILM720905:ILM720916 IVI720905:IVI720916 JFE720905:JFE720916 JPA720905:JPA720916 JYW720905:JYW720916 KIS720905:KIS720916 KSO720905:KSO720916 LCK720905:LCK720916 LMG720905:LMG720916 LWC720905:LWC720916 MFY720905:MFY720916 MPU720905:MPU720916 MZQ720905:MZQ720916 NJM720905:NJM720916 NTI720905:NTI720916 ODE720905:ODE720916 ONA720905:ONA720916 OWW720905:OWW720916 PGS720905:PGS720916 PQO720905:PQO720916 QAK720905:QAK720916 QKG720905:QKG720916 QUC720905:QUC720916 RDY720905:RDY720916 RNU720905:RNU720916 RXQ720905:RXQ720916 SHM720905:SHM720916 SRI720905:SRI720916 TBE720905:TBE720916 TLA720905:TLA720916 TUW720905:TUW720916 UES720905:UES720916 UOO720905:UOO720916 UYK720905:UYK720916 VIG720905:VIG720916 VSC720905:VSC720916 WBY720905:WBY720916 WLU720905:WLU720916 WVQ720905:WVQ720916 I786441:I786452 JE786441:JE786452 TA786441:TA786452 ACW786441:ACW786452 AMS786441:AMS786452 AWO786441:AWO786452 BGK786441:BGK786452 BQG786441:BQG786452 CAC786441:CAC786452 CJY786441:CJY786452 CTU786441:CTU786452 DDQ786441:DDQ786452 DNM786441:DNM786452 DXI786441:DXI786452 EHE786441:EHE786452 ERA786441:ERA786452 FAW786441:FAW786452 FKS786441:FKS786452 FUO786441:FUO786452 GEK786441:GEK786452 GOG786441:GOG786452 GYC786441:GYC786452 HHY786441:HHY786452 HRU786441:HRU786452 IBQ786441:IBQ786452 ILM786441:ILM786452 IVI786441:IVI786452 JFE786441:JFE786452 JPA786441:JPA786452 JYW786441:JYW786452 KIS786441:KIS786452 KSO786441:KSO786452 LCK786441:LCK786452 LMG786441:LMG786452 LWC786441:LWC786452 MFY786441:MFY786452 MPU786441:MPU786452 MZQ786441:MZQ786452 NJM786441:NJM786452 NTI786441:NTI786452 ODE786441:ODE786452 ONA786441:ONA786452 OWW786441:OWW786452 PGS786441:PGS786452 PQO786441:PQO786452 QAK786441:QAK786452 QKG786441:QKG786452 QUC786441:QUC786452 RDY786441:RDY786452 RNU786441:RNU786452 RXQ786441:RXQ786452 SHM786441:SHM786452 SRI786441:SRI786452 TBE786441:TBE786452 TLA786441:TLA786452 TUW786441:TUW786452 UES786441:UES786452 UOO786441:UOO786452 UYK786441:UYK786452 VIG786441:VIG786452 VSC786441:VSC786452 WBY786441:WBY786452 WLU786441:WLU786452 WVQ786441:WVQ786452 I851977:I851988 JE851977:JE851988 TA851977:TA851988 ACW851977:ACW851988 AMS851977:AMS851988 AWO851977:AWO851988 BGK851977:BGK851988 BQG851977:BQG851988 CAC851977:CAC851988 CJY851977:CJY851988 CTU851977:CTU851988 DDQ851977:DDQ851988 DNM851977:DNM851988 DXI851977:DXI851988 EHE851977:EHE851988 ERA851977:ERA851988 FAW851977:FAW851988 FKS851977:FKS851988 FUO851977:FUO851988 GEK851977:GEK851988 GOG851977:GOG851988 GYC851977:GYC851988 HHY851977:HHY851988 HRU851977:HRU851988 IBQ851977:IBQ851988 ILM851977:ILM851988 IVI851977:IVI851988 JFE851977:JFE851988 JPA851977:JPA851988 JYW851977:JYW851988 KIS851977:KIS851988 KSO851977:KSO851988 LCK851977:LCK851988 LMG851977:LMG851988 LWC851977:LWC851988 MFY851977:MFY851988 MPU851977:MPU851988 MZQ851977:MZQ851988 NJM851977:NJM851988 NTI851977:NTI851988 ODE851977:ODE851988 ONA851977:ONA851988 OWW851977:OWW851988 PGS851977:PGS851988 PQO851977:PQO851988 QAK851977:QAK851988 QKG851977:QKG851988 QUC851977:QUC851988 RDY851977:RDY851988 RNU851977:RNU851988 RXQ851977:RXQ851988 SHM851977:SHM851988 SRI851977:SRI851988 TBE851977:TBE851988 TLA851977:TLA851988 TUW851977:TUW851988 UES851977:UES851988 UOO851977:UOO851988 UYK851977:UYK851988 VIG851977:VIG851988 VSC851977:VSC851988 WBY851977:WBY851988 WLU851977:WLU851988 WVQ851977:WVQ851988 I917513:I917524 JE917513:JE917524 TA917513:TA917524 ACW917513:ACW917524 AMS917513:AMS917524 AWO917513:AWO917524 BGK917513:BGK917524 BQG917513:BQG917524 CAC917513:CAC917524 CJY917513:CJY917524 CTU917513:CTU917524 DDQ917513:DDQ917524 DNM917513:DNM917524 DXI917513:DXI917524 EHE917513:EHE917524 ERA917513:ERA917524 FAW917513:FAW917524 FKS917513:FKS917524 FUO917513:FUO917524 GEK917513:GEK917524 GOG917513:GOG917524 GYC917513:GYC917524 HHY917513:HHY917524 HRU917513:HRU917524 IBQ917513:IBQ917524 ILM917513:ILM917524 IVI917513:IVI917524 JFE917513:JFE917524 JPA917513:JPA917524 JYW917513:JYW917524 KIS917513:KIS917524 KSO917513:KSO917524 LCK917513:LCK917524 LMG917513:LMG917524 LWC917513:LWC917524 MFY917513:MFY917524 MPU917513:MPU917524 MZQ917513:MZQ917524 NJM917513:NJM917524 NTI917513:NTI917524 ODE917513:ODE917524 ONA917513:ONA917524 OWW917513:OWW917524 PGS917513:PGS917524 PQO917513:PQO917524 QAK917513:QAK917524 QKG917513:QKG917524 QUC917513:QUC917524 RDY917513:RDY917524 RNU917513:RNU917524 RXQ917513:RXQ917524 SHM917513:SHM917524 SRI917513:SRI917524 TBE917513:TBE917524 TLA917513:TLA917524 TUW917513:TUW917524 UES917513:UES917524 UOO917513:UOO917524 UYK917513:UYK917524 VIG917513:VIG917524 VSC917513:VSC917524 WBY917513:WBY917524 WLU917513:WLU917524 WVQ917513:WVQ917524 I983049:I983060 JE983049:JE983060 TA983049:TA983060 ACW983049:ACW983060 AMS983049:AMS983060 AWO983049:AWO983060 BGK983049:BGK983060 BQG983049:BQG983060 CAC983049:CAC983060 CJY983049:CJY983060 CTU983049:CTU983060 DDQ983049:DDQ983060 DNM983049:DNM983060 DXI983049:DXI983060 EHE983049:EHE983060 ERA983049:ERA983060 FAW983049:FAW983060 FKS983049:FKS983060 FUO983049:FUO983060 GEK983049:GEK983060 GOG983049:GOG983060 GYC983049:GYC983060 HHY983049:HHY983060 HRU983049:HRU983060 IBQ983049:IBQ983060 ILM983049:ILM983060 IVI983049:IVI983060 JFE983049:JFE983060 JPA983049:JPA983060 JYW983049:JYW983060 KIS983049:KIS983060 KSO983049:KSO983060 LCK983049:LCK983060 LMG983049:LMG983060 LWC983049:LWC983060 MFY983049:MFY983060 MPU983049:MPU983060 MZQ983049:MZQ983060 NJM983049:NJM983060 NTI983049:NTI983060 ODE983049:ODE983060 ONA983049:ONA983060 OWW983049:OWW983060 PGS983049:PGS983060 PQO983049:PQO983060 QAK983049:QAK983060 QKG983049:QKG983060 QUC983049:QUC983060 RDY983049:RDY983060 RNU983049:RNU983060 RXQ983049:RXQ983060 SHM983049:SHM983060 SRI983049:SRI983060 TBE983049:TBE983060 TLA983049:TLA983060 TUW983049:TUW983060 UES983049:UES983060 UOO983049:UOO983060 UYK983049:UYK983060 VIG983049:VIG983060 VSC983049:VSC983060 WBY983049:WBY983060 WLU983049:WLU983060 WVQ983049:WVQ983060 I57:I69 JE57:JE69 TA57:TA69 ACW57:ACW69 AMS57:AMS69 AWO57:AWO69 BGK57:BGK69 BQG57:BQG69 CAC57:CAC69 CJY57:CJY69 CTU57:CTU69 DDQ57:DDQ69 DNM57:DNM69 DXI57:DXI69 EHE57:EHE69 ERA57:ERA69 FAW57:FAW69 FKS57:FKS69 FUO57:FUO69 GEK57:GEK69 GOG57:GOG69 GYC57:GYC69 HHY57:HHY69 HRU57:HRU69 IBQ57:IBQ69 ILM57:ILM69 IVI57:IVI69 JFE57:JFE69 JPA57:JPA69 JYW57:JYW69 KIS57:KIS69 KSO57:KSO69 LCK57:LCK69 LMG57:LMG69 LWC57:LWC69 MFY57:MFY69 MPU57:MPU69 MZQ57:MZQ69 NJM57:NJM69 NTI57:NTI69 ODE57:ODE69 ONA57:ONA69 OWW57:OWW69 PGS57:PGS69 PQO57:PQO69 QAK57:QAK69 QKG57:QKG69 QUC57:QUC69 RDY57:RDY69 RNU57:RNU69 RXQ57:RXQ69 SHM57:SHM69 SRI57:SRI69 TBE57:TBE69 TLA57:TLA69 TUW57:TUW69 UES57:UES69 UOO57:UOO69 UYK57:UYK69 VIG57:VIG69 VSC57:VSC69 WBY57:WBY69 WLU57:WLU69 WVQ57:WVQ69 I65593:I65605 JE65593:JE65605 TA65593:TA65605 ACW65593:ACW65605 AMS65593:AMS65605 AWO65593:AWO65605 BGK65593:BGK65605 BQG65593:BQG65605 CAC65593:CAC65605 CJY65593:CJY65605 CTU65593:CTU65605 DDQ65593:DDQ65605 DNM65593:DNM65605 DXI65593:DXI65605 EHE65593:EHE65605 ERA65593:ERA65605 FAW65593:FAW65605 FKS65593:FKS65605 FUO65593:FUO65605 GEK65593:GEK65605 GOG65593:GOG65605 GYC65593:GYC65605 HHY65593:HHY65605 HRU65593:HRU65605 IBQ65593:IBQ65605 ILM65593:ILM65605 IVI65593:IVI65605 JFE65593:JFE65605 JPA65593:JPA65605 JYW65593:JYW65605 KIS65593:KIS65605 KSO65593:KSO65605 LCK65593:LCK65605 LMG65593:LMG65605 LWC65593:LWC65605 MFY65593:MFY65605 MPU65593:MPU65605 MZQ65593:MZQ65605 NJM65593:NJM65605 NTI65593:NTI65605 ODE65593:ODE65605 ONA65593:ONA65605 OWW65593:OWW65605 PGS65593:PGS65605 PQO65593:PQO65605 QAK65593:QAK65605 QKG65593:QKG65605 QUC65593:QUC65605 RDY65593:RDY65605 RNU65593:RNU65605 RXQ65593:RXQ65605 SHM65593:SHM65605 SRI65593:SRI65605 TBE65593:TBE65605 TLA65593:TLA65605 TUW65593:TUW65605 UES65593:UES65605 UOO65593:UOO65605 UYK65593:UYK65605 VIG65593:VIG65605 VSC65593:VSC65605 WBY65593:WBY65605 WLU65593:WLU65605 WVQ65593:WVQ65605 I131129:I131141 JE131129:JE131141 TA131129:TA131141 ACW131129:ACW131141 AMS131129:AMS131141 AWO131129:AWO131141 BGK131129:BGK131141 BQG131129:BQG131141 CAC131129:CAC131141 CJY131129:CJY131141 CTU131129:CTU131141 DDQ131129:DDQ131141 DNM131129:DNM131141 DXI131129:DXI131141 EHE131129:EHE131141 ERA131129:ERA131141 FAW131129:FAW131141 FKS131129:FKS131141 FUO131129:FUO131141 GEK131129:GEK131141 GOG131129:GOG131141 GYC131129:GYC131141 HHY131129:HHY131141 HRU131129:HRU131141 IBQ131129:IBQ131141 ILM131129:ILM131141 IVI131129:IVI131141 JFE131129:JFE131141 JPA131129:JPA131141 JYW131129:JYW131141 KIS131129:KIS131141 KSO131129:KSO131141 LCK131129:LCK131141 LMG131129:LMG131141 LWC131129:LWC131141 MFY131129:MFY131141 MPU131129:MPU131141 MZQ131129:MZQ131141 NJM131129:NJM131141 NTI131129:NTI131141 ODE131129:ODE131141 ONA131129:ONA131141 OWW131129:OWW131141 PGS131129:PGS131141 PQO131129:PQO131141 QAK131129:QAK131141 QKG131129:QKG131141 QUC131129:QUC131141 RDY131129:RDY131141 RNU131129:RNU131141 RXQ131129:RXQ131141 SHM131129:SHM131141 SRI131129:SRI131141 TBE131129:TBE131141 TLA131129:TLA131141 TUW131129:TUW131141 UES131129:UES131141 UOO131129:UOO131141 UYK131129:UYK131141 VIG131129:VIG131141 VSC131129:VSC131141 WBY131129:WBY131141 WLU131129:WLU131141 WVQ131129:WVQ131141 I196665:I196677 JE196665:JE196677 TA196665:TA196677 ACW196665:ACW196677 AMS196665:AMS196677 AWO196665:AWO196677 BGK196665:BGK196677 BQG196665:BQG196677 CAC196665:CAC196677 CJY196665:CJY196677 CTU196665:CTU196677 DDQ196665:DDQ196677 DNM196665:DNM196677 DXI196665:DXI196677 EHE196665:EHE196677 ERA196665:ERA196677 FAW196665:FAW196677 FKS196665:FKS196677 FUO196665:FUO196677 GEK196665:GEK196677 GOG196665:GOG196677 GYC196665:GYC196677 HHY196665:HHY196677 HRU196665:HRU196677 IBQ196665:IBQ196677 ILM196665:ILM196677 IVI196665:IVI196677 JFE196665:JFE196677 JPA196665:JPA196677 JYW196665:JYW196677 KIS196665:KIS196677 KSO196665:KSO196677 LCK196665:LCK196677 LMG196665:LMG196677 LWC196665:LWC196677 MFY196665:MFY196677 MPU196665:MPU196677 MZQ196665:MZQ196677 NJM196665:NJM196677 NTI196665:NTI196677 ODE196665:ODE196677 ONA196665:ONA196677 OWW196665:OWW196677 PGS196665:PGS196677 PQO196665:PQO196677 QAK196665:QAK196677 QKG196665:QKG196677 QUC196665:QUC196677 RDY196665:RDY196677 RNU196665:RNU196677 RXQ196665:RXQ196677 SHM196665:SHM196677 SRI196665:SRI196677 TBE196665:TBE196677 TLA196665:TLA196677 TUW196665:TUW196677 UES196665:UES196677 UOO196665:UOO196677 UYK196665:UYK196677 VIG196665:VIG196677 VSC196665:VSC196677 WBY196665:WBY196677 WLU196665:WLU196677 WVQ196665:WVQ196677 I262201:I262213 JE262201:JE262213 TA262201:TA262213 ACW262201:ACW262213 AMS262201:AMS262213 AWO262201:AWO262213 BGK262201:BGK262213 BQG262201:BQG262213 CAC262201:CAC262213 CJY262201:CJY262213 CTU262201:CTU262213 DDQ262201:DDQ262213 DNM262201:DNM262213 DXI262201:DXI262213 EHE262201:EHE262213 ERA262201:ERA262213 FAW262201:FAW262213 FKS262201:FKS262213 FUO262201:FUO262213 GEK262201:GEK262213 GOG262201:GOG262213 GYC262201:GYC262213 HHY262201:HHY262213 HRU262201:HRU262213 IBQ262201:IBQ262213 ILM262201:ILM262213 IVI262201:IVI262213 JFE262201:JFE262213 JPA262201:JPA262213 JYW262201:JYW262213 KIS262201:KIS262213 KSO262201:KSO262213 LCK262201:LCK262213 LMG262201:LMG262213 LWC262201:LWC262213 MFY262201:MFY262213 MPU262201:MPU262213 MZQ262201:MZQ262213 NJM262201:NJM262213 NTI262201:NTI262213 ODE262201:ODE262213 ONA262201:ONA262213 OWW262201:OWW262213 PGS262201:PGS262213 PQO262201:PQO262213 QAK262201:QAK262213 QKG262201:QKG262213 QUC262201:QUC262213 RDY262201:RDY262213 RNU262201:RNU262213 RXQ262201:RXQ262213 SHM262201:SHM262213 SRI262201:SRI262213 TBE262201:TBE262213 TLA262201:TLA262213 TUW262201:TUW262213 UES262201:UES262213 UOO262201:UOO262213 UYK262201:UYK262213 VIG262201:VIG262213 VSC262201:VSC262213 WBY262201:WBY262213 WLU262201:WLU262213 WVQ262201:WVQ262213 I327737:I327749 JE327737:JE327749 TA327737:TA327749 ACW327737:ACW327749 AMS327737:AMS327749 AWO327737:AWO327749 BGK327737:BGK327749 BQG327737:BQG327749 CAC327737:CAC327749 CJY327737:CJY327749 CTU327737:CTU327749 DDQ327737:DDQ327749 DNM327737:DNM327749 DXI327737:DXI327749 EHE327737:EHE327749 ERA327737:ERA327749 FAW327737:FAW327749 FKS327737:FKS327749 FUO327737:FUO327749 GEK327737:GEK327749 GOG327737:GOG327749 GYC327737:GYC327749 HHY327737:HHY327749 HRU327737:HRU327749 IBQ327737:IBQ327749 ILM327737:ILM327749 IVI327737:IVI327749 JFE327737:JFE327749 JPA327737:JPA327749 JYW327737:JYW327749 KIS327737:KIS327749 KSO327737:KSO327749 LCK327737:LCK327749 LMG327737:LMG327749 LWC327737:LWC327749 MFY327737:MFY327749 MPU327737:MPU327749 MZQ327737:MZQ327749 NJM327737:NJM327749 NTI327737:NTI327749 ODE327737:ODE327749 ONA327737:ONA327749 OWW327737:OWW327749 PGS327737:PGS327749 PQO327737:PQO327749 QAK327737:QAK327749 QKG327737:QKG327749 QUC327737:QUC327749 RDY327737:RDY327749 RNU327737:RNU327749 RXQ327737:RXQ327749 SHM327737:SHM327749 SRI327737:SRI327749 TBE327737:TBE327749 TLA327737:TLA327749 TUW327737:TUW327749 UES327737:UES327749 UOO327737:UOO327749 UYK327737:UYK327749 VIG327737:VIG327749 VSC327737:VSC327749 WBY327737:WBY327749 WLU327737:WLU327749 WVQ327737:WVQ327749 I393273:I393285 JE393273:JE393285 TA393273:TA393285 ACW393273:ACW393285 AMS393273:AMS393285 AWO393273:AWO393285 BGK393273:BGK393285 BQG393273:BQG393285 CAC393273:CAC393285 CJY393273:CJY393285 CTU393273:CTU393285 DDQ393273:DDQ393285 DNM393273:DNM393285 DXI393273:DXI393285 EHE393273:EHE393285 ERA393273:ERA393285 FAW393273:FAW393285 FKS393273:FKS393285 FUO393273:FUO393285 GEK393273:GEK393285 GOG393273:GOG393285 GYC393273:GYC393285 HHY393273:HHY393285 HRU393273:HRU393285 IBQ393273:IBQ393285 ILM393273:ILM393285 IVI393273:IVI393285 JFE393273:JFE393285 JPA393273:JPA393285 JYW393273:JYW393285 KIS393273:KIS393285 KSO393273:KSO393285 LCK393273:LCK393285 LMG393273:LMG393285 LWC393273:LWC393285 MFY393273:MFY393285 MPU393273:MPU393285 MZQ393273:MZQ393285 NJM393273:NJM393285 NTI393273:NTI393285 ODE393273:ODE393285 ONA393273:ONA393285 OWW393273:OWW393285 PGS393273:PGS393285 PQO393273:PQO393285 QAK393273:QAK393285 QKG393273:QKG393285 QUC393273:QUC393285 RDY393273:RDY393285 RNU393273:RNU393285 RXQ393273:RXQ393285 SHM393273:SHM393285 SRI393273:SRI393285 TBE393273:TBE393285 TLA393273:TLA393285 TUW393273:TUW393285 UES393273:UES393285 UOO393273:UOO393285 UYK393273:UYK393285 VIG393273:VIG393285 VSC393273:VSC393285 WBY393273:WBY393285 WLU393273:WLU393285 WVQ393273:WVQ393285 I458809:I458821 JE458809:JE458821 TA458809:TA458821 ACW458809:ACW458821 AMS458809:AMS458821 AWO458809:AWO458821 BGK458809:BGK458821 BQG458809:BQG458821 CAC458809:CAC458821 CJY458809:CJY458821 CTU458809:CTU458821 DDQ458809:DDQ458821 DNM458809:DNM458821 DXI458809:DXI458821 EHE458809:EHE458821 ERA458809:ERA458821 FAW458809:FAW458821 FKS458809:FKS458821 FUO458809:FUO458821 GEK458809:GEK458821 GOG458809:GOG458821 GYC458809:GYC458821 HHY458809:HHY458821 HRU458809:HRU458821 IBQ458809:IBQ458821 ILM458809:ILM458821 IVI458809:IVI458821 JFE458809:JFE458821 JPA458809:JPA458821 JYW458809:JYW458821 KIS458809:KIS458821 KSO458809:KSO458821 LCK458809:LCK458821 LMG458809:LMG458821 LWC458809:LWC458821 MFY458809:MFY458821 MPU458809:MPU458821 MZQ458809:MZQ458821 NJM458809:NJM458821 NTI458809:NTI458821 ODE458809:ODE458821 ONA458809:ONA458821 OWW458809:OWW458821 PGS458809:PGS458821 PQO458809:PQO458821 QAK458809:QAK458821 QKG458809:QKG458821 QUC458809:QUC458821 RDY458809:RDY458821 RNU458809:RNU458821 RXQ458809:RXQ458821 SHM458809:SHM458821 SRI458809:SRI458821 TBE458809:TBE458821 TLA458809:TLA458821 TUW458809:TUW458821 UES458809:UES458821 UOO458809:UOO458821 UYK458809:UYK458821 VIG458809:VIG458821 VSC458809:VSC458821 WBY458809:WBY458821 WLU458809:WLU458821 WVQ458809:WVQ458821 I524345:I524357 JE524345:JE524357 TA524345:TA524357 ACW524345:ACW524357 AMS524345:AMS524357 AWO524345:AWO524357 BGK524345:BGK524357 BQG524345:BQG524357 CAC524345:CAC524357 CJY524345:CJY524357 CTU524345:CTU524357 DDQ524345:DDQ524357 DNM524345:DNM524357 DXI524345:DXI524357 EHE524345:EHE524357 ERA524345:ERA524357 FAW524345:FAW524357 FKS524345:FKS524357 FUO524345:FUO524357 GEK524345:GEK524357 GOG524345:GOG524357 GYC524345:GYC524357 HHY524345:HHY524357 HRU524345:HRU524357 IBQ524345:IBQ524357 ILM524345:ILM524357 IVI524345:IVI524357 JFE524345:JFE524357 JPA524345:JPA524357 JYW524345:JYW524357 KIS524345:KIS524357 KSO524345:KSO524357 LCK524345:LCK524357 LMG524345:LMG524357 LWC524345:LWC524357 MFY524345:MFY524357 MPU524345:MPU524357 MZQ524345:MZQ524357 NJM524345:NJM524357 NTI524345:NTI524357 ODE524345:ODE524357 ONA524345:ONA524357 OWW524345:OWW524357 PGS524345:PGS524357 PQO524345:PQO524357 QAK524345:QAK524357 QKG524345:QKG524357 QUC524345:QUC524357 RDY524345:RDY524357 RNU524345:RNU524357 RXQ524345:RXQ524357 SHM524345:SHM524357 SRI524345:SRI524357 TBE524345:TBE524357 TLA524345:TLA524357 TUW524345:TUW524357 UES524345:UES524357 UOO524345:UOO524357 UYK524345:UYK524357 VIG524345:VIG524357 VSC524345:VSC524357 WBY524345:WBY524357 WLU524345:WLU524357 WVQ524345:WVQ524357 I589881:I589893 JE589881:JE589893 TA589881:TA589893 ACW589881:ACW589893 AMS589881:AMS589893 AWO589881:AWO589893 BGK589881:BGK589893 BQG589881:BQG589893 CAC589881:CAC589893 CJY589881:CJY589893 CTU589881:CTU589893 DDQ589881:DDQ589893 DNM589881:DNM589893 DXI589881:DXI589893 EHE589881:EHE589893 ERA589881:ERA589893 FAW589881:FAW589893 FKS589881:FKS589893 FUO589881:FUO589893 GEK589881:GEK589893 GOG589881:GOG589893 GYC589881:GYC589893 HHY589881:HHY589893 HRU589881:HRU589893 IBQ589881:IBQ589893 ILM589881:ILM589893 IVI589881:IVI589893 JFE589881:JFE589893 JPA589881:JPA589893 JYW589881:JYW589893 KIS589881:KIS589893 KSO589881:KSO589893 LCK589881:LCK589893 LMG589881:LMG589893 LWC589881:LWC589893 MFY589881:MFY589893 MPU589881:MPU589893 MZQ589881:MZQ589893 NJM589881:NJM589893 NTI589881:NTI589893 ODE589881:ODE589893 ONA589881:ONA589893 OWW589881:OWW589893 PGS589881:PGS589893 PQO589881:PQO589893 QAK589881:QAK589893 QKG589881:QKG589893 QUC589881:QUC589893 RDY589881:RDY589893 RNU589881:RNU589893 RXQ589881:RXQ589893 SHM589881:SHM589893 SRI589881:SRI589893 TBE589881:TBE589893 TLA589881:TLA589893 TUW589881:TUW589893 UES589881:UES589893 UOO589881:UOO589893 UYK589881:UYK589893 VIG589881:VIG589893 VSC589881:VSC589893 WBY589881:WBY589893 WLU589881:WLU589893 WVQ589881:WVQ589893 I655417:I655429 JE655417:JE655429 TA655417:TA655429 ACW655417:ACW655429 AMS655417:AMS655429 AWO655417:AWO655429 BGK655417:BGK655429 BQG655417:BQG655429 CAC655417:CAC655429 CJY655417:CJY655429 CTU655417:CTU655429 DDQ655417:DDQ655429 DNM655417:DNM655429 DXI655417:DXI655429 EHE655417:EHE655429 ERA655417:ERA655429 FAW655417:FAW655429 FKS655417:FKS655429 FUO655417:FUO655429 GEK655417:GEK655429 GOG655417:GOG655429 GYC655417:GYC655429 HHY655417:HHY655429 HRU655417:HRU655429 IBQ655417:IBQ655429 ILM655417:ILM655429 IVI655417:IVI655429 JFE655417:JFE655429 JPA655417:JPA655429 JYW655417:JYW655429 KIS655417:KIS655429 KSO655417:KSO655429 LCK655417:LCK655429 LMG655417:LMG655429 LWC655417:LWC655429 MFY655417:MFY655429 MPU655417:MPU655429 MZQ655417:MZQ655429 NJM655417:NJM655429 NTI655417:NTI655429 ODE655417:ODE655429 ONA655417:ONA655429 OWW655417:OWW655429 PGS655417:PGS655429 PQO655417:PQO655429 QAK655417:QAK655429 QKG655417:QKG655429 QUC655417:QUC655429 RDY655417:RDY655429 RNU655417:RNU655429 RXQ655417:RXQ655429 SHM655417:SHM655429 SRI655417:SRI655429 TBE655417:TBE655429 TLA655417:TLA655429 TUW655417:TUW655429 UES655417:UES655429 UOO655417:UOO655429 UYK655417:UYK655429 VIG655417:VIG655429 VSC655417:VSC655429 WBY655417:WBY655429 WLU655417:WLU655429 WVQ655417:WVQ655429 I720953:I720965 JE720953:JE720965 TA720953:TA720965 ACW720953:ACW720965 AMS720953:AMS720965 AWO720953:AWO720965 BGK720953:BGK720965 BQG720953:BQG720965 CAC720953:CAC720965 CJY720953:CJY720965 CTU720953:CTU720965 DDQ720953:DDQ720965 DNM720953:DNM720965 DXI720953:DXI720965 EHE720953:EHE720965 ERA720953:ERA720965 FAW720953:FAW720965 FKS720953:FKS720965 FUO720953:FUO720965 GEK720953:GEK720965 GOG720953:GOG720965 GYC720953:GYC720965 HHY720953:HHY720965 HRU720953:HRU720965 IBQ720953:IBQ720965 ILM720953:ILM720965 IVI720953:IVI720965 JFE720953:JFE720965 JPA720953:JPA720965 JYW720953:JYW720965 KIS720953:KIS720965 KSO720953:KSO720965 LCK720953:LCK720965 LMG720953:LMG720965 LWC720953:LWC720965 MFY720953:MFY720965 MPU720953:MPU720965 MZQ720953:MZQ720965 NJM720953:NJM720965 NTI720953:NTI720965 ODE720953:ODE720965 ONA720953:ONA720965 OWW720953:OWW720965 PGS720953:PGS720965 PQO720953:PQO720965 QAK720953:QAK720965 QKG720953:QKG720965 QUC720953:QUC720965 RDY720953:RDY720965 RNU720953:RNU720965 RXQ720953:RXQ720965 SHM720953:SHM720965 SRI720953:SRI720965 TBE720953:TBE720965 TLA720953:TLA720965 TUW720953:TUW720965 UES720953:UES720965 UOO720953:UOO720965 UYK720953:UYK720965 VIG720953:VIG720965 VSC720953:VSC720965 WBY720953:WBY720965 WLU720953:WLU720965 WVQ720953:WVQ720965 I786489:I786501 JE786489:JE786501 TA786489:TA786501 ACW786489:ACW786501 AMS786489:AMS786501 AWO786489:AWO786501 BGK786489:BGK786501 BQG786489:BQG786501 CAC786489:CAC786501 CJY786489:CJY786501 CTU786489:CTU786501 DDQ786489:DDQ786501 DNM786489:DNM786501 DXI786489:DXI786501 EHE786489:EHE786501 ERA786489:ERA786501 FAW786489:FAW786501 FKS786489:FKS786501 FUO786489:FUO786501 GEK786489:GEK786501 GOG786489:GOG786501 GYC786489:GYC786501 HHY786489:HHY786501 HRU786489:HRU786501 IBQ786489:IBQ786501 ILM786489:ILM786501 IVI786489:IVI786501 JFE786489:JFE786501 JPA786489:JPA786501 JYW786489:JYW786501 KIS786489:KIS786501 KSO786489:KSO786501 LCK786489:LCK786501 LMG786489:LMG786501 LWC786489:LWC786501 MFY786489:MFY786501 MPU786489:MPU786501 MZQ786489:MZQ786501 NJM786489:NJM786501 NTI786489:NTI786501 ODE786489:ODE786501 ONA786489:ONA786501 OWW786489:OWW786501 PGS786489:PGS786501 PQO786489:PQO786501 QAK786489:QAK786501 QKG786489:QKG786501 QUC786489:QUC786501 RDY786489:RDY786501 RNU786489:RNU786501 RXQ786489:RXQ786501 SHM786489:SHM786501 SRI786489:SRI786501 TBE786489:TBE786501 TLA786489:TLA786501 TUW786489:TUW786501 UES786489:UES786501 UOO786489:UOO786501 UYK786489:UYK786501 VIG786489:VIG786501 VSC786489:VSC786501 WBY786489:WBY786501 WLU786489:WLU786501 WVQ786489:WVQ786501 I852025:I852037 JE852025:JE852037 TA852025:TA852037 ACW852025:ACW852037 AMS852025:AMS852037 AWO852025:AWO852037 BGK852025:BGK852037 BQG852025:BQG852037 CAC852025:CAC852037 CJY852025:CJY852037 CTU852025:CTU852037 DDQ852025:DDQ852037 DNM852025:DNM852037 DXI852025:DXI852037 EHE852025:EHE852037 ERA852025:ERA852037 FAW852025:FAW852037 FKS852025:FKS852037 FUO852025:FUO852037 GEK852025:GEK852037 GOG852025:GOG852037 GYC852025:GYC852037 HHY852025:HHY852037 HRU852025:HRU852037 IBQ852025:IBQ852037 ILM852025:ILM852037 IVI852025:IVI852037 JFE852025:JFE852037 JPA852025:JPA852037 JYW852025:JYW852037 KIS852025:KIS852037 KSO852025:KSO852037 LCK852025:LCK852037 LMG852025:LMG852037 LWC852025:LWC852037 MFY852025:MFY852037 MPU852025:MPU852037 MZQ852025:MZQ852037 NJM852025:NJM852037 NTI852025:NTI852037 ODE852025:ODE852037 ONA852025:ONA852037 OWW852025:OWW852037 PGS852025:PGS852037 PQO852025:PQO852037 QAK852025:QAK852037 QKG852025:QKG852037 QUC852025:QUC852037 RDY852025:RDY852037 RNU852025:RNU852037 RXQ852025:RXQ852037 SHM852025:SHM852037 SRI852025:SRI852037 TBE852025:TBE852037 TLA852025:TLA852037 TUW852025:TUW852037 UES852025:UES852037 UOO852025:UOO852037 UYK852025:UYK852037 VIG852025:VIG852037 VSC852025:VSC852037 WBY852025:WBY852037 WLU852025:WLU852037 WVQ852025:WVQ852037 I917561:I917573 JE917561:JE917573 TA917561:TA917573 ACW917561:ACW917573 AMS917561:AMS917573 AWO917561:AWO917573 BGK917561:BGK917573 BQG917561:BQG917573 CAC917561:CAC917573 CJY917561:CJY917573 CTU917561:CTU917573 DDQ917561:DDQ917573 DNM917561:DNM917573 DXI917561:DXI917573 EHE917561:EHE917573 ERA917561:ERA917573 FAW917561:FAW917573 FKS917561:FKS917573 FUO917561:FUO917573 GEK917561:GEK917573 GOG917561:GOG917573 GYC917561:GYC917573 HHY917561:HHY917573 HRU917561:HRU917573 IBQ917561:IBQ917573 ILM917561:ILM917573 IVI917561:IVI917573 JFE917561:JFE917573 JPA917561:JPA917573 JYW917561:JYW917573 KIS917561:KIS917573 KSO917561:KSO917573 LCK917561:LCK917573 LMG917561:LMG917573 LWC917561:LWC917573 MFY917561:MFY917573 MPU917561:MPU917573 MZQ917561:MZQ917573 NJM917561:NJM917573 NTI917561:NTI917573 ODE917561:ODE917573 ONA917561:ONA917573 OWW917561:OWW917573 PGS917561:PGS917573 PQO917561:PQO917573 QAK917561:QAK917573 QKG917561:QKG917573 QUC917561:QUC917573 RDY917561:RDY917573 RNU917561:RNU917573 RXQ917561:RXQ917573 SHM917561:SHM917573 SRI917561:SRI917573 TBE917561:TBE917573 TLA917561:TLA917573 TUW917561:TUW917573 UES917561:UES917573 UOO917561:UOO917573 UYK917561:UYK917573 VIG917561:VIG917573 VSC917561:VSC917573 WBY917561:WBY917573 WLU917561:WLU917573 WVQ917561:WVQ917573 I983097:I983109 JE983097:JE983109 TA983097:TA983109 ACW983097:ACW983109 AMS983097:AMS983109 AWO983097:AWO983109 BGK983097:BGK983109 BQG983097:BQG983109 CAC983097:CAC983109 CJY983097:CJY983109 CTU983097:CTU983109 DDQ983097:DDQ983109 DNM983097:DNM983109 DXI983097:DXI983109 EHE983097:EHE983109 ERA983097:ERA983109 FAW983097:FAW983109 FKS983097:FKS983109 FUO983097:FUO983109 GEK983097:GEK983109 GOG983097:GOG983109 GYC983097:GYC983109 HHY983097:HHY983109 HRU983097:HRU983109 IBQ983097:IBQ983109 ILM983097:ILM983109 IVI983097:IVI983109 JFE983097:JFE983109 JPA983097:JPA983109 JYW983097:JYW983109 KIS983097:KIS983109 KSO983097:KSO983109 LCK983097:LCK983109 LMG983097:LMG983109 LWC983097:LWC983109 MFY983097:MFY983109 MPU983097:MPU983109 MZQ983097:MZQ983109 NJM983097:NJM983109 NTI983097:NTI983109 ODE983097:ODE983109 ONA983097:ONA983109 OWW983097:OWW983109 PGS983097:PGS983109 PQO983097:PQO983109 QAK983097:QAK983109 QKG983097:QKG983109 QUC983097:QUC983109 RDY983097:RDY983109 RNU983097:RNU983109 RXQ983097:RXQ983109 SHM983097:SHM983109 SRI983097:SRI983109 TBE983097:TBE983109 TLA983097:TLA983109 TUW983097:TUW983109 UES983097:UES983109 UOO983097:UOO983109 UYK983097:UYK983109 VIG983097:VIG983109 VSC983097:VSC983109 WBY983097:WBY983109 WLU983097:WLU983109 WVQ983097:WVQ983109 I22:I55 JE22:JE55 TA22:TA55 ACW22:ACW55 AMS22:AMS55 AWO22:AWO55 BGK22:BGK55 BQG22:BQG55 CAC22:CAC55 CJY22:CJY55 CTU22:CTU55 DDQ22:DDQ55 DNM22:DNM55 DXI22:DXI55 EHE22:EHE55 ERA22:ERA55 FAW22:FAW55 FKS22:FKS55 FUO22:FUO55 GEK22:GEK55 GOG22:GOG55 GYC22:GYC55 HHY22:HHY55 HRU22:HRU55 IBQ22:IBQ55 ILM22:ILM55 IVI22:IVI55 JFE22:JFE55 JPA22:JPA55 JYW22:JYW55 KIS22:KIS55 KSO22:KSO55 LCK22:LCK55 LMG22:LMG55 LWC22:LWC55 MFY22:MFY55 MPU22:MPU55 MZQ22:MZQ55 NJM22:NJM55 NTI22:NTI55 ODE22:ODE55 ONA22:ONA55 OWW22:OWW55 PGS22:PGS55 PQO22:PQO55 QAK22:QAK55 QKG22:QKG55 QUC22:QUC55 RDY22:RDY55 RNU22:RNU55 RXQ22:RXQ55 SHM22:SHM55 SRI22:SRI55 TBE22:TBE55 TLA22:TLA55 TUW22:TUW55 UES22:UES55 UOO22:UOO55 UYK22:UYK55 VIG22:VIG55 VSC22:VSC55 WBY22:WBY55 WLU22:WLU55 WVQ22:WVQ55 I65558:I65591 JE65558:JE65591 TA65558:TA65591 ACW65558:ACW65591 AMS65558:AMS65591 AWO65558:AWO65591 BGK65558:BGK65591 BQG65558:BQG65591 CAC65558:CAC65591 CJY65558:CJY65591 CTU65558:CTU65591 DDQ65558:DDQ65591 DNM65558:DNM65591 DXI65558:DXI65591 EHE65558:EHE65591 ERA65558:ERA65591 FAW65558:FAW65591 FKS65558:FKS65591 FUO65558:FUO65591 GEK65558:GEK65591 GOG65558:GOG65591 GYC65558:GYC65591 HHY65558:HHY65591 HRU65558:HRU65591 IBQ65558:IBQ65591 ILM65558:ILM65591 IVI65558:IVI65591 JFE65558:JFE65591 JPA65558:JPA65591 JYW65558:JYW65591 KIS65558:KIS65591 KSO65558:KSO65591 LCK65558:LCK65591 LMG65558:LMG65591 LWC65558:LWC65591 MFY65558:MFY65591 MPU65558:MPU65591 MZQ65558:MZQ65591 NJM65558:NJM65591 NTI65558:NTI65591 ODE65558:ODE65591 ONA65558:ONA65591 OWW65558:OWW65591 PGS65558:PGS65591 PQO65558:PQO65591 QAK65558:QAK65591 QKG65558:QKG65591 QUC65558:QUC65591 RDY65558:RDY65591 RNU65558:RNU65591 RXQ65558:RXQ65591 SHM65558:SHM65591 SRI65558:SRI65591 TBE65558:TBE65591 TLA65558:TLA65591 TUW65558:TUW65591 UES65558:UES65591 UOO65558:UOO65591 UYK65558:UYK65591 VIG65558:VIG65591 VSC65558:VSC65591 WBY65558:WBY65591 WLU65558:WLU65591 WVQ65558:WVQ65591 I131094:I131127 JE131094:JE131127 TA131094:TA131127 ACW131094:ACW131127 AMS131094:AMS131127 AWO131094:AWO131127 BGK131094:BGK131127 BQG131094:BQG131127 CAC131094:CAC131127 CJY131094:CJY131127 CTU131094:CTU131127 DDQ131094:DDQ131127 DNM131094:DNM131127 DXI131094:DXI131127 EHE131094:EHE131127 ERA131094:ERA131127 FAW131094:FAW131127 FKS131094:FKS131127 FUO131094:FUO131127 GEK131094:GEK131127 GOG131094:GOG131127 GYC131094:GYC131127 HHY131094:HHY131127 HRU131094:HRU131127 IBQ131094:IBQ131127 ILM131094:ILM131127 IVI131094:IVI131127 JFE131094:JFE131127 JPA131094:JPA131127 JYW131094:JYW131127 KIS131094:KIS131127 KSO131094:KSO131127 LCK131094:LCK131127 LMG131094:LMG131127 LWC131094:LWC131127 MFY131094:MFY131127 MPU131094:MPU131127 MZQ131094:MZQ131127 NJM131094:NJM131127 NTI131094:NTI131127 ODE131094:ODE131127 ONA131094:ONA131127 OWW131094:OWW131127 PGS131094:PGS131127 PQO131094:PQO131127 QAK131094:QAK131127 QKG131094:QKG131127 QUC131094:QUC131127 RDY131094:RDY131127 RNU131094:RNU131127 RXQ131094:RXQ131127 SHM131094:SHM131127 SRI131094:SRI131127 TBE131094:TBE131127 TLA131094:TLA131127 TUW131094:TUW131127 UES131094:UES131127 UOO131094:UOO131127 UYK131094:UYK131127 VIG131094:VIG131127 VSC131094:VSC131127 WBY131094:WBY131127 WLU131094:WLU131127 WVQ131094:WVQ131127 I196630:I196663 JE196630:JE196663 TA196630:TA196663 ACW196630:ACW196663 AMS196630:AMS196663 AWO196630:AWO196663 BGK196630:BGK196663 BQG196630:BQG196663 CAC196630:CAC196663 CJY196630:CJY196663 CTU196630:CTU196663 DDQ196630:DDQ196663 DNM196630:DNM196663 DXI196630:DXI196663 EHE196630:EHE196663 ERA196630:ERA196663 FAW196630:FAW196663 FKS196630:FKS196663 FUO196630:FUO196663 GEK196630:GEK196663 GOG196630:GOG196663 GYC196630:GYC196663 HHY196630:HHY196663 HRU196630:HRU196663 IBQ196630:IBQ196663 ILM196630:ILM196663 IVI196630:IVI196663 JFE196630:JFE196663 JPA196630:JPA196663 JYW196630:JYW196663 KIS196630:KIS196663 KSO196630:KSO196663 LCK196630:LCK196663 LMG196630:LMG196663 LWC196630:LWC196663 MFY196630:MFY196663 MPU196630:MPU196663 MZQ196630:MZQ196663 NJM196630:NJM196663 NTI196630:NTI196663 ODE196630:ODE196663 ONA196630:ONA196663 OWW196630:OWW196663 PGS196630:PGS196663 PQO196630:PQO196663 QAK196630:QAK196663 QKG196630:QKG196663 QUC196630:QUC196663 RDY196630:RDY196663 RNU196630:RNU196663 RXQ196630:RXQ196663 SHM196630:SHM196663 SRI196630:SRI196663 TBE196630:TBE196663 TLA196630:TLA196663 TUW196630:TUW196663 UES196630:UES196663 UOO196630:UOO196663 UYK196630:UYK196663 VIG196630:VIG196663 VSC196630:VSC196663 WBY196630:WBY196663 WLU196630:WLU196663 WVQ196630:WVQ196663 I262166:I262199 JE262166:JE262199 TA262166:TA262199 ACW262166:ACW262199 AMS262166:AMS262199 AWO262166:AWO262199 BGK262166:BGK262199 BQG262166:BQG262199 CAC262166:CAC262199 CJY262166:CJY262199 CTU262166:CTU262199 DDQ262166:DDQ262199 DNM262166:DNM262199 DXI262166:DXI262199 EHE262166:EHE262199 ERA262166:ERA262199 FAW262166:FAW262199 FKS262166:FKS262199 FUO262166:FUO262199 GEK262166:GEK262199 GOG262166:GOG262199 GYC262166:GYC262199 HHY262166:HHY262199 HRU262166:HRU262199 IBQ262166:IBQ262199 ILM262166:ILM262199 IVI262166:IVI262199 JFE262166:JFE262199 JPA262166:JPA262199 JYW262166:JYW262199 KIS262166:KIS262199 KSO262166:KSO262199 LCK262166:LCK262199 LMG262166:LMG262199 LWC262166:LWC262199 MFY262166:MFY262199 MPU262166:MPU262199 MZQ262166:MZQ262199 NJM262166:NJM262199 NTI262166:NTI262199 ODE262166:ODE262199 ONA262166:ONA262199 OWW262166:OWW262199 PGS262166:PGS262199 PQO262166:PQO262199 QAK262166:QAK262199 QKG262166:QKG262199 QUC262166:QUC262199 RDY262166:RDY262199 RNU262166:RNU262199 RXQ262166:RXQ262199 SHM262166:SHM262199 SRI262166:SRI262199 TBE262166:TBE262199 TLA262166:TLA262199 TUW262166:TUW262199 UES262166:UES262199 UOO262166:UOO262199 UYK262166:UYK262199 VIG262166:VIG262199 VSC262166:VSC262199 WBY262166:WBY262199 WLU262166:WLU262199 WVQ262166:WVQ262199 I327702:I327735 JE327702:JE327735 TA327702:TA327735 ACW327702:ACW327735 AMS327702:AMS327735 AWO327702:AWO327735 BGK327702:BGK327735 BQG327702:BQG327735 CAC327702:CAC327735 CJY327702:CJY327735 CTU327702:CTU327735 DDQ327702:DDQ327735 DNM327702:DNM327735 DXI327702:DXI327735 EHE327702:EHE327735 ERA327702:ERA327735 FAW327702:FAW327735 FKS327702:FKS327735 FUO327702:FUO327735 GEK327702:GEK327735 GOG327702:GOG327735 GYC327702:GYC327735 HHY327702:HHY327735 HRU327702:HRU327735 IBQ327702:IBQ327735 ILM327702:ILM327735 IVI327702:IVI327735 JFE327702:JFE327735 JPA327702:JPA327735 JYW327702:JYW327735 KIS327702:KIS327735 KSO327702:KSO327735 LCK327702:LCK327735 LMG327702:LMG327735 LWC327702:LWC327735 MFY327702:MFY327735 MPU327702:MPU327735 MZQ327702:MZQ327735 NJM327702:NJM327735 NTI327702:NTI327735 ODE327702:ODE327735 ONA327702:ONA327735 OWW327702:OWW327735 PGS327702:PGS327735 PQO327702:PQO327735 QAK327702:QAK327735 QKG327702:QKG327735 QUC327702:QUC327735 RDY327702:RDY327735 RNU327702:RNU327735 RXQ327702:RXQ327735 SHM327702:SHM327735 SRI327702:SRI327735 TBE327702:TBE327735 TLA327702:TLA327735 TUW327702:TUW327735 UES327702:UES327735 UOO327702:UOO327735 UYK327702:UYK327735 VIG327702:VIG327735 VSC327702:VSC327735 WBY327702:WBY327735 WLU327702:WLU327735 WVQ327702:WVQ327735 I393238:I393271 JE393238:JE393271 TA393238:TA393271 ACW393238:ACW393271 AMS393238:AMS393271 AWO393238:AWO393271 BGK393238:BGK393271 BQG393238:BQG393271 CAC393238:CAC393271 CJY393238:CJY393271 CTU393238:CTU393271 DDQ393238:DDQ393271 DNM393238:DNM393271 DXI393238:DXI393271 EHE393238:EHE393271 ERA393238:ERA393271 FAW393238:FAW393271 FKS393238:FKS393271 FUO393238:FUO393271 GEK393238:GEK393271 GOG393238:GOG393271 GYC393238:GYC393271 HHY393238:HHY393271 HRU393238:HRU393271 IBQ393238:IBQ393271 ILM393238:ILM393271 IVI393238:IVI393271 JFE393238:JFE393271 JPA393238:JPA393271 JYW393238:JYW393271 KIS393238:KIS393271 KSO393238:KSO393271 LCK393238:LCK393271 LMG393238:LMG393271 LWC393238:LWC393271 MFY393238:MFY393271 MPU393238:MPU393271 MZQ393238:MZQ393271 NJM393238:NJM393271 NTI393238:NTI393271 ODE393238:ODE393271 ONA393238:ONA393271 OWW393238:OWW393271 PGS393238:PGS393271 PQO393238:PQO393271 QAK393238:QAK393271 QKG393238:QKG393271 QUC393238:QUC393271 RDY393238:RDY393271 RNU393238:RNU393271 RXQ393238:RXQ393271 SHM393238:SHM393271 SRI393238:SRI393271 TBE393238:TBE393271 TLA393238:TLA393271 TUW393238:TUW393271 UES393238:UES393271 UOO393238:UOO393271 UYK393238:UYK393271 VIG393238:VIG393271 VSC393238:VSC393271 WBY393238:WBY393271 WLU393238:WLU393271 WVQ393238:WVQ393271 I458774:I458807 JE458774:JE458807 TA458774:TA458807 ACW458774:ACW458807 AMS458774:AMS458807 AWO458774:AWO458807 BGK458774:BGK458807 BQG458774:BQG458807 CAC458774:CAC458807 CJY458774:CJY458807 CTU458774:CTU458807 DDQ458774:DDQ458807 DNM458774:DNM458807 DXI458774:DXI458807 EHE458774:EHE458807 ERA458774:ERA458807 FAW458774:FAW458807 FKS458774:FKS458807 FUO458774:FUO458807 GEK458774:GEK458807 GOG458774:GOG458807 GYC458774:GYC458807 HHY458774:HHY458807 HRU458774:HRU458807 IBQ458774:IBQ458807 ILM458774:ILM458807 IVI458774:IVI458807 JFE458774:JFE458807 JPA458774:JPA458807 JYW458774:JYW458807 KIS458774:KIS458807 KSO458774:KSO458807 LCK458774:LCK458807 LMG458774:LMG458807 LWC458774:LWC458807 MFY458774:MFY458807 MPU458774:MPU458807 MZQ458774:MZQ458807 NJM458774:NJM458807 NTI458774:NTI458807 ODE458774:ODE458807 ONA458774:ONA458807 OWW458774:OWW458807 PGS458774:PGS458807 PQO458774:PQO458807 QAK458774:QAK458807 QKG458774:QKG458807 QUC458774:QUC458807 RDY458774:RDY458807 RNU458774:RNU458807 RXQ458774:RXQ458807 SHM458774:SHM458807 SRI458774:SRI458807 TBE458774:TBE458807 TLA458774:TLA458807 TUW458774:TUW458807 UES458774:UES458807 UOO458774:UOO458807 UYK458774:UYK458807 VIG458774:VIG458807 VSC458774:VSC458807 WBY458774:WBY458807 WLU458774:WLU458807 WVQ458774:WVQ458807 I524310:I524343 JE524310:JE524343 TA524310:TA524343 ACW524310:ACW524343 AMS524310:AMS524343 AWO524310:AWO524343 BGK524310:BGK524343 BQG524310:BQG524343 CAC524310:CAC524343 CJY524310:CJY524343 CTU524310:CTU524343 DDQ524310:DDQ524343 DNM524310:DNM524343 DXI524310:DXI524343 EHE524310:EHE524343 ERA524310:ERA524343 FAW524310:FAW524343 FKS524310:FKS524343 FUO524310:FUO524343 GEK524310:GEK524343 GOG524310:GOG524343 GYC524310:GYC524343 HHY524310:HHY524343 HRU524310:HRU524343 IBQ524310:IBQ524343 ILM524310:ILM524343 IVI524310:IVI524343 JFE524310:JFE524343 JPA524310:JPA524343 JYW524310:JYW524343 KIS524310:KIS524343 KSO524310:KSO524343 LCK524310:LCK524343 LMG524310:LMG524343 LWC524310:LWC524343 MFY524310:MFY524343 MPU524310:MPU524343 MZQ524310:MZQ524343 NJM524310:NJM524343 NTI524310:NTI524343 ODE524310:ODE524343 ONA524310:ONA524343 OWW524310:OWW524343 PGS524310:PGS524343 PQO524310:PQO524343 QAK524310:QAK524343 QKG524310:QKG524343 QUC524310:QUC524343 RDY524310:RDY524343 RNU524310:RNU524343 RXQ524310:RXQ524343 SHM524310:SHM524343 SRI524310:SRI524343 TBE524310:TBE524343 TLA524310:TLA524343 TUW524310:TUW524343 UES524310:UES524343 UOO524310:UOO524343 UYK524310:UYK524343 VIG524310:VIG524343 VSC524310:VSC524343 WBY524310:WBY524343 WLU524310:WLU524343 WVQ524310:WVQ524343 I589846:I589879 JE589846:JE589879 TA589846:TA589879 ACW589846:ACW589879 AMS589846:AMS589879 AWO589846:AWO589879 BGK589846:BGK589879 BQG589846:BQG589879 CAC589846:CAC589879 CJY589846:CJY589879 CTU589846:CTU589879 DDQ589846:DDQ589879 DNM589846:DNM589879 DXI589846:DXI589879 EHE589846:EHE589879 ERA589846:ERA589879 FAW589846:FAW589879 FKS589846:FKS589879 FUO589846:FUO589879 GEK589846:GEK589879 GOG589846:GOG589879 GYC589846:GYC589879 HHY589846:HHY589879 HRU589846:HRU589879 IBQ589846:IBQ589879 ILM589846:ILM589879 IVI589846:IVI589879 JFE589846:JFE589879 JPA589846:JPA589879 JYW589846:JYW589879 KIS589846:KIS589879 KSO589846:KSO589879 LCK589846:LCK589879 LMG589846:LMG589879 LWC589846:LWC589879 MFY589846:MFY589879 MPU589846:MPU589879 MZQ589846:MZQ589879 NJM589846:NJM589879 NTI589846:NTI589879 ODE589846:ODE589879 ONA589846:ONA589879 OWW589846:OWW589879 PGS589846:PGS589879 PQO589846:PQO589879 QAK589846:QAK589879 QKG589846:QKG589879 QUC589846:QUC589879 RDY589846:RDY589879 RNU589846:RNU589879 RXQ589846:RXQ589879 SHM589846:SHM589879 SRI589846:SRI589879 TBE589846:TBE589879 TLA589846:TLA589879 TUW589846:TUW589879 UES589846:UES589879 UOO589846:UOO589879 UYK589846:UYK589879 VIG589846:VIG589879 VSC589846:VSC589879 WBY589846:WBY589879 WLU589846:WLU589879 WVQ589846:WVQ589879 I655382:I655415 JE655382:JE655415 TA655382:TA655415 ACW655382:ACW655415 AMS655382:AMS655415 AWO655382:AWO655415 BGK655382:BGK655415 BQG655382:BQG655415 CAC655382:CAC655415 CJY655382:CJY655415 CTU655382:CTU655415 DDQ655382:DDQ655415 DNM655382:DNM655415 DXI655382:DXI655415 EHE655382:EHE655415 ERA655382:ERA655415 FAW655382:FAW655415 FKS655382:FKS655415 FUO655382:FUO655415 GEK655382:GEK655415 GOG655382:GOG655415 GYC655382:GYC655415 HHY655382:HHY655415 HRU655382:HRU655415 IBQ655382:IBQ655415 ILM655382:ILM655415 IVI655382:IVI655415 JFE655382:JFE655415 JPA655382:JPA655415 JYW655382:JYW655415 KIS655382:KIS655415 KSO655382:KSO655415 LCK655382:LCK655415 LMG655382:LMG655415 LWC655382:LWC655415 MFY655382:MFY655415 MPU655382:MPU655415 MZQ655382:MZQ655415 NJM655382:NJM655415 NTI655382:NTI655415 ODE655382:ODE655415 ONA655382:ONA655415 OWW655382:OWW655415 PGS655382:PGS655415 PQO655382:PQO655415 QAK655382:QAK655415 QKG655382:QKG655415 QUC655382:QUC655415 RDY655382:RDY655415 RNU655382:RNU655415 RXQ655382:RXQ655415 SHM655382:SHM655415 SRI655382:SRI655415 TBE655382:TBE655415 TLA655382:TLA655415 TUW655382:TUW655415 UES655382:UES655415 UOO655382:UOO655415 UYK655382:UYK655415 VIG655382:VIG655415 VSC655382:VSC655415 WBY655382:WBY655415 WLU655382:WLU655415 WVQ655382:WVQ655415 I720918:I720951 JE720918:JE720951 TA720918:TA720951 ACW720918:ACW720951 AMS720918:AMS720951 AWO720918:AWO720951 BGK720918:BGK720951 BQG720918:BQG720951 CAC720918:CAC720951 CJY720918:CJY720951 CTU720918:CTU720951 DDQ720918:DDQ720951 DNM720918:DNM720951 DXI720918:DXI720951 EHE720918:EHE720951 ERA720918:ERA720951 FAW720918:FAW720951 FKS720918:FKS720951 FUO720918:FUO720951 GEK720918:GEK720951 GOG720918:GOG720951 GYC720918:GYC720951 HHY720918:HHY720951 HRU720918:HRU720951 IBQ720918:IBQ720951 ILM720918:ILM720951 IVI720918:IVI720951 JFE720918:JFE720951 JPA720918:JPA720951 JYW720918:JYW720951 KIS720918:KIS720951 KSO720918:KSO720951 LCK720918:LCK720951 LMG720918:LMG720951 LWC720918:LWC720951 MFY720918:MFY720951 MPU720918:MPU720951 MZQ720918:MZQ720951 NJM720918:NJM720951 NTI720918:NTI720951 ODE720918:ODE720951 ONA720918:ONA720951 OWW720918:OWW720951 PGS720918:PGS720951 PQO720918:PQO720951 QAK720918:QAK720951 QKG720918:QKG720951 QUC720918:QUC720951 RDY720918:RDY720951 RNU720918:RNU720951 RXQ720918:RXQ720951 SHM720918:SHM720951 SRI720918:SRI720951 TBE720918:TBE720951 TLA720918:TLA720951 TUW720918:TUW720951 UES720918:UES720951 UOO720918:UOO720951 UYK720918:UYK720951 VIG720918:VIG720951 VSC720918:VSC720951 WBY720918:WBY720951 WLU720918:WLU720951 WVQ720918:WVQ720951 I786454:I786487 JE786454:JE786487 TA786454:TA786487 ACW786454:ACW786487 AMS786454:AMS786487 AWO786454:AWO786487 BGK786454:BGK786487 BQG786454:BQG786487 CAC786454:CAC786487 CJY786454:CJY786487 CTU786454:CTU786487 DDQ786454:DDQ786487 DNM786454:DNM786487 DXI786454:DXI786487 EHE786454:EHE786487 ERA786454:ERA786487 FAW786454:FAW786487 FKS786454:FKS786487 FUO786454:FUO786487 GEK786454:GEK786487 GOG786454:GOG786487 GYC786454:GYC786487 HHY786454:HHY786487 HRU786454:HRU786487 IBQ786454:IBQ786487 ILM786454:ILM786487 IVI786454:IVI786487 JFE786454:JFE786487 JPA786454:JPA786487 JYW786454:JYW786487 KIS786454:KIS786487 KSO786454:KSO786487 LCK786454:LCK786487 LMG786454:LMG786487 LWC786454:LWC786487 MFY786454:MFY786487 MPU786454:MPU786487 MZQ786454:MZQ786487 NJM786454:NJM786487 NTI786454:NTI786487 ODE786454:ODE786487 ONA786454:ONA786487 OWW786454:OWW786487 PGS786454:PGS786487 PQO786454:PQO786487 QAK786454:QAK786487 QKG786454:QKG786487 QUC786454:QUC786487 RDY786454:RDY786487 RNU786454:RNU786487 RXQ786454:RXQ786487 SHM786454:SHM786487 SRI786454:SRI786487 TBE786454:TBE786487 TLA786454:TLA786487 TUW786454:TUW786487 UES786454:UES786487 UOO786454:UOO786487 UYK786454:UYK786487 VIG786454:VIG786487 VSC786454:VSC786487 WBY786454:WBY786487 WLU786454:WLU786487 WVQ786454:WVQ786487 I851990:I852023 JE851990:JE852023 TA851990:TA852023 ACW851990:ACW852023 AMS851990:AMS852023 AWO851990:AWO852023 BGK851990:BGK852023 BQG851990:BQG852023 CAC851990:CAC852023 CJY851990:CJY852023 CTU851990:CTU852023 DDQ851990:DDQ852023 DNM851990:DNM852023 DXI851990:DXI852023 EHE851990:EHE852023 ERA851990:ERA852023 FAW851990:FAW852023 FKS851990:FKS852023 FUO851990:FUO852023 GEK851990:GEK852023 GOG851990:GOG852023 GYC851990:GYC852023 HHY851990:HHY852023 HRU851990:HRU852023 IBQ851990:IBQ852023 ILM851990:ILM852023 IVI851990:IVI852023 JFE851990:JFE852023 JPA851990:JPA852023 JYW851990:JYW852023 KIS851990:KIS852023 KSO851990:KSO852023 LCK851990:LCK852023 LMG851990:LMG852023 LWC851990:LWC852023 MFY851990:MFY852023 MPU851990:MPU852023 MZQ851990:MZQ852023 NJM851990:NJM852023 NTI851990:NTI852023 ODE851990:ODE852023 ONA851990:ONA852023 OWW851990:OWW852023 PGS851990:PGS852023 PQO851990:PQO852023 QAK851990:QAK852023 QKG851990:QKG852023 QUC851990:QUC852023 RDY851990:RDY852023 RNU851990:RNU852023 RXQ851990:RXQ852023 SHM851990:SHM852023 SRI851990:SRI852023 TBE851990:TBE852023 TLA851990:TLA852023 TUW851990:TUW852023 UES851990:UES852023 UOO851990:UOO852023 UYK851990:UYK852023 VIG851990:VIG852023 VSC851990:VSC852023 WBY851990:WBY852023 WLU851990:WLU852023 WVQ851990:WVQ852023 I917526:I917559 JE917526:JE917559 TA917526:TA917559 ACW917526:ACW917559 AMS917526:AMS917559 AWO917526:AWO917559 BGK917526:BGK917559 BQG917526:BQG917559 CAC917526:CAC917559 CJY917526:CJY917559 CTU917526:CTU917559 DDQ917526:DDQ917559 DNM917526:DNM917559 DXI917526:DXI917559 EHE917526:EHE917559 ERA917526:ERA917559 FAW917526:FAW917559 FKS917526:FKS917559 FUO917526:FUO917559 GEK917526:GEK917559 GOG917526:GOG917559 GYC917526:GYC917559 HHY917526:HHY917559 HRU917526:HRU917559 IBQ917526:IBQ917559 ILM917526:ILM917559 IVI917526:IVI917559 JFE917526:JFE917559 JPA917526:JPA917559 JYW917526:JYW917559 KIS917526:KIS917559 KSO917526:KSO917559 LCK917526:LCK917559 LMG917526:LMG917559 LWC917526:LWC917559 MFY917526:MFY917559 MPU917526:MPU917559 MZQ917526:MZQ917559 NJM917526:NJM917559 NTI917526:NTI917559 ODE917526:ODE917559 ONA917526:ONA917559 OWW917526:OWW917559 PGS917526:PGS917559 PQO917526:PQO917559 QAK917526:QAK917559 QKG917526:QKG917559 QUC917526:QUC917559 RDY917526:RDY917559 RNU917526:RNU917559 RXQ917526:RXQ917559 SHM917526:SHM917559 SRI917526:SRI917559 TBE917526:TBE917559 TLA917526:TLA917559 TUW917526:TUW917559 UES917526:UES917559 UOO917526:UOO917559 UYK917526:UYK917559 VIG917526:VIG917559 VSC917526:VSC917559 WBY917526:WBY917559 WLU917526:WLU917559 WVQ917526:WVQ917559 I983062:I983095 JE983062:JE983095 TA983062:TA983095 ACW983062:ACW983095 AMS983062:AMS983095 AWO983062:AWO983095 BGK983062:BGK983095 BQG983062:BQG983095 CAC983062:CAC983095 CJY983062:CJY983095 CTU983062:CTU983095 DDQ983062:DDQ983095 DNM983062:DNM983095 DXI983062:DXI983095 EHE983062:EHE983095 ERA983062:ERA983095 FAW983062:FAW983095 FKS983062:FKS983095 FUO983062:FUO983095 GEK983062:GEK983095 GOG983062:GOG983095 GYC983062:GYC983095 HHY983062:HHY983095 HRU983062:HRU983095 IBQ983062:IBQ983095 ILM983062:ILM983095 IVI983062:IVI983095 JFE983062:JFE983095 JPA983062:JPA983095 JYW983062:JYW983095 KIS983062:KIS983095 KSO983062:KSO983095 LCK983062:LCK983095 LMG983062:LMG983095 LWC983062:LWC983095 MFY983062:MFY983095 MPU983062:MPU983095 MZQ983062:MZQ983095 NJM983062:NJM983095 NTI983062:NTI983095 ODE983062:ODE983095 ONA983062:ONA983095 OWW983062:OWW983095 PGS983062:PGS983095 PQO983062:PQO983095 QAK983062:QAK983095 QKG983062:QKG983095 QUC983062:QUC983095 RDY983062:RDY983095 RNU983062:RNU983095 RXQ983062:RXQ983095 SHM983062:SHM983095 SRI983062:SRI983095 TBE983062:TBE983095 TLA983062:TLA983095 TUW983062:TUW983095 UES983062:UES983095 UOO983062:UOO983095 UYK983062:UYK983095 VIG983062:VIG983095 VSC983062:VSC983095 WBY983062:WBY983095 WLU983062:WLU983095 WVQ983062:WVQ983095">
      <formula1>($X$78:$X$1148)</formula1>
    </dataValidation>
  </dataValidations>
  <pageMargins left="0.7" right="0.7" top="0.75" bottom="0.75" header="0.3" footer="0.3"/>
  <pageSetup paperSize="9" scale="57"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tabColor theme="6" tint="-0.249977111117893"/>
    <pageSetUpPr fitToPage="1"/>
  </sheetPr>
  <dimension ref="A1:AA44"/>
  <sheetViews>
    <sheetView topLeftCell="A12" zoomScale="75" zoomScaleNormal="75" zoomScalePageLayoutView="50" workbookViewId="0">
      <selection activeCell="I9" sqref="I9:I30"/>
    </sheetView>
  </sheetViews>
  <sheetFormatPr defaultRowHeight="12.75" x14ac:dyDescent="0.2"/>
  <cols>
    <col min="1" max="1" width="9.375" customWidth="1"/>
    <col min="2" max="2" width="6.75" customWidth="1"/>
    <col min="3" max="3" width="2" customWidth="1"/>
    <col min="4" max="4" width="6.75" hidden="1" customWidth="1"/>
    <col min="5" max="5" width="4.875" hidden="1" customWidth="1"/>
    <col min="6" max="6" width="24.25" customWidth="1"/>
    <col min="7" max="7" width="6.75" customWidth="1"/>
    <col min="8" max="8" width="2.25" customWidth="1"/>
    <col min="9" max="9" width="8.25" customWidth="1"/>
    <col min="10" max="10" width="2.375" customWidth="1"/>
    <col min="11" max="15" width="21.625" customWidth="1"/>
    <col min="16" max="16" width="2.375" customWidth="1"/>
    <col min="17" max="17" width="6.5" hidden="1" customWidth="1"/>
    <col min="18" max="18" width="10.625" hidden="1" customWidth="1"/>
    <col min="19" max="19" width="6.75" customWidth="1"/>
    <col min="20" max="20" width="2.375" customWidth="1"/>
    <col min="21" max="21" width="21.625" customWidth="1"/>
    <col min="24" max="24" width="8" customWidth="1"/>
    <col min="257" max="257" width="9.375" customWidth="1"/>
    <col min="258" max="258" width="6.75" customWidth="1"/>
    <col min="259" max="259" width="2" customWidth="1"/>
    <col min="260" max="261" width="0" hidden="1" customWidth="1"/>
    <col min="262" max="262" width="24.25" customWidth="1"/>
    <col min="263" max="263" width="6.75" customWidth="1"/>
    <col min="264" max="264" width="2.25" customWidth="1"/>
    <col min="265" max="265" width="8.25" customWidth="1"/>
    <col min="266" max="266" width="2.375" customWidth="1"/>
    <col min="267" max="271" width="21.625" customWidth="1"/>
    <col min="272" max="272" width="2.375" customWidth="1"/>
    <col min="273" max="274" width="0" hidden="1" customWidth="1"/>
    <col min="275" max="275" width="6.75" customWidth="1"/>
    <col min="276" max="276" width="2.375" customWidth="1"/>
    <col min="277" max="277" width="21.625" customWidth="1"/>
    <col min="280" max="280" width="8" customWidth="1"/>
    <col min="513" max="513" width="9.375" customWidth="1"/>
    <col min="514" max="514" width="6.75" customWidth="1"/>
    <col min="515" max="515" width="2" customWidth="1"/>
    <col min="516" max="517" width="0" hidden="1" customWidth="1"/>
    <col min="518" max="518" width="24.25" customWidth="1"/>
    <col min="519" max="519" width="6.75" customWidth="1"/>
    <col min="520" max="520" width="2.25" customWidth="1"/>
    <col min="521" max="521" width="8.25" customWidth="1"/>
    <col min="522" max="522" width="2.375" customWidth="1"/>
    <col min="523" max="527" width="21.625" customWidth="1"/>
    <col min="528" max="528" width="2.375" customWidth="1"/>
    <col min="529" max="530" width="0" hidden="1" customWidth="1"/>
    <col min="531" max="531" width="6.75" customWidth="1"/>
    <col min="532" max="532" width="2.375" customWidth="1"/>
    <col min="533" max="533" width="21.625" customWidth="1"/>
    <col min="536" max="536" width="8" customWidth="1"/>
    <col min="769" max="769" width="9.375" customWidth="1"/>
    <col min="770" max="770" width="6.75" customWidth="1"/>
    <col min="771" max="771" width="2" customWidth="1"/>
    <col min="772" max="773" width="0" hidden="1" customWidth="1"/>
    <col min="774" max="774" width="24.25" customWidth="1"/>
    <col min="775" max="775" width="6.75" customWidth="1"/>
    <col min="776" max="776" width="2.25" customWidth="1"/>
    <col min="777" max="777" width="8.25" customWidth="1"/>
    <col min="778" max="778" width="2.375" customWidth="1"/>
    <col min="779" max="783" width="21.625" customWidth="1"/>
    <col min="784" max="784" width="2.375" customWidth="1"/>
    <col min="785" max="786" width="0" hidden="1" customWidth="1"/>
    <col min="787" max="787" width="6.75" customWidth="1"/>
    <col min="788" max="788" width="2.375" customWidth="1"/>
    <col min="789" max="789" width="21.625" customWidth="1"/>
    <col min="792" max="792" width="8" customWidth="1"/>
    <col min="1025" max="1025" width="9.375" customWidth="1"/>
    <col min="1026" max="1026" width="6.75" customWidth="1"/>
    <col min="1027" max="1027" width="2" customWidth="1"/>
    <col min="1028" max="1029" width="0" hidden="1" customWidth="1"/>
    <col min="1030" max="1030" width="24.25" customWidth="1"/>
    <col min="1031" max="1031" width="6.75" customWidth="1"/>
    <col min="1032" max="1032" width="2.25" customWidth="1"/>
    <col min="1033" max="1033" width="8.25" customWidth="1"/>
    <col min="1034" max="1034" width="2.375" customWidth="1"/>
    <col min="1035" max="1039" width="21.625" customWidth="1"/>
    <col min="1040" max="1040" width="2.375" customWidth="1"/>
    <col min="1041" max="1042" width="0" hidden="1" customWidth="1"/>
    <col min="1043" max="1043" width="6.75" customWidth="1"/>
    <col min="1044" max="1044" width="2.375" customWidth="1"/>
    <col min="1045" max="1045" width="21.625" customWidth="1"/>
    <col min="1048" max="1048" width="8" customWidth="1"/>
    <col min="1281" max="1281" width="9.375" customWidth="1"/>
    <col min="1282" max="1282" width="6.75" customWidth="1"/>
    <col min="1283" max="1283" width="2" customWidth="1"/>
    <col min="1284" max="1285" width="0" hidden="1" customWidth="1"/>
    <col min="1286" max="1286" width="24.25" customWidth="1"/>
    <col min="1287" max="1287" width="6.75" customWidth="1"/>
    <col min="1288" max="1288" width="2.25" customWidth="1"/>
    <col min="1289" max="1289" width="8.25" customWidth="1"/>
    <col min="1290" max="1290" width="2.375" customWidth="1"/>
    <col min="1291" max="1295" width="21.625" customWidth="1"/>
    <col min="1296" max="1296" width="2.375" customWidth="1"/>
    <col min="1297" max="1298" width="0" hidden="1" customWidth="1"/>
    <col min="1299" max="1299" width="6.75" customWidth="1"/>
    <col min="1300" max="1300" width="2.375" customWidth="1"/>
    <col min="1301" max="1301" width="21.625" customWidth="1"/>
    <col min="1304" max="1304" width="8" customWidth="1"/>
    <col min="1537" max="1537" width="9.375" customWidth="1"/>
    <col min="1538" max="1538" width="6.75" customWidth="1"/>
    <col min="1539" max="1539" width="2" customWidth="1"/>
    <col min="1540" max="1541" width="0" hidden="1" customWidth="1"/>
    <col min="1542" max="1542" width="24.25" customWidth="1"/>
    <col min="1543" max="1543" width="6.75" customWidth="1"/>
    <col min="1544" max="1544" width="2.25" customWidth="1"/>
    <col min="1545" max="1545" width="8.25" customWidth="1"/>
    <col min="1546" max="1546" width="2.375" customWidth="1"/>
    <col min="1547" max="1551" width="21.625" customWidth="1"/>
    <col min="1552" max="1552" width="2.375" customWidth="1"/>
    <col min="1553" max="1554" width="0" hidden="1" customWidth="1"/>
    <col min="1555" max="1555" width="6.75" customWidth="1"/>
    <col min="1556" max="1556" width="2.375" customWidth="1"/>
    <col min="1557" max="1557" width="21.625" customWidth="1"/>
    <col min="1560" max="1560" width="8" customWidth="1"/>
    <col min="1793" max="1793" width="9.375" customWidth="1"/>
    <col min="1794" max="1794" width="6.75" customWidth="1"/>
    <col min="1795" max="1795" width="2" customWidth="1"/>
    <col min="1796" max="1797" width="0" hidden="1" customWidth="1"/>
    <col min="1798" max="1798" width="24.25" customWidth="1"/>
    <col min="1799" max="1799" width="6.75" customWidth="1"/>
    <col min="1800" max="1800" width="2.25" customWidth="1"/>
    <col min="1801" max="1801" width="8.25" customWidth="1"/>
    <col min="1802" max="1802" width="2.375" customWidth="1"/>
    <col min="1803" max="1807" width="21.625" customWidth="1"/>
    <col min="1808" max="1808" width="2.375" customWidth="1"/>
    <col min="1809" max="1810" width="0" hidden="1" customWidth="1"/>
    <col min="1811" max="1811" width="6.75" customWidth="1"/>
    <col min="1812" max="1812" width="2.375" customWidth="1"/>
    <col min="1813" max="1813" width="21.625" customWidth="1"/>
    <col min="1816" max="1816" width="8" customWidth="1"/>
    <col min="2049" max="2049" width="9.375" customWidth="1"/>
    <col min="2050" max="2050" width="6.75" customWidth="1"/>
    <col min="2051" max="2051" width="2" customWidth="1"/>
    <col min="2052" max="2053" width="0" hidden="1" customWidth="1"/>
    <col min="2054" max="2054" width="24.25" customWidth="1"/>
    <col min="2055" max="2055" width="6.75" customWidth="1"/>
    <col min="2056" max="2056" width="2.25" customWidth="1"/>
    <col min="2057" max="2057" width="8.25" customWidth="1"/>
    <col min="2058" max="2058" width="2.375" customWidth="1"/>
    <col min="2059" max="2063" width="21.625" customWidth="1"/>
    <col min="2064" max="2064" width="2.375" customWidth="1"/>
    <col min="2065" max="2066" width="0" hidden="1" customWidth="1"/>
    <col min="2067" max="2067" width="6.75" customWidth="1"/>
    <col min="2068" max="2068" width="2.375" customWidth="1"/>
    <col min="2069" max="2069" width="21.625" customWidth="1"/>
    <col min="2072" max="2072" width="8" customWidth="1"/>
    <col min="2305" max="2305" width="9.375" customWidth="1"/>
    <col min="2306" max="2306" width="6.75" customWidth="1"/>
    <col min="2307" max="2307" width="2" customWidth="1"/>
    <col min="2308" max="2309" width="0" hidden="1" customWidth="1"/>
    <col min="2310" max="2310" width="24.25" customWidth="1"/>
    <col min="2311" max="2311" width="6.75" customWidth="1"/>
    <col min="2312" max="2312" width="2.25" customWidth="1"/>
    <col min="2313" max="2313" width="8.25" customWidth="1"/>
    <col min="2314" max="2314" width="2.375" customWidth="1"/>
    <col min="2315" max="2319" width="21.625" customWidth="1"/>
    <col min="2320" max="2320" width="2.375" customWidth="1"/>
    <col min="2321" max="2322" width="0" hidden="1" customWidth="1"/>
    <col min="2323" max="2323" width="6.75" customWidth="1"/>
    <col min="2324" max="2324" width="2.375" customWidth="1"/>
    <col min="2325" max="2325" width="21.625" customWidth="1"/>
    <col min="2328" max="2328" width="8" customWidth="1"/>
    <col min="2561" max="2561" width="9.375" customWidth="1"/>
    <col min="2562" max="2562" width="6.75" customWidth="1"/>
    <col min="2563" max="2563" width="2" customWidth="1"/>
    <col min="2564" max="2565" width="0" hidden="1" customWidth="1"/>
    <col min="2566" max="2566" width="24.25" customWidth="1"/>
    <col min="2567" max="2567" width="6.75" customWidth="1"/>
    <col min="2568" max="2568" width="2.25" customWidth="1"/>
    <col min="2569" max="2569" width="8.25" customWidth="1"/>
    <col min="2570" max="2570" width="2.375" customWidth="1"/>
    <col min="2571" max="2575" width="21.625" customWidth="1"/>
    <col min="2576" max="2576" width="2.375" customWidth="1"/>
    <col min="2577" max="2578" width="0" hidden="1" customWidth="1"/>
    <col min="2579" max="2579" width="6.75" customWidth="1"/>
    <col min="2580" max="2580" width="2.375" customWidth="1"/>
    <col min="2581" max="2581" width="21.625" customWidth="1"/>
    <col min="2584" max="2584" width="8" customWidth="1"/>
    <col min="2817" max="2817" width="9.375" customWidth="1"/>
    <col min="2818" max="2818" width="6.75" customWidth="1"/>
    <col min="2819" max="2819" width="2" customWidth="1"/>
    <col min="2820" max="2821" width="0" hidden="1" customWidth="1"/>
    <col min="2822" max="2822" width="24.25" customWidth="1"/>
    <col min="2823" max="2823" width="6.75" customWidth="1"/>
    <col min="2824" max="2824" width="2.25" customWidth="1"/>
    <col min="2825" max="2825" width="8.25" customWidth="1"/>
    <col min="2826" max="2826" width="2.375" customWidth="1"/>
    <col min="2827" max="2831" width="21.625" customWidth="1"/>
    <col min="2832" max="2832" width="2.375" customWidth="1"/>
    <col min="2833" max="2834" width="0" hidden="1" customWidth="1"/>
    <col min="2835" max="2835" width="6.75" customWidth="1"/>
    <col min="2836" max="2836" width="2.375" customWidth="1"/>
    <col min="2837" max="2837" width="21.625" customWidth="1"/>
    <col min="2840" max="2840" width="8" customWidth="1"/>
    <col min="3073" max="3073" width="9.375" customWidth="1"/>
    <col min="3074" max="3074" width="6.75" customWidth="1"/>
    <col min="3075" max="3075" width="2" customWidth="1"/>
    <col min="3076" max="3077" width="0" hidden="1" customWidth="1"/>
    <col min="3078" max="3078" width="24.25" customWidth="1"/>
    <col min="3079" max="3079" width="6.75" customWidth="1"/>
    <col min="3080" max="3080" width="2.25" customWidth="1"/>
    <col min="3081" max="3081" width="8.25" customWidth="1"/>
    <col min="3082" max="3082" width="2.375" customWidth="1"/>
    <col min="3083" max="3087" width="21.625" customWidth="1"/>
    <col min="3088" max="3088" width="2.375" customWidth="1"/>
    <col min="3089" max="3090" width="0" hidden="1" customWidth="1"/>
    <col min="3091" max="3091" width="6.75" customWidth="1"/>
    <col min="3092" max="3092" width="2.375" customWidth="1"/>
    <col min="3093" max="3093" width="21.625" customWidth="1"/>
    <col min="3096" max="3096" width="8" customWidth="1"/>
    <col min="3329" max="3329" width="9.375" customWidth="1"/>
    <col min="3330" max="3330" width="6.75" customWidth="1"/>
    <col min="3331" max="3331" width="2" customWidth="1"/>
    <col min="3332" max="3333" width="0" hidden="1" customWidth="1"/>
    <col min="3334" max="3334" width="24.25" customWidth="1"/>
    <col min="3335" max="3335" width="6.75" customWidth="1"/>
    <col min="3336" max="3336" width="2.25" customWidth="1"/>
    <col min="3337" max="3337" width="8.25" customWidth="1"/>
    <col min="3338" max="3338" width="2.375" customWidth="1"/>
    <col min="3339" max="3343" width="21.625" customWidth="1"/>
    <col min="3344" max="3344" width="2.375" customWidth="1"/>
    <col min="3345" max="3346" width="0" hidden="1" customWidth="1"/>
    <col min="3347" max="3347" width="6.75" customWidth="1"/>
    <col min="3348" max="3348" width="2.375" customWidth="1"/>
    <col min="3349" max="3349" width="21.625" customWidth="1"/>
    <col min="3352" max="3352" width="8" customWidth="1"/>
    <col min="3585" max="3585" width="9.375" customWidth="1"/>
    <col min="3586" max="3586" width="6.75" customWidth="1"/>
    <col min="3587" max="3587" width="2" customWidth="1"/>
    <col min="3588" max="3589" width="0" hidden="1" customWidth="1"/>
    <col min="3590" max="3590" width="24.25" customWidth="1"/>
    <col min="3591" max="3591" width="6.75" customWidth="1"/>
    <col min="3592" max="3592" width="2.25" customWidth="1"/>
    <col min="3593" max="3593" width="8.25" customWidth="1"/>
    <col min="3594" max="3594" width="2.375" customWidth="1"/>
    <col min="3595" max="3599" width="21.625" customWidth="1"/>
    <col min="3600" max="3600" width="2.375" customWidth="1"/>
    <col min="3601" max="3602" width="0" hidden="1" customWidth="1"/>
    <col min="3603" max="3603" width="6.75" customWidth="1"/>
    <col min="3604" max="3604" width="2.375" customWidth="1"/>
    <col min="3605" max="3605" width="21.625" customWidth="1"/>
    <col min="3608" max="3608" width="8" customWidth="1"/>
    <col min="3841" max="3841" width="9.375" customWidth="1"/>
    <col min="3842" max="3842" width="6.75" customWidth="1"/>
    <col min="3843" max="3843" width="2" customWidth="1"/>
    <col min="3844" max="3845" width="0" hidden="1" customWidth="1"/>
    <col min="3846" max="3846" width="24.25" customWidth="1"/>
    <col min="3847" max="3847" width="6.75" customWidth="1"/>
    <col min="3848" max="3848" width="2.25" customWidth="1"/>
    <col min="3849" max="3849" width="8.25" customWidth="1"/>
    <col min="3850" max="3850" width="2.375" customWidth="1"/>
    <col min="3851" max="3855" width="21.625" customWidth="1"/>
    <col min="3856" max="3856" width="2.375" customWidth="1"/>
    <col min="3857" max="3858" width="0" hidden="1" customWidth="1"/>
    <col min="3859" max="3859" width="6.75" customWidth="1"/>
    <col min="3860" max="3860" width="2.375" customWidth="1"/>
    <col min="3861" max="3861" width="21.625" customWidth="1"/>
    <col min="3864" max="3864" width="8" customWidth="1"/>
    <col min="4097" max="4097" width="9.375" customWidth="1"/>
    <col min="4098" max="4098" width="6.75" customWidth="1"/>
    <col min="4099" max="4099" width="2" customWidth="1"/>
    <col min="4100" max="4101" width="0" hidden="1" customWidth="1"/>
    <col min="4102" max="4102" width="24.25" customWidth="1"/>
    <col min="4103" max="4103" width="6.75" customWidth="1"/>
    <col min="4104" max="4104" width="2.25" customWidth="1"/>
    <col min="4105" max="4105" width="8.25" customWidth="1"/>
    <col min="4106" max="4106" width="2.375" customWidth="1"/>
    <col min="4107" max="4111" width="21.625" customWidth="1"/>
    <col min="4112" max="4112" width="2.375" customWidth="1"/>
    <col min="4113" max="4114" width="0" hidden="1" customWidth="1"/>
    <col min="4115" max="4115" width="6.75" customWidth="1"/>
    <col min="4116" max="4116" width="2.375" customWidth="1"/>
    <col min="4117" max="4117" width="21.625" customWidth="1"/>
    <col min="4120" max="4120" width="8" customWidth="1"/>
    <col min="4353" max="4353" width="9.375" customWidth="1"/>
    <col min="4354" max="4354" width="6.75" customWidth="1"/>
    <col min="4355" max="4355" width="2" customWidth="1"/>
    <col min="4356" max="4357" width="0" hidden="1" customWidth="1"/>
    <col min="4358" max="4358" width="24.25" customWidth="1"/>
    <col min="4359" max="4359" width="6.75" customWidth="1"/>
    <col min="4360" max="4360" width="2.25" customWidth="1"/>
    <col min="4361" max="4361" width="8.25" customWidth="1"/>
    <col min="4362" max="4362" width="2.375" customWidth="1"/>
    <col min="4363" max="4367" width="21.625" customWidth="1"/>
    <col min="4368" max="4368" width="2.375" customWidth="1"/>
    <col min="4369" max="4370" width="0" hidden="1" customWidth="1"/>
    <col min="4371" max="4371" width="6.75" customWidth="1"/>
    <col min="4372" max="4372" width="2.375" customWidth="1"/>
    <col min="4373" max="4373" width="21.625" customWidth="1"/>
    <col min="4376" max="4376" width="8" customWidth="1"/>
    <col min="4609" max="4609" width="9.375" customWidth="1"/>
    <col min="4610" max="4610" width="6.75" customWidth="1"/>
    <col min="4611" max="4611" width="2" customWidth="1"/>
    <col min="4612" max="4613" width="0" hidden="1" customWidth="1"/>
    <col min="4614" max="4614" width="24.25" customWidth="1"/>
    <col min="4615" max="4615" width="6.75" customWidth="1"/>
    <col min="4616" max="4616" width="2.25" customWidth="1"/>
    <col min="4617" max="4617" width="8.25" customWidth="1"/>
    <col min="4618" max="4618" width="2.375" customWidth="1"/>
    <col min="4619" max="4623" width="21.625" customWidth="1"/>
    <col min="4624" max="4624" width="2.375" customWidth="1"/>
    <col min="4625" max="4626" width="0" hidden="1" customWidth="1"/>
    <col min="4627" max="4627" width="6.75" customWidth="1"/>
    <col min="4628" max="4628" width="2.375" customWidth="1"/>
    <col min="4629" max="4629" width="21.625" customWidth="1"/>
    <col min="4632" max="4632" width="8" customWidth="1"/>
    <col min="4865" max="4865" width="9.375" customWidth="1"/>
    <col min="4866" max="4866" width="6.75" customWidth="1"/>
    <col min="4867" max="4867" width="2" customWidth="1"/>
    <col min="4868" max="4869" width="0" hidden="1" customWidth="1"/>
    <col min="4870" max="4870" width="24.25" customWidth="1"/>
    <col min="4871" max="4871" width="6.75" customWidth="1"/>
    <col min="4872" max="4872" width="2.25" customWidth="1"/>
    <col min="4873" max="4873" width="8.25" customWidth="1"/>
    <col min="4874" max="4874" width="2.375" customWidth="1"/>
    <col min="4875" max="4879" width="21.625" customWidth="1"/>
    <col min="4880" max="4880" width="2.375" customWidth="1"/>
    <col min="4881" max="4882" width="0" hidden="1" customWidth="1"/>
    <col min="4883" max="4883" width="6.75" customWidth="1"/>
    <col min="4884" max="4884" width="2.375" customWidth="1"/>
    <col min="4885" max="4885" width="21.625" customWidth="1"/>
    <col min="4888" max="4888" width="8" customWidth="1"/>
    <col min="5121" max="5121" width="9.375" customWidth="1"/>
    <col min="5122" max="5122" width="6.75" customWidth="1"/>
    <col min="5123" max="5123" width="2" customWidth="1"/>
    <col min="5124" max="5125" width="0" hidden="1" customWidth="1"/>
    <col min="5126" max="5126" width="24.25" customWidth="1"/>
    <col min="5127" max="5127" width="6.75" customWidth="1"/>
    <col min="5128" max="5128" width="2.25" customWidth="1"/>
    <col min="5129" max="5129" width="8.25" customWidth="1"/>
    <col min="5130" max="5130" width="2.375" customWidth="1"/>
    <col min="5131" max="5135" width="21.625" customWidth="1"/>
    <col min="5136" max="5136" width="2.375" customWidth="1"/>
    <col min="5137" max="5138" width="0" hidden="1" customWidth="1"/>
    <col min="5139" max="5139" width="6.75" customWidth="1"/>
    <col min="5140" max="5140" width="2.375" customWidth="1"/>
    <col min="5141" max="5141" width="21.625" customWidth="1"/>
    <col min="5144" max="5144" width="8" customWidth="1"/>
    <col min="5377" max="5377" width="9.375" customWidth="1"/>
    <col min="5378" max="5378" width="6.75" customWidth="1"/>
    <col min="5379" max="5379" width="2" customWidth="1"/>
    <col min="5380" max="5381" width="0" hidden="1" customWidth="1"/>
    <col min="5382" max="5382" width="24.25" customWidth="1"/>
    <col min="5383" max="5383" width="6.75" customWidth="1"/>
    <col min="5384" max="5384" width="2.25" customWidth="1"/>
    <col min="5385" max="5385" width="8.25" customWidth="1"/>
    <col min="5386" max="5386" width="2.375" customWidth="1"/>
    <col min="5387" max="5391" width="21.625" customWidth="1"/>
    <col min="5392" max="5392" width="2.375" customWidth="1"/>
    <col min="5393" max="5394" width="0" hidden="1" customWidth="1"/>
    <col min="5395" max="5395" width="6.75" customWidth="1"/>
    <col min="5396" max="5396" width="2.375" customWidth="1"/>
    <col min="5397" max="5397" width="21.625" customWidth="1"/>
    <col min="5400" max="5400" width="8" customWidth="1"/>
    <col min="5633" max="5633" width="9.375" customWidth="1"/>
    <col min="5634" max="5634" width="6.75" customWidth="1"/>
    <col min="5635" max="5635" width="2" customWidth="1"/>
    <col min="5636" max="5637" width="0" hidden="1" customWidth="1"/>
    <col min="5638" max="5638" width="24.25" customWidth="1"/>
    <col min="5639" max="5639" width="6.75" customWidth="1"/>
    <col min="5640" max="5640" width="2.25" customWidth="1"/>
    <col min="5641" max="5641" width="8.25" customWidth="1"/>
    <col min="5642" max="5642" width="2.375" customWidth="1"/>
    <col min="5643" max="5647" width="21.625" customWidth="1"/>
    <col min="5648" max="5648" width="2.375" customWidth="1"/>
    <col min="5649" max="5650" width="0" hidden="1" customWidth="1"/>
    <col min="5651" max="5651" width="6.75" customWidth="1"/>
    <col min="5652" max="5652" width="2.375" customWidth="1"/>
    <col min="5653" max="5653" width="21.625" customWidth="1"/>
    <col min="5656" max="5656" width="8" customWidth="1"/>
    <col min="5889" max="5889" width="9.375" customWidth="1"/>
    <col min="5890" max="5890" width="6.75" customWidth="1"/>
    <col min="5891" max="5891" width="2" customWidth="1"/>
    <col min="5892" max="5893" width="0" hidden="1" customWidth="1"/>
    <col min="5894" max="5894" width="24.25" customWidth="1"/>
    <col min="5895" max="5895" width="6.75" customWidth="1"/>
    <col min="5896" max="5896" width="2.25" customWidth="1"/>
    <col min="5897" max="5897" width="8.25" customWidth="1"/>
    <col min="5898" max="5898" width="2.375" customWidth="1"/>
    <col min="5899" max="5903" width="21.625" customWidth="1"/>
    <col min="5904" max="5904" width="2.375" customWidth="1"/>
    <col min="5905" max="5906" width="0" hidden="1" customWidth="1"/>
    <col min="5907" max="5907" width="6.75" customWidth="1"/>
    <col min="5908" max="5908" width="2.375" customWidth="1"/>
    <col min="5909" max="5909" width="21.625" customWidth="1"/>
    <col min="5912" max="5912" width="8" customWidth="1"/>
    <col min="6145" max="6145" width="9.375" customWidth="1"/>
    <col min="6146" max="6146" width="6.75" customWidth="1"/>
    <col min="6147" max="6147" width="2" customWidth="1"/>
    <col min="6148" max="6149" width="0" hidden="1" customWidth="1"/>
    <col min="6150" max="6150" width="24.25" customWidth="1"/>
    <col min="6151" max="6151" width="6.75" customWidth="1"/>
    <col min="6152" max="6152" width="2.25" customWidth="1"/>
    <col min="6153" max="6153" width="8.25" customWidth="1"/>
    <col min="6154" max="6154" width="2.375" customWidth="1"/>
    <col min="6155" max="6159" width="21.625" customWidth="1"/>
    <col min="6160" max="6160" width="2.375" customWidth="1"/>
    <col min="6161" max="6162" width="0" hidden="1" customWidth="1"/>
    <col min="6163" max="6163" width="6.75" customWidth="1"/>
    <col min="6164" max="6164" width="2.375" customWidth="1"/>
    <col min="6165" max="6165" width="21.625" customWidth="1"/>
    <col min="6168" max="6168" width="8" customWidth="1"/>
    <col min="6401" max="6401" width="9.375" customWidth="1"/>
    <col min="6402" max="6402" width="6.75" customWidth="1"/>
    <col min="6403" max="6403" width="2" customWidth="1"/>
    <col min="6404" max="6405" width="0" hidden="1" customWidth="1"/>
    <col min="6406" max="6406" width="24.25" customWidth="1"/>
    <col min="6407" max="6407" width="6.75" customWidth="1"/>
    <col min="6408" max="6408" width="2.25" customWidth="1"/>
    <col min="6409" max="6409" width="8.25" customWidth="1"/>
    <col min="6410" max="6410" width="2.375" customWidth="1"/>
    <col min="6411" max="6415" width="21.625" customWidth="1"/>
    <col min="6416" max="6416" width="2.375" customWidth="1"/>
    <col min="6417" max="6418" width="0" hidden="1" customWidth="1"/>
    <col min="6419" max="6419" width="6.75" customWidth="1"/>
    <col min="6420" max="6420" width="2.375" customWidth="1"/>
    <col min="6421" max="6421" width="21.625" customWidth="1"/>
    <col min="6424" max="6424" width="8" customWidth="1"/>
    <col min="6657" max="6657" width="9.375" customWidth="1"/>
    <col min="6658" max="6658" width="6.75" customWidth="1"/>
    <col min="6659" max="6659" width="2" customWidth="1"/>
    <col min="6660" max="6661" width="0" hidden="1" customWidth="1"/>
    <col min="6662" max="6662" width="24.25" customWidth="1"/>
    <col min="6663" max="6663" width="6.75" customWidth="1"/>
    <col min="6664" max="6664" width="2.25" customWidth="1"/>
    <col min="6665" max="6665" width="8.25" customWidth="1"/>
    <col min="6666" max="6666" width="2.375" customWidth="1"/>
    <col min="6667" max="6671" width="21.625" customWidth="1"/>
    <col min="6672" max="6672" width="2.375" customWidth="1"/>
    <col min="6673" max="6674" width="0" hidden="1" customWidth="1"/>
    <col min="6675" max="6675" width="6.75" customWidth="1"/>
    <col min="6676" max="6676" width="2.375" customWidth="1"/>
    <col min="6677" max="6677" width="21.625" customWidth="1"/>
    <col min="6680" max="6680" width="8" customWidth="1"/>
    <col min="6913" max="6913" width="9.375" customWidth="1"/>
    <col min="6914" max="6914" width="6.75" customWidth="1"/>
    <col min="6915" max="6915" width="2" customWidth="1"/>
    <col min="6916" max="6917" width="0" hidden="1" customWidth="1"/>
    <col min="6918" max="6918" width="24.25" customWidth="1"/>
    <col min="6919" max="6919" width="6.75" customWidth="1"/>
    <col min="6920" max="6920" width="2.25" customWidth="1"/>
    <col min="6921" max="6921" width="8.25" customWidth="1"/>
    <col min="6922" max="6922" width="2.375" customWidth="1"/>
    <col min="6923" max="6927" width="21.625" customWidth="1"/>
    <col min="6928" max="6928" width="2.375" customWidth="1"/>
    <col min="6929" max="6930" width="0" hidden="1" customWidth="1"/>
    <col min="6931" max="6931" width="6.75" customWidth="1"/>
    <col min="6932" max="6932" width="2.375" customWidth="1"/>
    <col min="6933" max="6933" width="21.625" customWidth="1"/>
    <col min="6936" max="6936" width="8" customWidth="1"/>
    <col min="7169" max="7169" width="9.375" customWidth="1"/>
    <col min="7170" max="7170" width="6.75" customWidth="1"/>
    <col min="7171" max="7171" width="2" customWidth="1"/>
    <col min="7172" max="7173" width="0" hidden="1" customWidth="1"/>
    <col min="7174" max="7174" width="24.25" customWidth="1"/>
    <col min="7175" max="7175" width="6.75" customWidth="1"/>
    <col min="7176" max="7176" width="2.25" customWidth="1"/>
    <col min="7177" max="7177" width="8.25" customWidth="1"/>
    <col min="7178" max="7178" width="2.375" customWidth="1"/>
    <col min="7179" max="7183" width="21.625" customWidth="1"/>
    <col min="7184" max="7184" width="2.375" customWidth="1"/>
    <col min="7185" max="7186" width="0" hidden="1" customWidth="1"/>
    <col min="7187" max="7187" width="6.75" customWidth="1"/>
    <col min="7188" max="7188" width="2.375" customWidth="1"/>
    <col min="7189" max="7189" width="21.625" customWidth="1"/>
    <col min="7192" max="7192" width="8" customWidth="1"/>
    <col min="7425" max="7425" width="9.375" customWidth="1"/>
    <col min="7426" max="7426" width="6.75" customWidth="1"/>
    <col min="7427" max="7427" width="2" customWidth="1"/>
    <col min="7428" max="7429" width="0" hidden="1" customWidth="1"/>
    <col min="7430" max="7430" width="24.25" customWidth="1"/>
    <col min="7431" max="7431" width="6.75" customWidth="1"/>
    <col min="7432" max="7432" width="2.25" customWidth="1"/>
    <col min="7433" max="7433" width="8.25" customWidth="1"/>
    <col min="7434" max="7434" width="2.375" customWidth="1"/>
    <col min="7435" max="7439" width="21.625" customWidth="1"/>
    <col min="7440" max="7440" width="2.375" customWidth="1"/>
    <col min="7441" max="7442" width="0" hidden="1" customWidth="1"/>
    <col min="7443" max="7443" width="6.75" customWidth="1"/>
    <col min="7444" max="7444" width="2.375" customWidth="1"/>
    <col min="7445" max="7445" width="21.625" customWidth="1"/>
    <col min="7448" max="7448" width="8" customWidth="1"/>
    <col min="7681" max="7681" width="9.375" customWidth="1"/>
    <col min="7682" max="7682" width="6.75" customWidth="1"/>
    <col min="7683" max="7683" width="2" customWidth="1"/>
    <col min="7684" max="7685" width="0" hidden="1" customWidth="1"/>
    <col min="7686" max="7686" width="24.25" customWidth="1"/>
    <col min="7687" max="7687" width="6.75" customWidth="1"/>
    <col min="7688" max="7688" width="2.25" customWidth="1"/>
    <col min="7689" max="7689" width="8.25" customWidth="1"/>
    <col min="7690" max="7690" width="2.375" customWidth="1"/>
    <col min="7691" max="7695" width="21.625" customWidth="1"/>
    <col min="7696" max="7696" width="2.375" customWidth="1"/>
    <col min="7697" max="7698" width="0" hidden="1" customWidth="1"/>
    <col min="7699" max="7699" width="6.75" customWidth="1"/>
    <col min="7700" max="7700" width="2.375" customWidth="1"/>
    <col min="7701" max="7701" width="21.625" customWidth="1"/>
    <col min="7704" max="7704" width="8" customWidth="1"/>
    <col min="7937" max="7937" width="9.375" customWidth="1"/>
    <col min="7938" max="7938" width="6.75" customWidth="1"/>
    <col min="7939" max="7939" width="2" customWidth="1"/>
    <col min="7940" max="7941" width="0" hidden="1" customWidth="1"/>
    <col min="7942" max="7942" width="24.25" customWidth="1"/>
    <col min="7943" max="7943" width="6.75" customWidth="1"/>
    <col min="7944" max="7944" width="2.25" customWidth="1"/>
    <col min="7945" max="7945" width="8.25" customWidth="1"/>
    <col min="7946" max="7946" width="2.375" customWidth="1"/>
    <col min="7947" max="7951" width="21.625" customWidth="1"/>
    <col min="7952" max="7952" width="2.375" customWidth="1"/>
    <col min="7953" max="7954" width="0" hidden="1" customWidth="1"/>
    <col min="7955" max="7955" width="6.75" customWidth="1"/>
    <col min="7956" max="7956" width="2.375" customWidth="1"/>
    <col min="7957" max="7957" width="21.625" customWidth="1"/>
    <col min="7960" max="7960" width="8" customWidth="1"/>
    <col min="8193" max="8193" width="9.375" customWidth="1"/>
    <col min="8194" max="8194" width="6.75" customWidth="1"/>
    <col min="8195" max="8195" width="2" customWidth="1"/>
    <col min="8196" max="8197" width="0" hidden="1" customWidth="1"/>
    <col min="8198" max="8198" width="24.25" customWidth="1"/>
    <col min="8199" max="8199" width="6.75" customWidth="1"/>
    <col min="8200" max="8200" width="2.25" customWidth="1"/>
    <col min="8201" max="8201" width="8.25" customWidth="1"/>
    <col min="8202" max="8202" width="2.375" customWidth="1"/>
    <col min="8203" max="8207" width="21.625" customWidth="1"/>
    <col min="8208" max="8208" width="2.375" customWidth="1"/>
    <col min="8209" max="8210" width="0" hidden="1" customWidth="1"/>
    <col min="8211" max="8211" width="6.75" customWidth="1"/>
    <col min="8212" max="8212" width="2.375" customWidth="1"/>
    <col min="8213" max="8213" width="21.625" customWidth="1"/>
    <col min="8216" max="8216" width="8" customWidth="1"/>
    <col min="8449" max="8449" width="9.375" customWidth="1"/>
    <col min="8450" max="8450" width="6.75" customWidth="1"/>
    <col min="8451" max="8451" width="2" customWidth="1"/>
    <col min="8452" max="8453" width="0" hidden="1" customWidth="1"/>
    <col min="8454" max="8454" width="24.25" customWidth="1"/>
    <col min="8455" max="8455" width="6.75" customWidth="1"/>
    <col min="8456" max="8456" width="2.25" customWidth="1"/>
    <col min="8457" max="8457" width="8.25" customWidth="1"/>
    <col min="8458" max="8458" width="2.375" customWidth="1"/>
    <col min="8459" max="8463" width="21.625" customWidth="1"/>
    <col min="8464" max="8464" width="2.375" customWidth="1"/>
    <col min="8465" max="8466" width="0" hidden="1" customWidth="1"/>
    <col min="8467" max="8467" width="6.75" customWidth="1"/>
    <col min="8468" max="8468" width="2.375" customWidth="1"/>
    <col min="8469" max="8469" width="21.625" customWidth="1"/>
    <col min="8472" max="8472" width="8" customWidth="1"/>
    <col min="8705" max="8705" width="9.375" customWidth="1"/>
    <col min="8706" max="8706" width="6.75" customWidth="1"/>
    <col min="8707" max="8707" width="2" customWidth="1"/>
    <col min="8708" max="8709" width="0" hidden="1" customWidth="1"/>
    <col min="8710" max="8710" width="24.25" customWidth="1"/>
    <col min="8711" max="8711" width="6.75" customWidth="1"/>
    <col min="8712" max="8712" width="2.25" customWidth="1"/>
    <col min="8713" max="8713" width="8.25" customWidth="1"/>
    <col min="8714" max="8714" width="2.375" customWidth="1"/>
    <col min="8715" max="8719" width="21.625" customWidth="1"/>
    <col min="8720" max="8720" width="2.375" customWidth="1"/>
    <col min="8721" max="8722" width="0" hidden="1" customWidth="1"/>
    <col min="8723" max="8723" width="6.75" customWidth="1"/>
    <col min="8724" max="8724" width="2.375" customWidth="1"/>
    <col min="8725" max="8725" width="21.625" customWidth="1"/>
    <col min="8728" max="8728" width="8" customWidth="1"/>
    <col min="8961" max="8961" width="9.375" customWidth="1"/>
    <col min="8962" max="8962" width="6.75" customWidth="1"/>
    <col min="8963" max="8963" width="2" customWidth="1"/>
    <col min="8964" max="8965" width="0" hidden="1" customWidth="1"/>
    <col min="8966" max="8966" width="24.25" customWidth="1"/>
    <col min="8967" max="8967" width="6.75" customWidth="1"/>
    <col min="8968" max="8968" width="2.25" customWidth="1"/>
    <col min="8969" max="8969" width="8.25" customWidth="1"/>
    <col min="8970" max="8970" width="2.375" customWidth="1"/>
    <col min="8971" max="8975" width="21.625" customWidth="1"/>
    <col min="8976" max="8976" width="2.375" customWidth="1"/>
    <col min="8977" max="8978" width="0" hidden="1" customWidth="1"/>
    <col min="8979" max="8979" width="6.75" customWidth="1"/>
    <col min="8980" max="8980" width="2.375" customWidth="1"/>
    <col min="8981" max="8981" width="21.625" customWidth="1"/>
    <col min="8984" max="8984" width="8" customWidth="1"/>
    <col min="9217" max="9217" width="9.375" customWidth="1"/>
    <col min="9218" max="9218" width="6.75" customWidth="1"/>
    <col min="9219" max="9219" width="2" customWidth="1"/>
    <col min="9220" max="9221" width="0" hidden="1" customWidth="1"/>
    <col min="9222" max="9222" width="24.25" customWidth="1"/>
    <col min="9223" max="9223" width="6.75" customWidth="1"/>
    <col min="9224" max="9224" width="2.25" customWidth="1"/>
    <col min="9225" max="9225" width="8.25" customWidth="1"/>
    <col min="9226" max="9226" width="2.375" customWidth="1"/>
    <col min="9227" max="9231" width="21.625" customWidth="1"/>
    <col min="9232" max="9232" width="2.375" customWidth="1"/>
    <col min="9233" max="9234" width="0" hidden="1" customWidth="1"/>
    <col min="9235" max="9235" width="6.75" customWidth="1"/>
    <col min="9236" max="9236" width="2.375" customWidth="1"/>
    <col min="9237" max="9237" width="21.625" customWidth="1"/>
    <col min="9240" max="9240" width="8" customWidth="1"/>
    <col min="9473" max="9473" width="9.375" customWidth="1"/>
    <col min="9474" max="9474" width="6.75" customWidth="1"/>
    <col min="9475" max="9475" width="2" customWidth="1"/>
    <col min="9476" max="9477" width="0" hidden="1" customWidth="1"/>
    <col min="9478" max="9478" width="24.25" customWidth="1"/>
    <col min="9479" max="9479" width="6.75" customWidth="1"/>
    <col min="9480" max="9480" width="2.25" customWidth="1"/>
    <col min="9481" max="9481" width="8.25" customWidth="1"/>
    <col min="9482" max="9482" width="2.375" customWidth="1"/>
    <col min="9483" max="9487" width="21.625" customWidth="1"/>
    <col min="9488" max="9488" width="2.375" customWidth="1"/>
    <col min="9489" max="9490" width="0" hidden="1" customWidth="1"/>
    <col min="9491" max="9491" width="6.75" customWidth="1"/>
    <col min="9492" max="9492" width="2.375" customWidth="1"/>
    <col min="9493" max="9493" width="21.625" customWidth="1"/>
    <col min="9496" max="9496" width="8" customWidth="1"/>
    <col min="9729" max="9729" width="9.375" customWidth="1"/>
    <col min="9730" max="9730" width="6.75" customWidth="1"/>
    <col min="9731" max="9731" width="2" customWidth="1"/>
    <col min="9732" max="9733" width="0" hidden="1" customWidth="1"/>
    <col min="9734" max="9734" width="24.25" customWidth="1"/>
    <col min="9735" max="9735" width="6.75" customWidth="1"/>
    <col min="9736" max="9736" width="2.25" customWidth="1"/>
    <col min="9737" max="9737" width="8.25" customWidth="1"/>
    <col min="9738" max="9738" width="2.375" customWidth="1"/>
    <col min="9739" max="9743" width="21.625" customWidth="1"/>
    <col min="9744" max="9744" width="2.375" customWidth="1"/>
    <col min="9745" max="9746" width="0" hidden="1" customWidth="1"/>
    <col min="9747" max="9747" width="6.75" customWidth="1"/>
    <col min="9748" max="9748" width="2.375" customWidth="1"/>
    <col min="9749" max="9749" width="21.625" customWidth="1"/>
    <col min="9752" max="9752" width="8" customWidth="1"/>
    <col min="9985" max="9985" width="9.375" customWidth="1"/>
    <col min="9986" max="9986" width="6.75" customWidth="1"/>
    <col min="9987" max="9987" width="2" customWidth="1"/>
    <col min="9988" max="9989" width="0" hidden="1" customWidth="1"/>
    <col min="9990" max="9990" width="24.25" customWidth="1"/>
    <col min="9991" max="9991" width="6.75" customWidth="1"/>
    <col min="9992" max="9992" width="2.25" customWidth="1"/>
    <col min="9993" max="9993" width="8.25" customWidth="1"/>
    <col min="9994" max="9994" width="2.375" customWidth="1"/>
    <col min="9995" max="9999" width="21.625" customWidth="1"/>
    <col min="10000" max="10000" width="2.375" customWidth="1"/>
    <col min="10001" max="10002" width="0" hidden="1" customWidth="1"/>
    <col min="10003" max="10003" width="6.75" customWidth="1"/>
    <col min="10004" max="10004" width="2.375" customWidth="1"/>
    <col min="10005" max="10005" width="21.625" customWidth="1"/>
    <col min="10008" max="10008" width="8" customWidth="1"/>
    <col min="10241" max="10241" width="9.375" customWidth="1"/>
    <col min="10242" max="10242" width="6.75" customWidth="1"/>
    <col min="10243" max="10243" width="2" customWidth="1"/>
    <col min="10244" max="10245" width="0" hidden="1" customWidth="1"/>
    <col min="10246" max="10246" width="24.25" customWidth="1"/>
    <col min="10247" max="10247" width="6.75" customWidth="1"/>
    <col min="10248" max="10248" width="2.25" customWidth="1"/>
    <col min="10249" max="10249" width="8.25" customWidth="1"/>
    <col min="10250" max="10250" width="2.375" customWidth="1"/>
    <col min="10251" max="10255" width="21.625" customWidth="1"/>
    <col min="10256" max="10256" width="2.375" customWidth="1"/>
    <col min="10257" max="10258" width="0" hidden="1" customWidth="1"/>
    <col min="10259" max="10259" width="6.75" customWidth="1"/>
    <col min="10260" max="10260" width="2.375" customWidth="1"/>
    <col min="10261" max="10261" width="21.625" customWidth="1"/>
    <col min="10264" max="10264" width="8" customWidth="1"/>
    <col min="10497" max="10497" width="9.375" customWidth="1"/>
    <col min="10498" max="10498" width="6.75" customWidth="1"/>
    <col min="10499" max="10499" width="2" customWidth="1"/>
    <col min="10500" max="10501" width="0" hidden="1" customWidth="1"/>
    <col min="10502" max="10502" width="24.25" customWidth="1"/>
    <col min="10503" max="10503" width="6.75" customWidth="1"/>
    <col min="10504" max="10504" width="2.25" customWidth="1"/>
    <col min="10505" max="10505" width="8.25" customWidth="1"/>
    <col min="10506" max="10506" width="2.375" customWidth="1"/>
    <col min="10507" max="10511" width="21.625" customWidth="1"/>
    <col min="10512" max="10512" width="2.375" customWidth="1"/>
    <col min="10513" max="10514" width="0" hidden="1" customWidth="1"/>
    <col min="10515" max="10515" width="6.75" customWidth="1"/>
    <col min="10516" max="10516" width="2.375" customWidth="1"/>
    <col min="10517" max="10517" width="21.625" customWidth="1"/>
    <col min="10520" max="10520" width="8" customWidth="1"/>
    <col min="10753" max="10753" width="9.375" customWidth="1"/>
    <col min="10754" max="10754" width="6.75" customWidth="1"/>
    <col min="10755" max="10755" width="2" customWidth="1"/>
    <col min="10756" max="10757" width="0" hidden="1" customWidth="1"/>
    <col min="10758" max="10758" width="24.25" customWidth="1"/>
    <col min="10759" max="10759" width="6.75" customWidth="1"/>
    <col min="10760" max="10760" width="2.25" customWidth="1"/>
    <col min="10761" max="10761" width="8.25" customWidth="1"/>
    <col min="10762" max="10762" width="2.375" customWidth="1"/>
    <col min="10763" max="10767" width="21.625" customWidth="1"/>
    <col min="10768" max="10768" width="2.375" customWidth="1"/>
    <col min="10769" max="10770" width="0" hidden="1" customWidth="1"/>
    <col min="10771" max="10771" width="6.75" customWidth="1"/>
    <col min="10772" max="10772" width="2.375" customWidth="1"/>
    <col min="10773" max="10773" width="21.625" customWidth="1"/>
    <col min="10776" max="10776" width="8" customWidth="1"/>
    <col min="11009" max="11009" width="9.375" customWidth="1"/>
    <col min="11010" max="11010" width="6.75" customWidth="1"/>
    <col min="11011" max="11011" width="2" customWidth="1"/>
    <col min="11012" max="11013" width="0" hidden="1" customWidth="1"/>
    <col min="11014" max="11014" width="24.25" customWidth="1"/>
    <col min="11015" max="11015" width="6.75" customWidth="1"/>
    <col min="11016" max="11016" width="2.25" customWidth="1"/>
    <col min="11017" max="11017" width="8.25" customWidth="1"/>
    <col min="11018" max="11018" width="2.375" customWidth="1"/>
    <col min="11019" max="11023" width="21.625" customWidth="1"/>
    <col min="11024" max="11024" width="2.375" customWidth="1"/>
    <col min="11025" max="11026" width="0" hidden="1" customWidth="1"/>
    <col min="11027" max="11027" width="6.75" customWidth="1"/>
    <col min="11028" max="11028" width="2.375" customWidth="1"/>
    <col min="11029" max="11029" width="21.625" customWidth="1"/>
    <col min="11032" max="11032" width="8" customWidth="1"/>
    <col min="11265" max="11265" width="9.375" customWidth="1"/>
    <col min="11266" max="11266" width="6.75" customWidth="1"/>
    <col min="11267" max="11267" width="2" customWidth="1"/>
    <col min="11268" max="11269" width="0" hidden="1" customWidth="1"/>
    <col min="11270" max="11270" width="24.25" customWidth="1"/>
    <col min="11271" max="11271" width="6.75" customWidth="1"/>
    <col min="11272" max="11272" width="2.25" customWidth="1"/>
    <col min="11273" max="11273" width="8.25" customWidth="1"/>
    <col min="11274" max="11274" width="2.375" customWidth="1"/>
    <col min="11275" max="11279" width="21.625" customWidth="1"/>
    <col min="11280" max="11280" width="2.375" customWidth="1"/>
    <col min="11281" max="11282" width="0" hidden="1" customWidth="1"/>
    <col min="11283" max="11283" width="6.75" customWidth="1"/>
    <col min="11284" max="11284" width="2.375" customWidth="1"/>
    <col min="11285" max="11285" width="21.625" customWidth="1"/>
    <col min="11288" max="11288" width="8" customWidth="1"/>
    <col min="11521" max="11521" width="9.375" customWidth="1"/>
    <col min="11522" max="11522" width="6.75" customWidth="1"/>
    <col min="11523" max="11523" width="2" customWidth="1"/>
    <col min="11524" max="11525" width="0" hidden="1" customWidth="1"/>
    <col min="11526" max="11526" width="24.25" customWidth="1"/>
    <col min="11527" max="11527" width="6.75" customWidth="1"/>
    <col min="11528" max="11528" width="2.25" customWidth="1"/>
    <col min="11529" max="11529" width="8.25" customWidth="1"/>
    <col min="11530" max="11530" width="2.375" customWidth="1"/>
    <col min="11531" max="11535" width="21.625" customWidth="1"/>
    <col min="11536" max="11536" width="2.375" customWidth="1"/>
    <col min="11537" max="11538" width="0" hidden="1" customWidth="1"/>
    <col min="11539" max="11539" width="6.75" customWidth="1"/>
    <col min="11540" max="11540" width="2.375" customWidth="1"/>
    <col min="11541" max="11541" width="21.625" customWidth="1"/>
    <col min="11544" max="11544" width="8" customWidth="1"/>
    <col min="11777" max="11777" width="9.375" customWidth="1"/>
    <col min="11778" max="11778" width="6.75" customWidth="1"/>
    <col min="11779" max="11779" width="2" customWidth="1"/>
    <col min="11780" max="11781" width="0" hidden="1" customWidth="1"/>
    <col min="11782" max="11782" width="24.25" customWidth="1"/>
    <col min="11783" max="11783" width="6.75" customWidth="1"/>
    <col min="11784" max="11784" width="2.25" customWidth="1"/>
    <col min="11785" max="11785" width="8.25" customWidth="1"/>
    <col min="11786" max="11786" width="2.375" customWidth="1"/>
    <col min="11787" max="11791" width="21.625" customWidth="1"/>
    <col min="11792" max="11792" width="2.375" customWidth="1"/>
    <col min="11793" max="11794" width="0" hidden="1" customWidth="1"/>
    <col min="11795" max="11795" width="6.75" customWidth="1"/>
    <col min="11796" max="11796" width="2.375" customWidth="1"/>
    <col min="11797" max="11797" width="21.625" customWidth="1"/>
    <col min="11800" max="11800" width="8" customWidth="1"/>
    <col min="12033" max="12033" width="9.375" customWidth="1"/>
    <col min="12034" max="12034" width="6.75" customWidth="1"/>
    <col min="12035" max="12035" width="2" customWidth="1"/>
    <col min="12036" max="12037" width="0" hidden="1" customWidth="1"/>
    <col min="12038" max="12038" width="24.25" customWidth="1"/>
    <col min="12039" max="12039" width="6.75" customWidth="1"/>
    <col min="12040" max="12040" width="2.25" customWidth="1"/>
    <col min="12041" max="12041" width="8.25" customWidth="1"/>
    <col min="12042" max="12042" width="2.375" customWidth="1"/>
    <col min="12043" max="12047" width="21.625" customWidth="1"/>
    <col min="12048" max="12048" width="2.375" customWidth="1"/>
    <col min="12049" max="12050" width="0" hidden="1" customWidth="1"/>
    <col min="12051" max="12051" width="6.75" customWidth="1"/>
    <col min="12052" max="12052" width="2.375" customWidth="1"/>
    <col min="12053" max="12053" width="21.625" customWidth="1"/>
    <col min="12056" max="12056" width="8" customWidth="1"/>
    <col min="12289" max="12289" width="9.375" customWidth="1"/>
    <col min="12290" max="12290" width="6.75" customWidth="1"/>
    <col min="12291" max="12291" width="2" customWidth="1"/>
    <col min="12292" max="12293" width="0" hidden="1" customWidth="1"/>
    <col min="12294" max="12294" width="24.25" customWidth="1"/>
    <col min="12295" max="12295" width="6.75" customWidth="1"/>
    <col min="12296" max="12296" width="2.25" customWidth="1"/>
    <col min="12297" max="12297" width="8.25" customWidth="1"/>
    <col min="12298" max="12298" width="2.375" customWidth="1"/>
    <col min="12299" max="12303" width="21.625" customWidth="1"/>
    <col min="12304" max="12304" width="2.375" customWidth="1"/>
    <col min="12305" max="12306" width="0" hidden="1" customWidth="1"/>
    <col min="12307" max="12307" width="6.75" customWidth="1"/>
    <col min="12308" max="12308" width="2.375" customWidth="1"/>
    <col min="12309" max="12309" width="21.625" customWidth="1"/>
    <col min="12312" max="12312" width="8" customWidth="1"/>
    <col min="12545" max="12545" width="9.375" customWidth="1"/>
    <col min="12546" max="12546" width="6.75" customWidth="1"/>
    <col min="12547" max="12547" width="2" customWidth="1"/>
    <col min="12548" max="12549" width="0" hidden="1" customWidth="1"/>
    <col min="12550" max="12550" width="24.25" customWidth="1"/>
    <col min="12551" max="12551" width="6.75" customWidth="1"/>
    <col min="12552" max="12552" width="2.25" customWidth="1"/>
    <col min="12553" max="12553" width="8.25" customWidth="1"/>
    <col min="12554" max="12554" width="2.375" customWidth="1"/>
    <col min="12555" max="12559" width="21.625" customWidth="1"/>
    <col min="12560" max="12560" width="2.375" customWidth="1"/>
    <col min="12561" max="12562" width="0" hidden="1" customWidth="1"/>
    <col min="12563" max="12563" width="6.75" customWidth="1"/>
    <col min="12564" max="12564" width="2.375" customWidth="1"/>
    <col min="12565" max="12565" width="21.625" customWidth="1"/>
    <col min="12568" max="12568" width="8" customWidth="1"/>
    <col min="12801" max="12801" width="9.375" customWidth="1"/>
    <col min="12802" max="12802" width="6.75" customWidth="1"/>
    <col min="12803" max="12803" width="2" customWidth="1"/>
    <col min="12804" max="12805" width="0" hidden="1" customWidth="1"/>
    <col min="12806" max="12806" width="24.25" customWidth="1"/>
    <col min="12807" max="12807" width="6.75" customWidth="1"/>
    <col min="12808" max="12808" width="2.25" customWidth="1"/>
    <col min="12809" max="12809" width="8.25" customWidth="1"/>
    <col min="12810" max="12810" width="2.375" customWidth="1"/>
    <col min="12811" max="12815" width="21.625" customWidth="1"/>
    <col min="12816" max="12816" width="2.375" customWidth="1"/>
    <col min="12817" max="12818" width="0" hidden="1" customWidth="1"/>
    <col min="12819" max="12819" width="6.75" customWidth="1"/>
    <col min="12820" max="12820" width="2.375" customWidth="1"/>
    <col min="12821" max="12821" width="21.625" customWidth="1"/>
    <col min="12824" max="12824" width="8" customWidth="1"/>
    <col min="13057" max="13057" width="9.375" customWidth="1"/>
    <col min="13058" max="13058" width="6.75" customWidth="1"/>
    <col min="13059" max="13059" width="2" customWidth="1"/>
    <col min="13060" max="13061" width="0" hidden="1" customWidth="1"/>
    <col min="13062" max="13062" width="24.25" customWidth="1"/>
    <col min="13063" max="13063" width="6.75" customWidth="1"/>
    <col min="13064" max="13064" width="2.25" customWidth="1"/>
    <col min="13065" max="13065" width="8.25" customWidth="1"/>
    <col min="13066" max="13066" width="2.375" customWidth="1"/>
    <col min="13067" max="13071" width="21.625" customWidth="1"/>
    <col min="13072" max="13072" width="2.375" customWidth="1"/>
    <col min="13073" max="13074" width="0" hidden="1" customWidth="1"/>
    <col min="13075" max="13075" width="6.75" customWidth="1"/>
    <col min="13076" max="13076" width="2.375" customWidth="1"/>
    <col min="13077" max="13077" width="21.625" customWidth="1"/>
    <col min="13080" max="13080" width="8" customWidth="1"/>
    <col min="13313" max="13313" width="9.375" customWidth="1"/>
    <col min="13314" max="13314" width="6.75" customWidth="1"/>
    <col min="13315" max="13315" width="2" customWidth="1"/>
    <col min="13316" max="13317" width="0" hidden="1" customWidth="1"/>
    <col min="13318" max="13318" width="24.25" customWidth="1"/>
    <col min="13319" max="13319" width="6.75" customWidth="1"/>
    <col min="13320" max="13320" width="2.25" customWidth="1"/>
    <col min="13321" max="13321" width="8.25" customWidth="1"/>
    <col min="13322" max="13322" width="2.375" customWidth="1"/>
    <col min="13323" max="13327" width="21.625" customWidth="1"/>
    <col min="13328" max="13328" width="2.375" customWidth="1"/>
    <col min="13329" max="13330" width="0" hidden="1" customWidth="1"/>
    <col min="13331" max="13331" width="6.75" customWidth="1"/>
    <col min="13332" max="13332" width="2.375" customWidth="1"/>
    <col min="13333" max="13333" width="21.625" customWidth="1"/>
    <col min="13336" max="13336" width="8" customWidth="1"/>
    <col min="13569" max="13569" width="9.375" customWidth="1"/>
    <col min="13570" max="13570" width="6.75" customWidth="1"/>
    <col min="13571" max="13571" width="2" customWidth="1"/>
    <col min="13572" max="13573" width="0" hidden="1" customWidth="1"/>
    <col min="13574" max="13574" width="24.25" customWidth="1"/>
    <col min="13575" max="13575" width="6.75" customWidth="1"/>
    <col min="13576" max="13576" width="2.25" customWidth="1"/>
    <col min="13577" max="13577" width="8.25" customWidth="1"/>
    <col min="13578" max="13578" width="2.375" customWidth="1"/>
    <col min="13579" max="13583" width="21.625" customWidth="1"/>
    <col min="13584" max="13584" width="2.375" customWidth="1"/>
    <col min="13585" max="13586" width="0" hidden="1" customWidth="1"/>
    <col min="13587" max="13587" width="6.75" customWidth="1"/>
    <col min="13588" max="13588" width="2.375" customWidth="1"/>
    <col min="13589" max="13589" width="21.625" customWidth="1"/>
    <col min="13592" max="13592" width="8" customWidth="1"/>
    <col min="13825" max="13825" width="9.375" customWidth="1"/>
    <col min="13826" max="13826" width="6.75" customWidth="1"/>
    <col min="13827" max="13827" width="2" customWidth="1"/>
    <col min="13828" max="13829" width="0" hidden="1" customWidth="1"/>
    <col min="13830" max="13830" width="24.25" customWidth="1"/>
    <col min="13831" max="13831" width="6.75" customWidth="1"/>
    <col min="13832" max="13832" width="2.25" customWidth="1"/>
    <col min="13833" max="13833" width="8.25" customWidth="1"/>
    <col min="13834" max="13834" width="2.375" customWidth="1"/>
    <col min="13835" max="13839" width="21.625" customWidth="1"/>
    <col min="13840" max="13840" width="2.375" customWidth="1"/>
    <col min="13841" max="13842" width="0" hidden="1" customWidth="1"/>
    <col min="13843" max="13843" width="6.75" customWidth="1"/>
    <col min="13844" max="13844" width="2.375" customWidth="1"/>
    <col min="13845" max="13845" width="21.625" customWidth="1"/>
    <col min="13848" max="13848" width="8" customWidth="1"/>
    <col min="14081" max="14081" width="9.375" customWidth="1"/>
    <col min="14082" max="14082" width="6.75" customWidth="1"/>
    <col min="14083" max="14083" width="2" customWidth="1"/>
    <col min="14084" max="14085" width="0" hidden="1" customWidth="1"/>
    <col min="14086" max="14086" width="24.25" customWidth="1"/>
    <col min="14087" max="14087" width="6.75" customWidth="1"/>
    <col min="14088" max="14088" width="2.25" customWidth="1"/>
    <col min="14089" max="14089" width="8.25" customWidth="1"/>
    <col min="14090" max="14090" width="2.375" customWidth="1"/>
    <col min="14091" max="14095" width="21.625" customWidth="1"/>
    <col min="14096" max="14096" width="2.375" customWidth="1"/>
    <col min="14097" max="14098" width="0" hidden="1" customWidth="1"/>
    <col min="14099" max="14099" width="6.75" customWidth="1"/>
    <col min="14100" max="14100" width="2.375" customWidth="1"/>
    <col min="14101" max="14101" width="21.625" customWidth="1"/>
    <col min="14104" max="14104" width="8" customWidth="1"/>
    <col min="14337" max="14337" width="9.375" customWidth="1"/>
    <col min="14338" max="14338" width="6.75" customWidth="1"/>
    <col min="14339" max="14339" width="2" customWidth="1"/>
    <col min="14340" max="14341" width="0" hidden="1" customWidth="1"/>
    <col min="14342" max="14342" width="24.25" customWidth="1"/>
    <col min="14343" max="14343" width="6.75" customWidth="1"/>
    <col min="14344" max="14344" width="2.25" customWidth="1"/>
    <col min="14345" max="14345" width="8.25" customWidth="1"/>
    <col min="14346" max="14346" width="2.375" customWidth="1"/>
    <col min="14347" max="14351" width="21.625" customWidth="1"/>
    <col min="14352" max="14352" width="2.375" customWidth="1"/>
    <col min="14353" max="14354" width="0" hidden="1" customWidth="1"/>
    <col min="14355" max="14355" width="6.75" customWidth="1"/>
    <col min="14356" max="14356" width="2.375" customWidth="1"/>
    <col min="14357" max="14357" width="21.625" customWidth="1"/>
    <col min="14360" max="14360" width="8" customWidth="1"/>
    <col min="14593" max="14593" width="9.375" customWidth="1"/>
    <col min="14594" max="14594" width="6.75" customWidth="1"/>
    <col min="14595" max="14595" width="2" customWidth="1"/>
    <col min="14596" max="14597" width="0" hidden="1" customWidth="1"/>
    <col min="14598" max="14598" width="24.25" customWidth="1"/>
    <col min="14599" max="14599" width="6.75" customWidth="1"/>
    <col min="14600" max="14600" width="2.25" customWidth="1"/>
    <col min="14601" max="14601" width="8.25" customWidth="1"/>
    <col min="14602" max="14602" width="2.375" customWidth="1"/>
    <col min="14603" max="14607" width="21.625" customWidth="1"/>
    <col min="14608" max="14608" width="2.375" customWidth="1"/>
    <col min="14609" max="14610" width="0" hidden="1" customWidth="1"/>
    <col min="14611" max="14611" width="6.75" customWidth="1"/>
    <col min="14612" max="14612" width="2.375" customWidth="1"/>
    <col min="14613" max="14613" width="21.625" customWidth="1"/>
    <col min="14616" max="14616" width="8" customWidth="1"/>
    <col min="14849" max="14849" width="9.375" customWidth="1"/>
    <col min="14850" max="14850" width="6.75" customWidth="1"/>
    <col min="14851" max="14851" width="2" customWidth="1"/>
    <col min="14852" max="14853" width="0" hidden="1" customWidth="1"/>
    <col min="14854" max="14854" width="24.25" customWidth="1"/>
    <col min="14855" max="14855" width="6.75" customWidth="1"/>
    <col min="14856" max="14856" width="2.25" customWidth="1"/>
    <col min="14857" max="14857" width="8.25" customWidth="1"/>
    <col min="14858" max="14858" width="2.375" customWidth="1"/>
    <col min="14859" max="14863" width="21.625" customWidth="1"/>
    <col min="14864" max="14864" width="2.375" customWidth="1"/>
    <col min="14865" max="14866" width="0" hidden="1" customWidth="1"/>
    <col min="14867" max="14867" width="6.75" customWidth="1"/>
    <col min="14868" max="14868" width="2.375" customWidth="1"/>
    <col min="14869" max="14869" width="21.625" customWidth="1"/>
    <col min="14872" max="14872" width="8" customWidth="1"/>
    <col min="15105" max="15105" width="9.375" customWidth="1"/>
    <col min="15106" max="15106" width="6.75" customWidth="1"/>
    <col min="15107" max="15107" width="2" customWidth="1"/>
    <col min="15108" max="15109" width="0" hidden="1" customWidth="1"/>
    <col min="15110" max="15110" width="24.25" customWidth="1"/>
    <col min="15111" max="15111" width="6.75" customWidth="1"/>
    <col min="15112" max="15112" width="2.25" customWidth="1"/>
    <col min="15113" max="15113" width="8.25" customWidth="1"/>
    <col min="15114" max="15114" width="2.375" customWidth="1"/>
    <col min="15115" max="15119" width="21.625" customWidth="1"/>
    <col min="15120" max="15120" width="2.375" customWidth="1"/>
    <col min="15121" max="15122" width="0" hidden="1" customWidth="1"/>
    <col min="15123" max="15123" width="6.75" customWidth="1"/>
    <col min="15124" max="15124" width="2.375" customWidth="1"/>
    <col min="15125" max="15125" width="21.625" customWidth="1"/>
    <col min="15128" max="15128" width="8" customWidth="1"/>
    <col min="15361" max="15361" width="9.375" customWidth="1"/>
    <col min="15362" max="15362" width="6.75" customWidth="1"/>
    <col min="15363" max="15363" width="2" customWidth="1"/>
    <col min="15364" max="15365" width="0" hidden="1" customWidth="1"/>
    <col min="15366" max="15366" width="24.25" customWidth="1"/>
    <col min="15367" max="15367" width="6.75" customWidth="1"/>
    <col min="15368" max="15368" width="2.25" customWidth="1"/>
    <col min="15369" max="15369" width="8.25" customWidth="1"/>
    <col min="15370" max="15370" width="2.375" customWidth="1"/>
    <col min="15371" max="15375" width="21.625" customWidth="1"/>
    <col min="15376" max="15376" width="2.375" customWidth="1"/>
    <col min="15377" max="15378" width="0" hidden="1" customWidth="1"/>
    <col min="15379" max="15379" width="6.75" customWidth="1"/>
    <col min="15380" max="15380" width="2.375" customWidth="1"/>
    <col min="15381" max="15381" width="21.625" customWidth="1"/>
    <col min="15384" max="15384" width="8" customWidth="1"/>
    <col min="15617" max="15617" width="9.375" customWidth="1"/>
    <col min="15618" max="15618" width="6.75" customWidth="1"/>
    <col min="15619" max="15619" width="2" customWidth="1"/>
    <col min="15620" max="15621" width="0" hidden="1" customWidth="1"/>
    <col min="15622" max="15622" width="24.25" customWidth="1"/>
    <col min="15623" max="15623" width="6.75" customWidth="1"/>
    <col min="15624" max="15624" width="2.25" customWidth="1"/>
    <col min="15625" max="15625" width="8.25" customWidth="1"/>
    <col min="15626" max="15626" width="2.375" customWidth="1"/>
    <col min="15627" max="15631" width="21.625" customWidth="1"/>
    <col min="15632" max="15632" width="2.375" customWidth="1"/>
    <col min="15633" max="15634" width="0" hidden="1" customWidth="1"/>
    <col min="15635" max="15635" width="6.75" customWidth="1"/>
    <col min="15636" max="15636" width="2.375" customWidth="1"/>
    <col min="15637" max="15637" width="21.625" customWidth="1"/>
    <col min="15640" max="15640" width="8" customWidth="1"/>
    <col min="15873" max="15873" width="9.375" customWidth="1"/>
    <col min="15874" max="15874" width="6.75" customWidth="1"/>
    <col min="15875" max="15875" width="2" customWidth="1"/>
    <col min="15876" max="15877" width="0" hidden="1" customWidth="1"/>
    <col min="15878" max="15878" width="24.25" customWidth="1"/>
    <col min="15879" max="15879" width="6.75" customWidth="1"/>
    <col min="15880" max="15880" width="2.25" customWidth="1"/>
    <col min="15881" max="15881" width="8.25" customWidth="1"/>
    <col min="15882" max="15882" width="2.375" customWidth="1"/>
    <col min="15883" max="15887" width="21.625" customWidth="1"/>
    <col min="15888" max="15888" width="2.375" customWidth="1"/>
    <col min="15889" max="15890" width="0" hidden="1" customWidth="1"/>
    <col min="15891" max="15891" width="6.75" customWidth="1"/>
    <col min="15892" max="15892" width="2.375" customWidth="1"/>
    <col min="15893" max="15893" width="21.625" customWidth="1"/>
    <col min="15896" max="15896" width="8" customWidth="1"/>
    <col min="16129" max="16129" width="9.375" customWidth="1"/>
    <col min="16130" max="16130" width="6.75" customWidth="1"/>
    <col min="16131" max="16131" width="2" customWidth="1"/>
    <col min="16132" max="16133" width="0" hidden="1" customWidth="1"/>
    <col min="16134" max="16134" width="24.25" customWidth="1"/>
    <col min="16135" max="16135" width="6.75" customWidth="1"/>
    <col min="16136" max="16136" width="2.25" customWidth="1"/>
    <col min="16137" max="16137" width="8.25" customWidth="1"/>
    <col min="16138" max="16138" width="2.375" customWidth="1"/>
    <col min="16139" max="16143" width="21.625" customWidth="1"/>
    <col min="16144" max="16144" width="2.375" customWidth="1"/>
    <col min="16145" max="16146" width="0" hidden="1" customWidth="1"/>
    <col min="16147" max="16147" width="6.75" customWidth="1"/>
    <col min="16148" max="16148" width="2.375" customWidth="1"/>
    <col min="16149" max="16149" width="21.625" customWidth="1"/>
    <col min="16152" max="16152" width="8" customWidth="1"/>
  </cols>
  <sheetData>
    <row r="1" spans="1:27" ht="29.25" customHeight="1" thickBot="1" x14ac:dyDescent="0.25">
      <c r="A1" t="s">
        <v>10</v>
      </c>
    </row>
    <row r="2" spans="1:27" ht="33" customHeight="1" thickBot="1" x14ac:dyDescent="0.25">
      <c r="A2" s="252" t="s">
        <v>11</v>
      </c>
      <c r="B2" s="307"/>
      <c r="C2" s="307"/>
      <c r="D2" s="307"/>
      <c r="E2" s="307"/>
      <c r="F2" s="307"/>
      <c r="G2" s="307"/>
      <c r="H2" s="307"/>
      <c r="I2" s="307"/>
      <c r="J2" s="307"/>
      <c r="K2" s="307"/>
      <c r="L2" s="307"/>
      <c r="M2" s="307"/>
      <c r="N2" s="307"/>
      <c r="O2" s="308"/>
      <c r="P2" s="43"/>
      <c r="Q2" s="44"/>
      <c r="R2" s="309" t="s">
        <v>12</v>
      </c>
      <c r="S2" s="310"/>
      <c r="T2" s="311"/>
      <c r="U2" s="312"/>
    </row>
    <row r="3" spans="1:27" ht="13.5" customHeight="1" x14ac:dyDescent="0.2">
      <c r="A3" s="45"/>
      <c r="B3" s="45"/>
      <c r="C3" s="45"/>
      <c r="D3" s="45"/>
      <c r="E3" s="45"/>
      <c r="F3" s="45"/>
      <c r="G3" s="45"/>
      <c r="H3" s="45"/>
      <c r="I3" s="45"/>
      <c r="J3" s="45"/>
      <c r="M3" s="46"/>
      <c r="R3" s="47" t="e">
        <f>ROUND(SUM(R9:R30),0)</f>
        <v>#DIV/0!</v>
      </c>
      <c r="S3" s="258" t="str">
        <f>IF(SUM(E9:E30)=0,"ernstig aub",ROUND(SUM(R9:R30),0)/100)</f>
        <v>ernstig aub</v>
      </c>
      <c r="T3" s="259"/>
      <c r="U3" s="260"/>
    </row>
    <row r="4" spans="1:27" ht="27" customHeight="1" x14ac:dyDescent="0.35">
      <c r="A4" s="267" t="s">
        <v>277</v>
      </c>
      <c r="B4" s="313"/>
      <c r="C4" s="48"/>
      <c r="D4" s="48"/>
      <c r="E4" s="49"/>
      <c r="F4" s="268" t="s">
        <v>259</v>
      </c>
      <c r="G4" s="268"/>
      <c r="H4" s="268"/>
      <c r="I4" s="268"/>
      <c r="J4" s="268"/>
      <c r="K4" s="268"/>
      <c r="L4" s="268"/>
      <c r="M4" s="268"/>
      <c r="N4" s="268"/>
      <c r="O4" s="51"/>
      <c r="P4" s="52"/>
      <c r="Q4" s="53"/>
      <c r="R4" s="54"/>
      <c r="S4" s="261"/>
      <c r="T4" s="262"/>
      <c r="U4" s="263"/>
    </row>
    <row r="5" spans="1:27" ht="24.95" customHeight="1" x14ac:dyDescent="0.35">
      <c r="A5" s="269"/>
      <c r="B5" s="314"/>
      <c r="C5" s="55"/>
      <c r="D5" s="55"/>
      <c r="E5" s="56"/>
      <c r="F5" s="270"/>
      <c r="G5" s="314"/>
      <c r="H5" s="314"/>
      <c r="I5" s="314"/>
      <c r="J5" s="314"/>
      <c r="K5" s="314"/>
      <c r="L5" s="314"/>
      <c r="M5" s="314"/>
      <c r="N5" s="314"/>
      <c r="O5" s="58"/>
      <c r="P5" s="52"/>
      <c r="Q5" s="53"/>
      <c r="R5" s="54"/>
      <c r="S5" s="261"/>
      <c r="T5" s="262"/>
      <c r="U5" s="263"/>
      <c r="W5" s="59"/>
      <c r="X5" s="59"/>
    </row>
    <row r="6" spans="1:27" ht="29.25" customHeight="1" thickBot="1" x14ac:dyDescent="0.4">
      <c r="A6" s="269"/>
      <c r="B6" s="315"/>
      <c r="C6" s="60"/>
      <c r="D6" s="60"/>
      <c r="E6" s="56"/>
      <c r="F6" s="271"/>
      <c r="G6" s="316"/>
      <c r="H6" s="316"/>
      <c r="I6" s="316"/>
      <c r="J6" s="316"/>
      <c r="K6" s="316"/>
      <c r="L6" s="316"/>
      <c r="M6" s="316"/>
      <c r="N6" s="316"/>
      <c r="O6" s="61"/>
      <c r="P6" s="52"/>
      <c r="Q6" s="53"/>
      <c r="R6" s="62"/>
      <c r="S6" s="264"/>
      <c r="T6" s="265"/>
      <c r="U6" s="266"/>
      <c r="W6" s="63"/>
    </row>
    <row r="7" spans="1:27" ht="11.25" customHeight="1" x14ac:dyDescent="0.35">
      <c r="A7" s="272"/>
      <c r="B7" s="317"/>
      <c r="C7" s="64"/>
      <c r="D7" s="64"/>
      <c r="E7" s="65"/>
      <c r="F7" s="274"/>
      <c r="G7" s="318"/>
      <c r="H7" s="318"/>
      <c r="I7" s="318"/>
      <c r="J7" s="318"/>
      <c r="K7" s="318"/>
      <c r="L7" s="318"/>
      <c r="M7" s="318"/>
      <c r="N7" s="318"/>
      <c r="O7" s="66"/>
      <c r="P7" s="67"/>
    </row>
    <row r="8" spans="1:27" ht="26.25" thickBot="1" x14ac:dyDescent="0.25">
      <c r="A8" s="68" t="s">
        <v>13</v>
      </c>
      <c r="B8" s="68" t="s">
        <v>14</v>
      </c>
      <c r="C8" s="68"/>
      <c r="D8" s="68"/>
      <c r="E8" s="68"/>
      <c r="F8" s="68" t="s">
        <v>15</v>
      </c>
      <c r="G8" s="68" t="s">
        <v>14</v>
      </c>
      <c r="H8" s="68"/>
      <c r="I8" s="69" t="s">
        <v>16</v>
      </c>
      <c r="J8" s="68"/>
      <c r="K8" s="70" t="s">
        <v>17</v>
      </c>
      <c r="L8" s="71" t="s">
        <v>18</v>
      </c>
      <c r="M8" s="72" t="s">
        <v>19</v>
      </c>
      <c r="N8" s="73" t="s">
        <v>20</v>
      </c>
      <c r="O8" s="74" t="s">
        <v>21</v>
      </c>
      <c r="P8" s="75"/>
      <c r="R8" s="68" t="s">
        <v>22</v>
      </c>
      <c r="S8" s="68" t="s">
        <v>22</v>
      </c>
      <c r="T8" s="68"/>
      <c r="U8" s="69" t="s">
        <v>23</v>
      </c>
      <c r="AA8" s="63"/>
    </row>
    <row r="9" spans="1:27" ht="60" customHeight="1" x14ac:dyDescent="0.2">
      <c r="A9" s="275" t="s">
        <v>24</v>
      </c>
      <c r="B9" s="278" t="e">
        <f>40*100*D9/SUM($E$9:$E$30)</f>
        <v>#DIV/0!</v>
      </c>
      <c r="C9" s="76"/>
      <c r="D9" s="45">
        <f>SUM(G9:G16)</f>
        <v>0</v>
      </c>
      <c r="E9" s="45">
        <f>40*D9</f>
        <v>0</v>
      </c>
      <c r="F9" s="77" t="s">
        <v>25</v>
      </c>
      <c r="G9" s="321">
        <f>15*(I9&lt;&gt;"nvt")</f>
        <v>0</v>
      </c>
      <c r="H9" s="78"/>
      <c r="I9" s="283" t="s">
        <v>55</v>
      </c>
      <c r="J9" s="79"/>
      <c r="K9" s="285" t="s">
        <v>26</v>
      </c>
      <c r="L9" s="285"/>
      <c r="M9" s="285"/>
      <c r="N9" s="285"/>
      <c r="O9" s="285" t="s">
        <v>27</v>
      </c>
      <c r="P9" s="80"/>
      <c r="Q9" s="322">
        <f>IF(G9=0,0,10*G9*(10*($I9="++")+7.5*($I9="+")+5*($I9="+/-")+2.5*($I9="-"))/SUM($G$9:$G$16))</f>
        <v>0</v>
      </c>
      <c r="R9" s="288" t="e">
        <f>SUM(Q9:Q16)*B9/100</f>
        <v>#DIV/0!</v>
      </c>
      <c r="S9" s="291">
        <f>SUM(Q9:Q16)/100</f>
        <v>0</v>
      </c>
      <c r="T9" s="78"/>
      <c r="U9" s="323"/>
    </row>
    <row r="10" spans="1:27" ht="12.75" customHeight="1" x14ac:dyDescent="0.2">
      <c r="A10" s="319"/>
      <c r="B10" s="279"/>
      <c r="C10" s="76"/>
      <c r="D10" s="81"/>
      <c r="E10" s="45"/>
      <c r="F10" s="82" t="s">
        <v>28</v>
      </c>
      <c r="G10" s="321"/>
      <c r="H10" s="78"/>
      <c r="I10" s="284"/>
      <c r="J10" s="83"/>
      <c r="K10" s="286"/>
      <c r="L10" s="286"/>
      <c r="M10" s="286"/>
      <c r="N10" s="286"/>
      <c r="O10" s="286"/>
      <c r="P10" s="84"/>
      <c r="Q10" s="322"/>
      <c r="R10" s="289"/>
      <c r="S10" s="292"/>
      <c r="T10" s="78"/>
      <c r="U10" s="323"/>
    </row>
    <row r="11" spans="1:27" ht="41.25" customHeight="1" x14ac:dyDescent="0.2">
      <c r="A11" s="319"/>
      <c r="B11" s="279"/>
      <c r="C11" s="76"/>
      <c r="D11" s="81"/>
      <c r="E11" s="45"/>
      <c r="F11" s="285" t="s">
        <v>29</v>
      </c>
      <c r="G11" s="321">
        <f>15*(I11&lt;&gt;"nvt")</f>
        <v>0</v>
      </c>
      <c r="H11" s="78"/>
      <c r="I11" s="283" t="s">
        <v>55</v>
      </c>
      <c r="J11" s="79"/>
      <c r="K11" s="285" t="s">
        <v>30</v>
      </c>
      <c r="L11" s="285"/>
      <c r="M11" s="285"/>
      <c r="N11" s="285"/>
      <c r="O11" s="285" t="s">
        <v>31</v>
      </c>
      <c r="P11" s="80"/>
      <c r="Q11" s="322">
        <f>IF(G11=0,0,10*G11*(10*($I11="++")+7.5*($I11="+")+5*($I11="+/-")+2.5*($I11="-"))/SUM($G$9:$G$16))</f>
        <v>0</v>
      </c>
      <c r="R11" s="289"/>
      <c r="S11" s="292"/>
      <c r="T11" s="78"/>
      <c r="U11" s="85"/>
    </row>
    <row r="12" spans="1:27" ht="12.75" customHeight="1" x14ac:dyDescent="0.2">
      <c r="A12" s="319"/>
      <c r="B12" s="279"/>
      <c r="C12" s="76"/>
      <c r="D12" s="81"/>
      <c r="E12" s="45"/>
      <c r="F12" s="286"/>
      <c r="G12" s="321"/>
      <c r="H12" s="78"/>
      <c r="I12" s="284"/>
      <c r="J12" s="83"/>
      <c r="K12" s="286"/>
      <c r="L12" s="286"/>
      <c r="M12" s="286"/>
      <c r="N12" s="286"/>
      <c r="O12" s="286"/>
      <c r="P12" s="84"/>
      <c r="Q12" s="322"/>
      <c r="R12" s="289"/>
      <c r="S12" s="292"/>
      <c r="T12" s="78"/>
      <c r="U12" s="86"/>
    </row>
    <row r="13" spans="1:27" ht="38.25" x14ac:dyDescent="0.2">
      <c r="A13" s="319"/>
      <c r="B13" s="279"/>
      <c r="C13" s="76"/>
      <c r="D13" s="81"/>
      <c r="F13" s="77" t="s">
        <v>32</v>
      </c>
      <c r="G13" s="321">
        <f>40*(I13&lt;&gt;"nvt")</f>
        <v>0</v>
      </c>
      <c r="H13" s="78"/>
      <c r="I13" s="283" t="s">
        <v>55</v>
      </c>
      <c r="J13" s="79"/>
      <c r="K13" s="285" t="s">
        <v>33</v>
      </c>
      <c r="L13" s="285"/>
      <c r="M13" s="285" t="s">
        <v>34</v>
      </c>
      <c r="N13" s="285"/>
      <c r="O13" s="285" t="s">
        <v>35</v>
      </c>
      <c r="P13" s="87"/>
      <c r="Q13" s="322">
        <f>IF(G13=0,0,10*G13*(10*($I13="++")+7.5*($I13="+")+5*($I13="+/-")+2.5*($I13="-"))/SUM($G$9:$G$16))</f>
        <v>0</v>
      </c>
      <c r="R13" s="289"/>
      <c r="S13" s="292"/>
      <c r="T13" s="53"/>
      <c r="U13" s="323" t="s">
        <v>36</v>
      </c>
    </row>
    <row r="14" spans="1:27" ht="12.75" customHeight="1" x14ac:dyDescent="0.2">
      <c r="A14" s="319"/>
      <c r="B14" s="279"/>
      <c r="C14" s="76"/>
      <c r="D14" s="81"/>
      <c r="E14" s="88"/>
      <c r="F14" s="89" t="s">
        <v>37</v>
      </c>
      <c r="G14" s="321"/>
      <c r="H14" s="78"/>
      <c r="I14" s="284"/>
      <c r="J14" s="83"/>
      <c r="K14" s="286"/>
      <c r="L14" s="286"/>
      <c r="M14" s="286"/>
      <c r="N14" s="286"/>
      <c r="O14" s="286"/>
      <c r="P14" s="87"/>
      <c r="Q14" s="322"/>
      <c r="R14" s="289"/>
      <c r="S14" s="292"/>
      <c r="T14" s="53"/>
      <c r="U14" s="323"/>
    </row>
    <row r="15" spans="1:27" ht="80.25" customHeight="1" x14ac:dyDescent="0.2">
      <c r="A15" s="319"/>
      <c r="B15" s="279"/>
      <c r="C15" s="76"/>
      <c r="D15" s="81"/>
      <c r="E15" s="45"/>
      <c r="F15" s="77" t="s">
        <v>38</v>
      </c>
      <c r="G15" s="321">
        <f>30*(I15&lt;&gt;"nvt")</f>
        <v>0</v>
      </c>
      <c r="H15" s="78"/>
      <c r="I15" s="283" t="s">
        <v>55</v>
      </c>
      <c r="J15" s="79"/>
      <c r="K15" s="285" t="s">
        <v>39</v>
      </c>
      <c r="L15" s="285"/>
      <c r="M15" s="285" t="s">
        <v>40</v>
      </c>
      <c r="N15" s="285"/>
      <c r="O15" s="285" t="s">
        <v>41</v>
      </c>
      <c r="P15" s="87"/>
      <c r="Q15" s="322">
        <f>IF(G15=0,0,10*G15*(10*($I15="++")+7.5*($I15="+")+5*($I15="+/-")+2.5*($I15="-"))/SUM($G$9:$G$16))</f>
        <v>0</v>
      </c>
      <c r="R15" s="289"/>
      <c r="S15" s="292"/>
      <c r="T15" s="53"/>
      <c r="U15" s="323"/>
    </row>
    <row r="16" spans="1:27" ht="13.5" customHeight="1" thickBot="1" x14ac:dyDescent="0.25">
      <c r="A16" s="320"/>
      <c r="B16" s="280"/>
      <c r="C16" s="76"/>
      <c r="D16" s="81"/>
      <c r="E16" s="45"/>
      <c r="F16" s="89" t="s">
        <v>42</v>
      </c>
      <c r="G16" s="321"/>
      <c r="H16" s="78"/>
      <c r="I16" s="284"/>
      <c r="J16" s="83"/>
      <c r="K16" s="286"/>
      <c r="L16" s="286"/>
      <c r="M16" s="286"/>
      <c r="N16" s="286"/>
      <c r="O16" s="286"/>
      <c r="P16" s="87"/>
      <c r="Q16" s="322"/>
      <c r="R16" s="290"/>
      <c r="S16" s="293"/>
      <c r="T16" s="53"/>
      <c r="U16" s="323"/>
    </row>
    <row r="17" spans="1:21" ht="13.5" thickBot="1" x14ac:dyDescent="0.25">
      <c r="I17" s="90"/>
      <c r="Q17" s="91"/>
      <c r="U17" s="92"/>
    </row>
    <row r="18" spans="1:21" ht="88.5" customHeight="1" x14ac:dyDescent="0.2">
      <c r="A18" s="275" t="s">
        <v>43</v>
      </c>
      <c r="B18" s="278" t="e">
        <f>30*100*D18/SUM($E$9:$E$30)</f>
        <v>#DIV/0!</v>
      </c>
      <c r="C18" s="76"/>
      <c r="D18" s="45">
        <f>SUM(G18:G23)</f>
        <v>0</v>
      </c>
      <c r="E18" s="45">
        <f>30*D18</f>
        <v>0</v>
      </c>
      <c r="F18" s="77" t="s">
        <v>44</v>
      </c>
      <c r="G18" s="321">
        <f>40*(I18&lt;&gt;"nvt")</f>
        <v>0</v>
      </c>
      <c r="H18" s="53"/>
      <c r="I18" s="283" t="s">
        <v>55</v>
      </c>
      <c r="K18" s="285" t="s">
        <v>45</v>
      </c>
      <c r="L18" s="285"/>
      <c r="M18" s="285" t="s">
        <v>46</v>
      </c>
      <c r="N18" s="285"/>
      <c r="O18" s="285" t="s">
        <v>47</v>
      </c>
      <c r="P18" s="87"/>
      <c r="Q18" s="322">
        <f>IF(G18=0,0,10*G18*(10*($I18="++")+7.5*($I18="+")+5*($I18="+/-")+2.5*($I18="-"))/SUM($G$18:$G$23))</f>
        <v>0</v>
      </c>
      <c r="R18" s="288" t="e">
        <f>SUM(Q18:Q23)*B18/100</f>
        <v>#DIV/0!</v>
      </c>
      <c r="S18" s="291">
        <f>SUM(Q18:Q23)/100</f>
        <v>0</v>
      </c>
      <c r="T18" s="87"/>
      <c r="U18" s="324"/>
    </row>
    <row r="19" spans="1:21" ht="11.25" customHeight="1" x14ac:dyDescent="0.2">
      <c r="A19" s="319"/>
      <c r="B19" s="279"/>
      <c r="C19" s="76"/>
      <c r="D19" s="81"/>
      <c r="F19" s="89" t="s">
        <v>48</v>
      </c>
      <c r="G19" s="321"/>
      <c r="H19" s="53"/>
      <c r="I19" s="284"/>
      <c r="K19" s="286"/>
      <c r="L19" s="286"/>
      <c r="M19" s="286"/>
      <c r="N19" s="286"/>
      <c r="O19" s="286"/>
      <c r="P19" s="87"/>
      <c r="Q19" s="322"/>
      <c r="R19" s="289"/>
      <c r="S19" s="292"/>
      <c r="T19" s="87"/>
      <c r="U19" s="324"/>
    </row>
    <row r="20" spans="1:21" ht="75.75" customHeight="1" x14ac:dyDescent="0.25">
      <c r="A20" s="319"/>
      <c r="B20" s="279"/>
      <c r="C20" s="76"/>
      <c r="D20" s="93"/>
      <c r="F20" s="77" t="s">
        <v>49</v>
      </c>
      <c r="G20" s="321">
        <f>40*(I20&lt;&gt;"nvt")</f>
        <v>0</v>
      </c>
      <c r="H20" s="53"/>
      <c r="I20" s="283" t="s">
        <v>55</v>
      </c>
      <c r="K20" s="285" t="s">
        <v>50</v>
      </c>
      <c r="L20" s="285"/>
      <c r="M20" s="285" t="s">
        <v>51</v>
      </c>
      <c r="N20" s="285"/>
      <c r="O20" s="285" t="s">
        <v>52</v>
      </c>
      <c r="P20" s="87"/>
      <c r="Q20" s="322">
        <f>IF(G20=0,0,10*G20*(10*($I20="++")+7.5*($I20="+")+5*($I20="+/-")+2.5*($I20="-"))/SUM($G$18:$G$23))</f>
        <v>0</v>
      </c>
      <c r="R20" s="289"/>
      <c r="S20" s="292"/>
      <c r="T20" s="87"/>
      <c r="U20" s="324" t="s">
        <v>53</v>
      </c>
    </row>
    <row r="21" spans="1:21" ht="12.75" customHeight="1" x14ac:dyDescent="0.25">
      <c r="A21" s="319"/>
      <c r="B21" s="279"/>
      <c r="C21" s="76"/>
      <c r="D21" s="93"/>
      <c r="F21" s="89" t="s">
        <v>48</v>
      </c>
      <c r="G21" s="321"/>
      <c r="H21" s="53"/>
      <c r="I21" s="284"/>
      <c r="K21" s="286"/>
      <c r="L21" s="286"/>
      <c r="M21" s="286"/>
      <c r="N21" s="286"/>
      <c r="O21" s="286"/>
      <c r="P21" s="87"/>
      <c r="Q21" s="322"/>
      <c r="R21" s="289"/>
      <c r="S21" s="292"/>
      <c r="T21" s="87"/>
      <c r="U21" s="324"/>
    </row>
    <row r="22" spans="1:21" ht="130.5" customHeight="1" x14ac:dyDescent="0.25">
      <c r="A22" s="319"/>
      <c r="B22" s="279"/>
      <c r="C22" s="76"/>
      <c r="D22" s="93"/>
      <c r="F22" s="77" t="s">
        <v>54</v>
      </c>
      <c r="G22" s="321">
        <f>20*(I22&lt;&gt;"nvt")</f>
        <v>0</v>
      </c>
      <c r="H22" s="53"/>
      <c r="I22" s="283" t="s">
        <v>55</v>
      </c>
      <c r="K22" s="285" t="s">
        <v>56</v>
      </c>
      <c r="L22" s="285"/>
      <c r="M22" s="285" t="s">
        <v>57</v>
      </c>
      <c r="N22" s="285"/>
      <c r="O22" s="285" t="s">
        <v>58</v>
      </c>
      <c r="P22" s="87"/>
      <c r="Q22" s="322">
        <f>IF(G22=0,0,10*G22*(10*($I22="++")+7.5*($I22="+")+5*($I22="+/-")+2.5*($I22="-"))/SUM($G$18:$G$23))</f>
        <v>0</v>
      </c>
      <c r="R22" s="289"/>
      <c r="S22" s="292"/>
      <c r="T22" s="87"/>
      <c r="U22" s="324"/>
    </row>
    <row r="23" spans="1:21" ht="13.5" customHeight="1" thickBot="1" x14ac:dyDescent="0.3">
      <c r="A23" s="320"/>
      <c r="B23" s="280"/>
      <c r="C23" s="76"/>
      <c r="D23" s="93"/>
      <c r="F23" s="89" t="s">
        <v>59</v>
      </c>
      <c r="G23" s="321"/>
      <c r="H23" s="53"/>
      <c r="I23" s="284"/>
      <c r="K23" s="286"/>
      <c r="L23" s="286"/>
      <c r="M23" s="286"/>
      <c r="N23" s="286"/>
      <c r="O23" s="286"/>
      <c r="P23" s="87"/>
      <c r="Q23" s="322"/>
      <c r="R23" s="290"/>
      <c r="S23" s="293"/>
      <c r="T23" s="87"/>
      <c r="U23" s="324"/>
    </row>
    <row r="24" spans="1:21" ht="13.5" thickBot="1" x14ac:dyDescent="0.25">
      <c r="A24" s="94"/>
      <c r="B24" s="53"/>
      <c r="C24" s="53"/>
      <c r="D24" s="53"/>
      <c r="F24" s="83"/>
      <c r="G24" s="53"/>
      <c r="H24" s="53"/>
      <c r="I24" s="95"/>
      <c r="K24" s="87"/>
      <c r="L24" s="53"/>
      <c r="M24" s="53"/>
      <c r="N24" s="53"/>
      <c r="O24" s="87"/>
      <c r="P24" s="87"/>
      <c r="Q24" s="91"/>
      <c r="R24" s="87"/>
      <c r="S24" s="87"/>
      <c r="T24" s="87"/>
      <c r="U24" s="95"/>
    </row>
    <row r="25" spans="1:21" ht="60" customHeight="1" x14ac:dyDescent="0.2">
      <c r="A25" s="275" t="s">
        <v>60</v>
      </c>
      <c r="B25" s="278" t="e">
        <f>30*100*D25/SUM($E$9:$E$30)</f>
        <v>#DIV/0!</v>
      </c>
      <c r="C25" s="76"/>
      <c r="D25" s="45">
        <f>SUM(G25:G30)</f>
        <v>0</v>
      </c>
      <c r="E25" s="45">
        <f>30*D25</f>
        <v>0</v>
      </c>
      <c r="F25" s="77" t="s">
        <v>61</v>
      </c>
      <c r="G25" s="321">
        <f>30*(I25&lt;&gt;"nvt")</f>
        <v>0</v>
      </c>
      <c r="H25" s="78"/>
      <c r="I25" s="283" t="s">
        <v>55</v>
      </c>
      <c r="K25" s="285" t="s">
        <v>62</v>
      </c>
      <c r="L25" s="285"/>
      <c r="M25" s="285" t="s">
        <v>63</v>
      </c>
      <c r="N25" s="285"/>
      <c r="O25" s="285" t="s">
        <v>64</v>
      </c>
      <c r="P25" s="87"/>
      <c r="Q25" s="322">
        <f>IF(G25=0,0,10*G25*(10*($I25="++")+7.5*($I25="+")+5*($I25="+/-")+2.5*($I25="-"))/SUM($G$25:$G$30))</f>
        <v>0</v>
      </c>
      <c r="R25" s="288" t="e">
        <f>SUM(Q25:Q30)*B25/100</f>
        <v>#DIV/0!</v>
      </c>
      <c r="S25" s="291">
        <f>SUM(Q25:Q30)/100</f>
        <v>0</v>
      </c>
      <c r="T25" s="87"/>
      <c r="U25" s="324" t="s">
        <v>200</v>
      </c>
    </row>
    <row r="26" spans="1:21" ht="13.5" customHeight="1" thickBot="1" x14ac:dyDescent="0.25">
      <c r="A26" s="319"/>
      <c r="B26" s="279"/>
      <c r="C26" s="76"/>
      <c r="D26" s="81"/>
      <c r="F26" s="82" t="s">
        <v>65</v>
      </c>
      <c r="G26" s="321"/>
      <c r="H26" s="78"/>
      <c r="I26" s="284"/>
      <c r="K26" s="286"/>
      <c r="L26" s="286"/>
      <c r="M26" s="286"/>
      <c r="N26" s="286"/>
      <c r="O26" s="286"/>
      <c r="P26" s="87"/>
      <c r="Q26" s="322"/>
      <c r="R26" s="289"/>
      <c r="S26" s="292"/>
      <c r="T26" s="87"/>
      <c r="U26" s="324"/>
    </row>
    <row r="27" spans="1:21" ht="55.5" customHeight="1" x14ac:dyDescent="0.25">
      <c r="A27" s="319"/>
      <c r="B27" s="279"/>
      <c r="C27" s="76"/>
      <c r="D27" s="93"/>
      <c r="F27" s="96" t="s">
        <v>66</v>
      </c>
      <c r="G27" s="321">
        <f>30*(I27&lt;&gt;"nvt")</f>
        <v>0</v>
      </c>
      <c r="H27" s="53"/>
      <c r="I27" s="283" t="s">
        <v>55</v>
      </c>
      <c r="K27" s="285" t="s">
        <v>67</v>
      </c>
      <c r="L27" s="285"/>
      <c r="M27" s="285"/>
      <c r="N27" s="285"/>
      <c r="O27" s="285" t="s">
        <v>68</v>
      </c>
      <c r="P27" s="87"/>
      <c r="Q27" s="322">
        <f>IF(G27=0,0,10*G27*(10*($I27="++")+7.5*($I27="+")+5*($I27="+/-")+2.5*($I27="-"))/SUM($G$25:$G$30))</f>
        <v>0</v>
      </c>
      <c r="R27" s="289"/>
      <c r="S27" s="292"/>
      <c r="T27" s="87"/>
      <c r="U27" s="324"/>
    </row>
    <row r="28" spans="1:21" ht="12.75" customHeight="1" x14ac:dyDescent="0.25">
      <c r="A28" s="319"/>
      <c r="B28" s="279"/>
      <c r="C28" s="76"/>
      <c r="D28" s="93"/>
      <c r="F28" s="82" t="s">
        <v>69</v>
      </c>
      <c r="G28" s="321"/>
      <c r="H28" s="53"/>
      <c r="I28" s="284"/>
      <c r="K28" s="286"/>
      <c r="L28" s="286"/>
      <c r="M28" s="286"/>
      <c r="N28" s="286"/>
      <c r="O28" s="286"/>
      <c r="P28" s="87"/>
      <c r="Q28" s="322"/>
      <c r="R28" s="289"/>
      <c r="S28" s="292"/>
      <c r="T28" s="87"/>
      <c r="U28" s="324"/>
    </row>
    <row r="29" spans="1:21" ht="42.75" customHeight="1" x14ac:dyDescent="0.25">
      <c r="A29" s="319"/>
      <c r="B29" s="279"/>
      <c r="C29" s="76"/>
      <c r="D29" s="93"/>
      <c r="F29" s="77" t="s">
        <v>70</v>
      </c>
      <c r="G29" s="321">
        <f>40*(I29&lt;&gt;"nvt")</f>
        <v>0</v>
      </c>
      <c r="H29" s="53"/>
      <c r="I29" s="283" t="s">
        <v>55</v>
      </c>
      <c r="K29" s="285" t="s">
        <v>71</v>
      </c>
      <c r="L29" s="285"/>
      <c r="M29" s="285"/>
      <c r="N29" s="285"/>
      <c r="O29" s="285" t="s">
        <v>72</v>
      </c>
      <c r="P29" s="87"/>
      <c r="Q29" s="322">
        <f>IF(G29=0,0,10*G29*(10*($I29="++")+7.5*($I29="+")+5*($I29="+/-")+2.5*($I29="-"))/SUM($G$25:$G$30))</f>
        <v>0</v>
      </c>
      <c r="R29" s="289"/>
      <c r="S29" s="292"/>
      <c r="T29" s="87"/>
      <c r="U29" s="324"/>
    </row>
    <row r="30" spans="1:21" ht="13.5" customHeight="1" thickBot="1" x14ac:dyDescent="0.3">
      <c r="A30" s="320"/>
      <c r="B30" s="280"/>
      <c r="C30" s="76"/>
      <c r="D30" s="93"/>
      <c r="F30" s="82" t="s">
        <v>73</v>
      </c>
      <c r="G30" s="321"/>
      <c r="H30" s="53"/>
      <c r="I30" s="284"/>
      <c r="K30" s="286"/>
      <c r="L30" s="286"/>
      <c r="M30" s="286"/>
      <c r="N30" s="286"/>
      <c r="O30" s="286"/>
      <c r="P30" s="87"/>
      <c r="Q30" s="322"/>
      <c r="R30" s="290"/>
      <c r="S30" s="293"/>
      <c r="T30" s="87"/>
      <c r="U30" s="324"/>
    </row>
    <row r="31" spans="1:21" x14ac:dyDescent="0.2">
      <c r="Q31" s="91"/>
    </row>
    <row r="33" spans="2:24" hidden="1" x14ac:dyDescent="0.2">
      <c r="B33" t="e">
        <f>SUM(B9:B32)</f>
        <v>#DIV/0!</v>
      </c>
      <c r="R33" t="e">
        <f>SUM(R9:R32)</f>
        <v>#DIV/0!</v>
      </c>
    </row>
    <row r="36" spans="2:24" hidden="1" x14ac:dyDescent="0.2"/>
    <row r="37" spans="2:24" ht="25.5" hidden="1" x14ac:dyDescent="0.35">
      <c r="X37" s="97" t="s">
        <v>55</v>
      </c>
    </row>
    <row r="38" spans="2:24" ht="25.5" hidden="1" x14ac:dyDescent="0.35">
      <c r="X38" s="98" t="s">
        <v>17</v>
      </c>
    </row>
    <row r="39" spans="2:24" ht="25.5" hidden="1" x14ac:dyDescent="0.35">
      <c r="X39" s="98" t="s">
        <v>18</v>
      </c>
    </row>
    <row r="40" spans="2:24" ht="25.5" hidden="1" x14ac:dyDescent="0.35">
      <c r="X40" s="98" t="s">
        <v>19</v>
      </c>
    </row>
    <row r="41" spans="2:24" ht="25.5" hidden="1" x14ac:dyDescent="0.35">
      <c r="X41" s="98" t="s">
        <v>20</v>
      </c>
    </row>
    <row r="42" spans="2:24" ht="25.5" hidden="1" x14ac:dyDescent="0.35">
      <c r="X42" s="99" t="s">
        <v>21</v>
      </c>
    </row>
    <row r="43" spans="2:24" hidden="1" x14ac:dyDescent="0.2"/>
    <row r="44" spans="2:24" hidden="1" x14ac:dyDescent="0.2"/>
  </sheetData>
  <sheetProtection selectLockedCells="1"/>
  <mergeCells count="113">
    <mergeCell ref="Q25:Q26"/>
    <mergeCell ref="R25:R30"/>
    <mergeCell ref="S25:S30"/>
    <mergeCell ref="U25:U26"/>
    <mergeCell ref="O27:O28"/>
    <mergeCell ref="Q27:Q28"/>
    <mergeCell ref="U27:U28"/>
    <mergeCell ref="O29:O30"/>
    <mergeCell ref="Q29:Q30"/>
    <mergeCell ref="U29:U30"/>
    <mergeCell ref="A25:A30"/>
    <mergeCell ref="B25:B30"/>
    <mergeCell ref="G25:G26"/>
    <mergeCell ref="I25:I26"/>
    <mergeCell ref="K25:K26"/>
    <mergeCell ref="L25:L26"/>
    <mergeCell ref="M25:M26"/>
    <mergeCell ref="N25:N26"/>
    <mergeCell ref="O25:O26"/>
    <mergeCell ref="G29:G30"/>
    <mergeCell ref="I29:I30"/>
    <mergeCell ref="K29:K30"/>
    <mergeCell ref="L29:L30"/>
    <mergeCell ref="M29:M30"/>
    <mergeCell ref="N29:N30"/>
    <mergeCell ref="G27:G28"/>
    <mergeCell ref="I27:I28"/>
    <mergeCell ref="K27:K28"/>
    <mergeCell ref="L27:L28"/>
    <mergeCell ref="M27:M28"/>
    <mergeCell ref="N27:N28"/>
    <mergeCell ref="U20:U21"/>
    <mergeCell ref="G22:G23"/>
    <mergeCell ref="I22:I23"/>
    <mergeCell ref="K22:K23"/>
    <mergeCell ref="L22:L23"/>
    <mergeCell ref="M22:M23"/>
    <mergeCell ref="N22:N23"/>
    <mergeCell ref="O22:O23"/>
    <mergeCell ref="Q22:Q23"/>
    <mergeCell ref="U22:U23"/>
    <mergeCell ref="O15:O16"/>
    <mergeCell ref="Q15:Q16"/>
    <mergeCell ref="U15:U16"/>
    <mergeCell ref="A18:A23"/>
    <mergeCell ref="B18:B23"/>
    <mergeCell ref="G18:G19"/>
    <mergeCell ref="I18:I19"/>
    <mergeCell ref="K18:K19"/>
    <mergeCell ref="L18:L19"/>
    <mergeCell ref="M18:M19"/>
    <mergeCell ref="N18:N19"/>
    <mergeCell ref="O18:O19"/>
    <mergeCell ref="Q18:Q19"/>
    <mergeCell ref="R18:R23"/>
    <mergeCell ref="S18:S23"/>
    <mergeCell ref="U18:U19"/>
    <mergeCell ref="G20:G21"/>
    <mergeCell ref="I20:I21"/>
    <mergeCell ref="K20:K21"/>
    <mergeCell ref="L20:L21"/>
    <mergeCell ref="M20:M21"/>
    <mergeCell ref="N20:N21"/>
    <mergeCell ref="O20:O21"/>
    <mergeCell ref="Q20:Q21"/>
    <mergeCell ref="O9:O10"/>
    <mergeCell ref="Q9:Q10"/>
    <mergeCell ref="R9:R16"/>
    <mergeCell ref="S9:S16"/>
    <mergeCell ref="U9:U10"/>
    <mergeCell ref="F11:F12"/>
    <mergeCell ref="G11:G12"/>
    <mergeCell ref="I11:I12"/>
    <mergeCell ref="K11:K12"/>
    <mergeCell ref="L11:L12"/>
    <mergeCell ref="M11:M12"/>
    <mergeCell ref="N11:N12"/>
    <mergeCell ref="O11:O12"/>
    <mergeCell ref="Q11:Q12"/>
    <mergeCell ref="G13:G14"/>
    <mergeCell ref="I13:I14"/>
    <mergeCell ref="K13:K14"/>
    <mergeCell ref="L13:L14"/>
    <mergeCell ref="M13:M14"/>
    <mergeCell ref="N13:N14"/>
    <mergeCell ref="O13:O14"/>
    <mergeCell ref="Q13:Q14"/>
    <mergeCell ref="U13:U14"/>
    <mergeCell ref="G15:G16"/>
    <mergeCell ref="A7:B7"/>
    <mergeCell ref="F7:N7"/>
    <mergeCell ref="A9:A16"/>
    <mergeCell ref="B9:B16"/>
    <mergeCell ref="G9:G10"/>
    <mergeCell ref="I9:I10"/>
    <mergeCell ref="K9:K10"/>
    <mergeCell ref="L9:L10"/>
    <mergeCell ref="M9:M10"/>
    <mergeCell ref="N9:N10"/>
    <mergeCell ref="I15:I16"/>
    <mergeCell ref="K15:K16"/>
    <mergeCell ref="L15:L16"/>
    <mergeCell ref="M15:M16"/>
    <mergeCell ref="N15:N16"/>
    <mergeCell ref="A2:O2"/>
    <mergeCell ref="R2:U2"/>
    <mergeCell ref="S3:U6"/>
    <mergeCell ref="A4:B4"/>
    <mergeCell ref="F4:N4"/>
    <mergeCell ref="A5:B5"/>
    <mergeCell ref="F5:N5"/>
    <mergeCell ref="A6:B6"/>
    <mergeCell ref="F6:N6"/>
  </mergeCells>
  <conditionalFormatting sqref="F20">
    <cfRule type="colorScale" priority="38">
      <colorScale>
        <cfvo type="min"/>
        <cfvo type="percentile" val="50"/>
        <cfvo type="max"/>
        <color rgb="FFF8696B"/>
        <color rgb="FFFFEB84"/>
        <color rgb="FF63BE7B"/>
      </colorScale>
    </cfRule>
  </conditionalFormatting>
  <conditionalFormatting sqref="M9:M10 M24:M30 M13:M17">
    <cfRule type="expression" dxfId="1975" priority="43" stopIfTrue="1">
      <formula>$I9="+/-"</formula>
    </cfRule>
    <cfRule type="expression" dxfId="1974" priority="44" stopIfTrue="1">
      <formula>$I9="nvt"</formula>
    </cfRule>
  </conditionalFormatting>
  <conditionalFormatting sqref="K9:K10 K24:K30 K13:K17">
    <cfRule type="expression" dxfId="1973" priority="39" stopIfTrue="1">
      <formula>$I9="++"</formula>
    </cfRule>
    <cfRule type="expression" dxfId="1972" priority="40" stopIfTrue="1">
      <formula>$I9="nvt"</formula>
    </cfRule>
  </conditionalFormatting>
  <conditionalFormatting sqref="L9:L10 L22:L30 L13:L17">
    <cfRule type="expression" dxfId="1971" priority="41" stopIfTrue="1">
      <formula>$I9="+"</formula>
    </cfRule>
    <cfRule type="expression" dxfId="1970" priority="42" stopIfTrue="1">
      <formula>$I9="nvt"</formula>
    </cfRule>
  </conditionalFormatting>
  <conditionalFormatting sqref="N9:N10 N22:N30 N13:N17">
    <cfRule type="expression" dxfId="1969" priority="45" stopIfTrue="1">
      <formula>$I9="-"</formula>
    </cfRule>
    <cfRule type="expression" dxfId="1968" priority="46" stopIfTrue="1">
      <formula>$I9="nvt"</formula>
    </cfRule>
  </conditionalFormatting>
  <conditionalFormatting sqref="O24:O30 O9:O10 O13:O17">
    <cfRule type="expression" dxfId="1967" priority="47" stopIfTrue="1">
      <formula>$I9="--"</formula>
    </cfRule>
    <cfRule type="expression" dxfId="1966" priority="48" stopIfTrue="1">
      <formula>$I9="nvt"</formula>
    </cfRule>
  </conditionalFormatting>
  <conditionalFormatting sqref="M11:M12">
    <cfRule type="expression" dxfId="1965" priority="32" stopIfTrue="1">
      <formula>$I11="+/-"</formula>
    </cfRule>
    <cfRule type="expression" dxfId="1964" priority="33" stopIfTrue="1">
      <formula>$I11="nvt"</formula>
    </cfRule>
  </conditionalFormatting>
  <conditionalFormatting sqref="K11:K12">
    <cfRule type="expression" dxfId="1963" priority="28" stopIfTrue="1">
      <formula>$I11="++"</formula>
    </cfRule>
    <cfRule type="expression" dxfId="1962" priority="29" stopIfTrue="1">
      <formula>$I11="nvt"</formula>
    </cfRule>
  </conditionalFormatting>
  <conditionalFormatting sqref="L11:L12">
    <cfRule type="expression" dxfId="1961" priority="30" stopIfTrue="1">
      <formula>$I11="+"</formula>
    </cfRule>
    <cfRule type="expression" dxfId="1960" priority="31" stopIfTrue="1">
      <formula>$I11="nvt"</formula>
    </cfRule>
  </conditionalFormatting>
  <conditionalFormatting sqref="N11:N12">
    <cfRule type="expression" dxfId="1959" priority="34" stopIfTrue="1">
      <formula>$I11="-"</formula>
    </cfRule>
    <cfRule type="expression" dxfId="1958" priority="35" stopIfTrue="1">
      <formula>$I11="nvt"</formula>
    </cfRule>
  </conditionalFormatting>
  <conditionalFormatting sqref="O11:O12">
    <cfRule type="expression" dxfId="1957" priority="36" stopIfTrue="1">
      <formula>$I11="--"</formula>
    </cfRule>
    <cfRule type="expression" dxfId="1956" priority="37" stopIfTrue="1">
      <formula>$I11="nvt"</formula>
    </cfRule>
  </conditionalFormatting>
  <conditionalFormatting sqref="L18:L19">
    <cfRule type="expression" dxfId="1955" priority="24" stopIfTrue="1">
      <formula>$I18="+"</formula>
    </cfRule>
    <cfRule type="expression" dxfId="1954" priority="25" stopIfTrue="1">
      <formula>$I18="nvt"</formula>
    </cfRule>
  </conditionalFormatting>
  <conditionalFormatting sqref="N18:N19">
    <cfRule type="expression" dxfId="1953" priority="26" stopIfTrue="1">
      <formula>$I18="-"</formula>
    </cfRule>
    <cfRule type="expression" dxfId="1952" priority="27" stopIfTrue="1">
      <formula>$I18="nvt"</formula>
    </cfRule>
  </conditionalFormatting>
  <conditionalFormatting sqref="L20:L21">
    <cfRule type="expression" dxfId="1951" priority="20" stopIfTrue="1">
      <formula>$I20="+"</formula>
    </cfRule>
    <cfRule type="expression" dxfId="1950" priority="21" stopIfTrue="1">
      <formula>$I20="nvt"</formula>
    </cfRule>
  </conditionalFormatting>
  <conditionalFormatting sqref="N20:N21">
    <cfRule type="expression" dxfId="1949" priority="22" stopIfTrue="1">
      <formula>$I20="-"</formula>
    </cfRule>
    <cfRule type="expression" dxfId="1948" priority="23" stopIfTrue="1">
      <formula>$I20="nvt"</formula>
    </cfRule>
  </conditionalFormatting>
  <conditionalFormatting sqref="F22">
    <cfRule type="colorScale" priority="19">
      <colorScale>
        <cfvo type="min"/>
        <cfvo type="percentile" val="50"/>
        <cfvo type="max"/>
        <color rgb="FFF8696B"/>
        <color rgb="FFFFEB84"/>
        <color rgb="FF63BE7B"/>
      </colorScale>
    </cfRule>
  </conditionalFormatting>
  <conditionalFormatting sqref="K22:K23">
    <cfRule type="expression" dxfId="1947" priority="17" stopIfTrue="1">
      <formula>$I22="++"</formula>
    </cfRule>
    <cfRule type="expression" dxfId="1946" priority="18" stopIfTrue="1">
      <formula>$I22="nvt"</formula>
    </cfRule>
  </conditionalFormatting>
  <conditionalFormatting sqref="M22:M23">
    <cfRule type="expression" dxfId="1945" priority="15" stopIfTrue="1">
      <formula>$I22="+/-"</formula>
    </cfRule>
    <cfRule type="expression" dxfId="1944" priority="16" stopIfTrue="1">
      <formula>$I22="nvt"</formula>
    </cfRule>
  </conditionalFormatting>
  <conditionalFormatting sqref="O22:O23">
    <cfRule type="expression" dxfId="1943" priority="13" stopIfTrue="1">
      <formula>$I22="--"</formula>
    </cfRule>
    <cfRule type="expression" dxfId="1942" priority="14" stopIfTrue="1">
      <formula>$I22="nvt"</formula>
    </cfRule>
  </conditionalFormatting>
  <conditionalFormatting sqref="K20:K21">
    <cfRule type="expression" dxfId="1941" priority="11" stopIfTrue="1">
      <formula>$I20="++"</formula>
    </cfRule>
    <cfRule type="expression" dxfId="1940" priority="12" stopIfTrue="1">
      <formula>$I20="nvt"</formula>
    </cfRule>
  </conditionalFormatting>
  <conditionalFormatting sqref="M20:M21">
    <cfRule type="expression" dxfId="1939" priority="9" stopIfTrue="1">
      <formula>$I20="+/-"</formula>
    </cfRule>
    <cfRule type="expression" dxfId="1938" priority="10" stopIfTrue="1">
      <formula>$I20="nvt"</formula>
    </cfRule>
  </conditionalFormatting>
  <conditionalFormatting sqref="O18:O19">
    <cfRule type="expression" dxfId="1937" priority="1" stopIfTrue="1">
      <formula>$I18="--"</formula>
    </cfRule>
    <cfRule type="expression" dxfId="1936" priority="2" stopIfTrue="1">
      <formula>$I18="nvt"</formula>
    </cfRule>
  </conditionalFormatting>
  <conditionalFormatting sqref="O20:O21">
    <cfRule type="expression" dxfId="1935" priority="7" stopIfTrue="1">
      <formula>$I20="--"</formula>
    </cfRule>
    <cfRule type="expression" dxfId="1934" priority="8" stopIfTrue="1">
      <formula>$I20="nvt"</formula>
    </cfRule>
  </conditionalFormatting>
  <conditionalFormatting sqref="K18:K19">
    <cfRule type="expression" dxfId="1933" priority="5" stopIfTrue="1">
      <formula>$I18="++"</formula>
    </cfRule>
    <cfRule type="expression" dxfId="1932" priority="6" stopIfTrue="1">
      <formula>$I18="nvt"</formula>
    </cfRule>
  </conditionalFormatting>
  <conditionalFormatting sqref="M18:M19">
    <cfRule type="expression" dxfId="1931" priority="3" stopIfTrue="1">
      <formula>$I18="+/-"</formula>
    </cfRule>
    <cfRule type="expression" dxfId="1930" priority="4" stopIfTrue="1">
      <formula>$I18="nvt"</formula>
    </cfRule>
  </conditionalFormatting>
  <dataValidations count="1">
    <dataValidation type="list" allowBlank="1" showInputMessage="1" showErrorMessage="1" sqref="WBY983058:WBY983063 JE25:JE30 TA25:TA30 ACW25:ACW30 AMS25:AMS30 AWO25:AWO30 BGK25:BGK30 BQG25:BQG30 CAC25:CAC30 CJY25:CJY30 CTU25:CTU30 DDQ25:DDQ30 DNM25:DNM30 DXI25:DXI30 EHE25:EHE30 ERA25:ERA30 FAW25:FAW30 FKS25:FKS30 FUO25:FUO30 GEK25:GEK30 GOG25:GOG30 GYC25:GYC30 HHY25:HHY30 HRU25:HRU30 IBQ25:IBQ30 ILM25:ILM30 IVI25:IVI30 JFE25:JFE30 JPA25:JPA30 JYW25:JYW30 KIS25:KIS30 KSO25:KSO30 LCK25:LCK30 LMG25:LMG30 LWC25:LWC30 MFY25:MFY30 MPU25:MPU30 MZQ25:MZQ30 NJM25:NJM30 NTI25:NTI30 ODE25:ODE30 ONA25:ONA30 OWW25:OWW30 PGS25:PGS30 PQO25:PQO30 QAK25:QAK30 QKG25:QKG30 QUC25:QUC30 RDY25:RDY30 RNU25:RNU30 RXQ25:RXQ30 SHM25:SHM30 SRI25:SRI30 TBE25:TBE30 TLA25:TLA30 TUW25:TUW30 UES25:UES30 UOO25:UOO30 UYK25:UYK30 VIG25:VIG30 VSC25:VSC30 WBY25:WBY30 WLU25:WLU30 WVQ25:WVQ30 I65561:I65566 JE65561:JE65566 TA65561:TA65566 ACW65561:ACW65566 AMS65561:AMS65566 AWO65561:AWO65566 BGK65561:BGK65566 BQG65561:BQG65566 CAC65561:CAC65566 CJY65561:CJY65566 CTU65561:CTU65566 DDQ65561:DDQ65566 DNM65561:DNM65566 DXI65561:DXI65566 EHE65561:EHE65566 ERA65561:ERA65566 FAW65561:FAW65566 FKS65561:FKS65566 FUO65561:FUO65566 GEK65561:GEK65566 GOG65561:GOG65566 GYC65561:GYC65566 HHY65561:HHY65566 HRU65561:HRU65566 IBQ65561:IBQ65566 ILM65561:ILM65566 IVI65561:IVI65566 JFE65561:JFE65566 JPA65561:JPA65566 JYW65561:JYW65566 KIS65561:KIS65566 KSO65561:KSO65566 LCK65561:LCK65566 LMG65561:LMG65566 LWC65561:LWC65566 MFY65561:MFY65566 MPU65561:MPU65566 MZQ65561:MZQ65566 NJM65561:NJM65566 NTI65561:NTI65566 ODE65561:ODE65566 ONA65561:ONA65566 OWW65561:OWW65566 PGS65561:PGS65566 PQO65561:PQO65566 QAK65561:QAK65566 QKG65561:QKG65566 QUC65561:QUC65566 RDY65561:RDY65566 RNU65561:RNU65566 RXQ65561:RXQ65566 SHM65561:SHM65566 SRI65561:SRI65566 TBE65561:TBE65566 TLA65561:TLA65566 TUW65561:TUW65566 UES65561:UES65566 UOO65561:UOO65566 UYK65561:UYK65566 VIG65561:VIG65566 VSC65561:VSC65566 WBY65561:WBY65566 WLU65561:WLU65566 WVQ65561:WVQ65566 I131097:I131102 JE131097:JE131102 TA131097:TA131102 ACW131097:ACW131102 AMS131097:AMS131102 AWO131097:AWO131102 BGK131097:BGK131102 BQG131097:BQG131102 CAC131097:CAC131102 CJY131097:CJY131102 CTU131097:CTU131102 DDQ131097:DDQ131102 DNM131097:DNM131102 DXI131097:DXI131102 EHE131097:EHE131102 ERA131097:ERA131102 FAW131097:FAW131102 FKS131097:FKS131102 FUO131097:FUO131102 GEK131097:GEK131102 GOG131097:GOG131102 GYC131097:GYC131102 HHY131097:HHY131102 HRU131097:HRU131102 IBQ131097:IBQ131102 ILM131097:ILM131102 IVI131097:IVI131102 JFE131097:JFE131102 JPA131097:JPA131102 JYW131097:JYW131102 KIS131097:KIS131102 KSO131097:KSO131102 LCK131097:LCK131102 LMG131097:LMG131102 LWC131097:LWC131102 MFY131097:MFY131102 MPU131097:MPU131102 MZQ131097:MZQ131102 NJM131097:NJM131102 NTI131097:NTI131102 ODE131097:ODE131102 ONA131097:ONA131102 OWW131097:OWW131102 PGS131097:PGS131102 PQO131097:PQO131102 QAK131097:QAK131102 QKG131097:QKG131102 QUC131097:QUC131102 RDY131097:RDY131102 RNU131097:RNU131102 RXQ131097:RXQ131102 SHM131097:SHM131102 SRI131097:SRI131102 TBE131097:TBE131102 TLA131097:TLA131102 TUW131097:TUW131102 UES131097:UES131102 UOO131097:UOO131102 UYK131097:UYK131102 VIG131097:VIG131102 VSC131097:VSC131102 WBY131097:WBY131102 WLU131097:WLU131102 WVQ131097:WVQ131102 I196633:I196638 JE196633:JE196638 TA196633:TA196638 ACW196633:ACW196638 AMS196633:AMS196638 AWO196633:AWO196638 BGK196633:BGK196638 BQG196633:BQG196638 CAC196633:CAC196638 CJY196633:CJY196638 CTU196633:CTU196638 DDQ196633:DDQ196638 DNM196633:DNM196638 DXI196633:DXI196638 EHE196633:EHE196638 ERA196633:ERA196638 FAW196633:FAW196638 FKS196633:FKS196638 FUO196633:FUO196638 GEK196633:GEK196638 GOG196633:GOG196638 GYC196633:GYC196638 HHY196633:HHY196638 HRU196633:HRU196638 IBQ196633:IBQ196638 ILM196633:ILM196638 IVI196633:IVI196638 JFE196633:JFE196638 JPA196633:JPA196638 JYW196633:JYW196638 KIS196633:KIS196638 KSO196633:KSO196638 LCK196633:LCK196638 LMG196633:LMG196638 LWC196633:LWC196638 MFY196633:MFY196638 MPU196633:MPU196638 MZQ196633:MZQ196638 NJM196633:NJM196638 NTI196633:NTI196638 ODE196633:ODE196638 ONA196633:ONA196638 OWW196633:OWW196638 PGS196633:PGS196638 PQO196633:PQO196638 QAK196633:QAK196638 QKG196633:QKG196638 QUC196633:QUC196638 RDY196633:RDY196638 RNU196633:RNU196638 RXQ196633:RXQ196638 SHM196633:SHM196638 SRI196633:SRI196638 TBE196633:TBE196638 TLA196633:TLA196638 TUW196633:TUW196638 UES196633:UES196638 UOO196633:UOO196638 UYK196633:UYK196638 VIG196633:VIG196638 VSC196633:VSC196638 WBY196633:WBY196638 WLU196633:WLU196638 WVQ196633:WVQ196638 I262169:I262174 JE262169:JE262174 TA262169:TA262174 ACW262169:ACW262174 AMS262169:AMS262174 AWO262169:AWO262174 BGK262169:BGK262174 BQG262169:BQG262174 CAC262169:CAC262174 CJY262169:CJY262174 CTU262169:CTU262174 DDQ262169:DDQ262174 DNM262169:DNM262174 DXI262169:DXI262174 EHE262169:EHE262174 ERA262169:ERA262174 FAW262169:FAW262174 FKS262169:FKS262174 FUO262169:FUO262174 GEK262169:GEK262174 GOG262169:GOG262174 GYC262169:GYC262174 HHY262169:HHY262174 HRU262169:HRU262174 IBQ262169:IBQ262174 ILM262169:ILM262174 IVI262169:IVI262174 JFE262169:JFE262174 JPA262169:JPA262174 JYW262169:JYW262174 KIS262169:KIS262174 KSO262169:KSO262174 LCK262169:LCK262174 LMG262169:LMG262174 LWC262169:LWC262174 MFY262169:MFY262174 MPU262169:MPU262174 MZQ262169:MZQ262174 NJM262169:NJM262174 NTI262169:NTI262174 ODE262169:ODE262174 ONA262169:ONA262174 OWW262169:OWW262174 PGS262169:PGS262174 PQO262169:PQO262174 QAK262169:QAK262174 QKG262169:QKG262174 QUC262169:QUC262174 RDY262169:RDY262174 RNU262169:RNU262174 RXQ262169:RXQ262174 SHM262169:SHM262174 SRI262169:SRI262174 TBE262169:TBE262174 TLA262169:TLA262174 TUW262169:TUW262174 UES262169:UES262174 UOO262169:UOO262174 UYK262169:UYK262174 VIG262169:VIG262174 VSC262169:VSC262174 WBY262169:WBY262174 WLU262169:WLU262174 WVQ262169:WVQ262174 I327705:I327710 JE327705:JE327710 TA327705:TA327710 ACW327705:ACW327710 AMS327705:AMS327710 AWO327705:AWO327710 BGK327705:BGK327710 BQG327705:BQG327710 CAC327705:CAC327710 CJY327705:CJY327710 CTU327705:CTU327710 DDQ327705:DDQ327710 DNM327705:DNM327710 DXI327705:DXI327710 EHE327705:EHE327710 ERA327705:ERA327710 FAW327705:FAW327710 FKS327705:FKS327710 FUO327705:FUO327710 GEK327705:GEK327710 GOG327705:GOG327710 GYC327705:GYC327710 HHY327705:HHY327710 HRU327705:HRU327710 IBQ327705:IBQ327710 ILM327705:ILM327710 IVI327705:IVI327710 JFE327705:JFE327710 JPA327705:JPA327710 JYW327705:JYW327710 KIS327705:KIS327710 KSO327705:KSO327710 LCK327705:LCK327710 LMG327705:LMG327710 LWC327705:LWC327710 MFY327705:MFY327710 MPU327705:MPU327710 MZQ327705:MZQ327710 NJM327705:NJM327710 NTI327705:NTI327710 ODE327705:ODE327710 ONA327705:ONA327710 OWW327705:OWW327710 PGS327705:PGS327710 PQO327705:PQO327710 QAK327705:QAK327710 QKG327705:QKG327710 QUC327705:QUC327710 RDY327705:RDY327710 RNU327705:RNU327710 RXQ327705:RXQ327710 SHM327705:SHM327710 SRI327705:SRI327710 TBE327705:TBE327710 TLA327705:TLA327710 TUW327705:TUW327710 UES327705:UES327710 UOO327705:UOO327710 UYK327705:UYK327710 VIG327705:VIG327710 VSC327705:VSC327710 WBY327705:WBY327710 WLU327705:WLU327710 WVQ327705:WVQ327710 I393241:I393246 JE393241:JE393246 TA393241:TA393246 ACW393241:ACW393246 AMS393241:AMS393246 AWO393241:AWO393246 BGK393241:BGK393246 BQG393241:BQG393246 CAC393241:CAC393246 CJY393241:CJY393246 CTU393241:CTU393246 DDQ393241:DDQ393246 DNM393241:DNM393246 DXI393241:DXI393246 EHE393241:EHE393246 ERA393241:ERA393246 FAW393241:FAW393246 FKS393241:FKS393246 FUO393241:FUO393246 GEK393241:GEK393246 GOG393241:GOG393246 GYC393241:GYC393246 HHY393241:HHY393246 HRU393241:HRU393246 IBQ393241:IBQ393246 ILM393241:ILM393246 IVI393241:IVI393246 JFE393241:JFE393246 JPA393241:JPA393246 JYW393241:JYW393246 KIS393241:KIS393246 KSO393241:KSO393246 LCK393241:LCK393246 LMG393241:LMG393246 LWC393241:LWC393246 MFY393241:MFY393246 MPU393241:MPU393246 MZQ393241:MZQ393246 NJM393241:NJM393246 NTI393241:NTI393246 ODE393241:ODE393246 ONA393241:ONA393246 OWW393241:OWW393246 PGS393241:PGS393246 PQO393241:PQO393246 QAK393241:QAK393246 QKG393241:QKG393246 QUC393241:QUC393246 RDY393241:RDY393246 RNU393241:RNU393246 RXQ393241:RXQ393246 SHM393241:SHM393246 SRI393241:SRI393246 TBE393241:TBE393246 TLA393241:TLA393246 TUW393241:TUW393246 UES393241:UES393246 UOO393241:UOO393246 UYK393241:UYK393246 VIG393241:VIG393246 VSC393241:VSC393246 WBY393241:WBY393246 WLU393241:WLU393246 WVQ393241:WVQ393246 I458777:I458782 JE458777:JE458782 TA458777:TA458782 ACW458777:ACW458782 AMS458777:AMS458782 AWO458777:AWO458782 BGK458777:BGK458782 BQG458777:BQG458782 CAC458777:CAC458782 CJY458777:CJY458782 CTU458777:CTU458782 DDQ458777:DDQ458782 DNM458777:DNM458782 DXI458777:DXI458782 EHE458777:EHE458782 ERA458777:ERA458782 FAW458777:FAW458782 FKS458777:FKS458782 FUO458777:FUO458782 GEK458777:GEK458782 GOG458777:GOG458782 GYC458777:GYC458782 HHY458777:HHY458782 HRU458777:HRU458782 IBQ458777:IBQ458782 ILM458777:ILM458782 IVI458777:IVI458782 JFE458777:JFE458782 JPA458777:JPA458782 JYW458777:JYW458782 KIS458777:KIS458782 KSO458777:KSO458782 LCK458777:LCK458782 LMG458777:LMG458782 LWC458777:LWC458782 MFY458777:MFY458782 MPU458777:MPU458782 MZQ458777:MZQ458782 NJM458777:NJM458782 NTI458777:NTI458782 ODE458777:ODE458782 ONA458777:ONA458782 OWW458777:OWW458782 PGS458777:PGS458782 PQO458777:PQO458782 QAK458777:QAK458782 QKG458777:QKG458782 QUC458777:QUC458782 RDY458777:RDY458782 RNU458777:RNU458782 RXQ458777:RXQ458782 SHM458777:SHM458782 SRI458777:SRI458782 TBE458777:TBE458782 TLA458777:TLA458782 TUW458777:TUW458782 UES458777:UES458782 UOO458777:UOO458782 UYK458777:UYK458782 VIG458777:VIG458782 VSC458777:VSC458782 WBY458777:WBY458782 WLU458777:WLU458782 WVQ458777:WVQ458782 I524313:I524318 JE524313:JE524318 TA524313:TA524318 ACW524313:ACW524318 AMS524313:AMS524318 AWO524313:AWO524318 BGK524313:BGK524318 BQG524313:BQG524318 CAC524313:CAC524318 CJY524313:CJY524318 CTU524313:CTU524318 DDQ524313:DDQ524318 DNM524313:DNM524318 DXI524313:DXI524318 EHE524313:EHE524318 ERA524313:ERA524318 FAW524313:FAW524318 FKS524313:FKS524318 FUO524313:FUO524318 GEK524313:GEK524318 GOG524313:GOG524318 GYC524313:GYC524318 HHY524313:HHY524318 HRU524313:HRU524318 IBQ524313:IBQ524318 ILM524313:ILM524318 IVI524313:IVI524318 JFE524313:JFE524318 JPA524313:JPA524318 JYW524313:JYW524318 KIS524313:KIS524318 KSO524313:KSO524318 LCK524313:LCK524318 LMG524313:LMG524318 LWC524313:LWC524318 MFY524313:MFY524318 MPU524313:MPU524318 MZQ524313:MZQ524318 NJM524313:NJM524318 NTI524313:NTI524318 ODE524313:ODE524318 ONA524313:ONA524318 OWW524313:OWW524318 PGS524313:PGS524318 PQO524313:PQO524318 QAK524313:QAK524318 QKG524313:QKG524318 QUC524313:QUC524318 RDY524313:RDY524318 RNU524313:RNU524318 RXQ524313:RXQ524318 SHM524313:SHM524318 SRI524313:SRI524318 TBE524313:TBE524318 TLA524313:TLA524318 TUW524313:TUW524318 UES524313:UES524318 UOO524313:UOO524318 UYK524313:UYK524318 VIG524313:VIG524318 VSC524313:VSC524318 WBY524313:WBY524318 WLU524313:WLU524318 WVQ524313:WVQ524318 I589849:I589854 JE589849:JE589854 TA589849:TA589854 ACW589849:ACW589854 AMS589849:AMS589854 AWO589849:AWO589854 BGK589849:BGK589854 BQG589849:BQG589854 CAC589849:CAC589854 CJY589849:CJY589854 CTU589849:CTU589854 DDQ589849:DDQ589854 DNM589849:DNM589854 DXI589849:DXI589854 EHE589849:EHE589854 ERA589849:ERA589854 FAW589849:FAW589854 FKS589849:FKS589854 FUO589849:FUO589854 GEK589849:GEK589854 GOG589849:GOG589854 GYC589849:GYC589854 HHY589849:HHY589854 HRU589849:HRU589854 IBQ589849:IBQ589854 ILM589849:ILM589854 IVI589849:IVI589854 JFE589849:JFE589854 JPA589849:JPA589854 JYW589849:JYW589854 KIS589849:KIS589854 KSO589849:KSO589854 LCK589849:LCK589854 LMG589849:LMG589854 LWC589849:LWC589854 MFY589849:MFY589854 MPU589849:MPU589854 MZQ589849:MZQ589854 NJM589849:NJM589854 NTI589849:NTI589854 ODE589849:ODE589854 ONA589849:ONA589854 OWW589849:OWW589854 PGS589849:PGS589854 PQO589849:PQO589854 QAK589849:QAK589854 QKG589849:QKG589854 QUC589849:QUC589854 RDY589849:RDY589854 RNU589849:RNU589854 RXQ589849:RXQ589854 SHM589849:SHM589854 SRI589849:SRI589854 TBE589849:TBE589854 TLA589849:TLA589854 TUW589849:TUW589854 UES589849:UES589854 UOO589849:UOO589854 UYK589849:UYK589854 VIG589849:VIG589854 VSC589849:VSC589854 WBY589849:WBY589854 WLU589849:WLU589854 WVQ589849:WVQ589854 I655385:I655390 JE655385:JE655390 TA655385:TA655390 ACW655385:ACW655390 AMS655385:AMS655390 AWO655385:AWO655390 BGK655385:BGK655390 BQG655385:BQG655390 CAC655385:CAC655390 CJY655385:CJY655390 CTU655385:CTU655390 DDQ655385:DDQ655390 DNM655385:DNM655390 DXI655385:DXI655390 EHE655385:EHE655390 ERA655385:ERA655390 FAW655385:FAW655390 FKS655385:FKS655390 FUO655385:FUO655390 GEK655385:GEK655390 GOG655385:GOG655390 GYC655385:GYC655390 HHY655385:HHY655390 HRU655385:HRU655390 IBQ655385:IBQ655390 ILM655385:ILM655390 IVI655385:IVI655390 JFE655385:JFE655390 JPA655385:JPA655390 JYW655385:JYW655390 KIS655385:KIS655390 KSO655385:KSO655390 LCK655385:LCK655390 LMG655385:LMG655390 LWC655385:LWC655390 MFY655385:MFY655390 MPU655385:MPU655390 MZQ655385:MZQ655390 NJM655385:NJM655390 NTI655385:NTI655390 ODE655385:ODE655390 ONA655385:ONA655390 OWW655385:OWW655390 PGS655385:PGS655390 PQO655385:PQO655390 QAK655385:QAK655390 QKG655385:QKG655390 QUC655385:QUC655390 RDY655385:RDY655390 RNU655385:RNU655390 RXQ655385:RXQ655390 SHM655385:SHM655390 SRI655385:SRI655390 TBE655385:TBE655390 TLA655385:TLA655390 TUW655385:TUW655390 UES655385:UES655390 UOO655385:UOO655390 UYK655385:UYK655390 VIG655385:VIG655390 VSC655385:VSC655390 WBY655385:WBY655390 WLU655385:WLU655390 WVQ655385:WVQ655390 I720921:I720926 JE720921:JE720926 TA720921:TA720926 ACW720921:ACW720926 AMS720921:AMS720926 AWO720921:AWO720926 BGK720921:BGK720926 BQG720921:BQG720926 CAC720921:CAC720926 CJY720921:CJY720926 CTU720921:CTU720926 DDQ720921:DDQ720926 DNM720921:DNM720926 DXI720921:DXI720926 EHE720921:EHE720926 ERA720921:ERA720926 FAW720921:FAW720926 FKS720921:FKS720926 FUO720921:FUO720926 GEK720921:GEK720926 GOG720921:GOG720926 GYC720921:GYC720926 HHY720921:HHY720926 HRU720921:HRU720926 IBQ720921:IBQ720926 ILM720921:ILM720926 IVI720921:IVI720926 JFE720921:JFE720926 JPA720921:JPA720926 JYW720921:JYW720926 KIS720921:KIS720926 KSO720921:KSO720926 LCK720921:LCK720926 LMG720921:LMG720926 LWC720921:LWC720926 MFY720921:MFY720926 MPU720921:MPU720926 MZQ720921:MZQ720926 NJM720921:NJM720926 NTI720921:NTI720926 ODE720921:ODE720926 ONA720921:ONA720926 OWW720921:OWW720926 PGS720921:PGS720926 PQO720921:PQO720926 QAK720921:QAK720926 QKG720921:QKG720926 QUC720921:QUC720926 RDY720921:RDY720926 RNU720921:RNU720926 RXQ720921:RXQ720926 SHM720921:SHM720926 SRI720921:SRI720926 TBE720921:TBE720926 TLA720921:TLA720926 TUW720921:TUW720926 UES720921:UES720926 UOO720921:UOO720926 UYK720921:UYK720926 VIG720921:VIG720926 VSC720921:VSC720926 WBY720921:WBY720926 WLU720921:WLU720926 WVQ720921:WVQ720926 I786457:I786462 JE786457:JE786462 TA786457:TA786462 ACW786457:ACW786462 AMS786457:AMS786462 AWO786457:AWO786462 BGK786457:BGK786462 BQG786457:BQG786462 CAC786457:CAC786462 CJY786457:CJY786462 CTU786457:CTU786462 DDQ786457:DDQ786462 DNM786457:DNM786462 DXI786457:DXI786462 EHE786457:EHE786462 ERA786457:ERA786462 FAW786457:FAW786462 FKS786457:FKS786462 FUO786457:FUO786462 GEK786457:GEK786462 GOG786457:GOG786462 GYC786457:GYC786462 HHY786457:HHY786462 HRU786457:HRU786462 IBQ786457:IBQ786462 ILM786457:ILM786462 IVI786457:IVI786462 JFE786457:JFE786462 JPA786457:JPA786462 JYW786457:JYW786462 KIS786457:KIS786462 KSO786457:KSO786462 LCK786457:LCK786462 LMG786457:LMG786462 LWC786457:LWC786462 MFY786457:MFY786462 MPU786457:MPU786462 MZQ786457:MZQ786462 NJM786457:NJM786462 NTI786457:NTI786462 ODE786457:ODE786462 ONA786457:ONA786462 OWW786457:OWW786462 PGS786457:PGS786462 PQO786457:PQO786462 QAK786457:QAK786462 QKG786457:QKG786462 QUC786457:QUC786462 RDY786457:RDY786462 RNU786457:RNU786462 RXQ786457:RXQ786462 SHM786457:SHM786462 SRI786457:SRI786462 TBE786457:TBE786462 TLA786457:TLA786462 TUW786457:TUW786462 UES786457:UES786462 UOO786457:UOO786462 UYK786457:UYK786462 VIG786457:VIG786462 VSC786457:VSC786462 WBY786457:WBY786462 WLU786457:WLU786462 WVQ786457:WVQ786462 I851993:I851998 JE851993:JE851998 TA851993:TA851998 ACW851993:ACW851998 AMS851993:AMS851998 AWO851993:AWO851998 BGK851993:BGK851998 BQG851993:BQG851998 CAC851993:CAC851998 CJY851993:CJY851998 CTU851993:CTU851998 DDQ851993:DDQ851998 DNM851993:DNM851998 DXI851993:DXI851998 EHE851993:EHE851998 ERA851993:ERA851998 FAW851993:FAW851998 FKS851993:FKS851998 FUO851993:FUO851998 GEK851993:GEK851998 GOG851993:GOG851998 GYC851993:GYC851998 HHY851993:HHY851998 HRU851993:HRU851998 IBQ851993:IBQ851998 ILM851993:ILM851998 IVI851993:IVI851998 JFE851993:JFE851998 JPA851993:JPA851998 JYW851993:JYW851998 KIS851993:KIS851998 KSO851993:KSO851998 LCK851993:LCK851998 LMG851993:LMG851998 LWC851993:LWC851998 MFY851993:MFY851998 MPU851993:MPU851998 MZQ851993:MZQ851998 NJM851993:NJM851998 NTI851993:NTI851998 ODE851993:ODE851998 ONA851993:ONA851998 OWW851993:OWW851998 PGS851993:PGS851998 PQO851993:PQO851998 QAK851993:QAK851998 QKG851993:QKG851998 QUC851993:QUC851998 RDY851993:RDY851998 RNU851993:RNU851998 RXQ851993:RXQ851998 SHM851993:SHM851998 SRI851993:SRI851998 TBE851993:TBE851998 TLA851993:TLA851998 TUW851993:TUW851998 UES851993:UES851998 UOO851993:UOO851998 UYK851993:UYK851998 VIG851993:VIG851998 VSC851993:VSC851998 WBY851993:WBY851998 WLU851993:WLU851998 WVQ851993:WVQ851998 I917529:I917534 JE917529:JE917534 TA917529:TA917534 ACW917529:ACW917534 AMS917529:AMS917534 AWO917529:AWO917534 BGK917529:BGK917534 BQG917529:BQG917534 CAC917529:CAC917534 CJY917529:CJY917534 CTU917529:CTU917534 DDQ917529:DDQ917534 DNM917529:DNM917534 DXI917529:DXI917534 EHE917529:EHE917534 ERA917529:ERA917534 FAW917529:FAW917534 FKS917529:FKS917534 FUO917529:FUO917534 GEK917529:GEK917534 GOG917529:GOG917534 GYC917529:GYC917534 HHY917529:HHY917534 HRU917529:HRU917534 IBQ917529:IBQ917534 ILM917529:ILM917534 IVI917529:IVI917534 JFE917529:JFE917534 JPA917529:JPA917534 JYW917529:JYW917534 KIS917529:KIS917534 KSO917529:KSO917534 LCK917529:LCK917534 LMG917529:LMG917534 LWC917529:LWC917534 MFY917529:MFY917534 MPU917529:MPU917534 MZQ917529:MZQ917534 NJM917529:NJM917534 NTI917529:NTI917534 ODE917529:ODE917534 ONA917529:ONA917534 OWW917529:OWW917534 PGS917529:PGS917534 PQO917529:PQO917534 QAK917529:QAK917534 QKG917529:QKG917534 QUC917529:QUC917534 RDY917529:RDY917534 RNU917529:RNU917534 RXQ917529:RXQ917534 SHM917529:SHM917534 SRI917529:SRI917534 TBE917529:TBE917534 TLA917529:TLA917534 TUW917529:TUW917534 UES917529:UES917534 UOO917529:UOO917534 UYK917529:UYK917534 VIG917529:VIG917534 VSC917529:VSC917534 WBY917529:WBY917534 WLU917529:WLU917534 WVQ917529:WVQ917534 I983065:I983070 JE983065:JE983070 TA983065:TA983070 ACW983065:ACW983070 AMS983065:AMS983070 AWO983065:AWO983070 BGK983065:BGK983070 BQG983065:BQG983070 CAC983065:CAC983070 CJY983065:CJY983070 CTU983065:CTU983070 DDQ983065:DDQ983070 DNM983065:DNM983070 DXI983065:DXI983070 EHE983065:EHE983070 ERA983065:ERA983070 FAW983065:FAW983070 FKS983065:FKS983070 FUO983065:FUO983070 GEK983065:GEK983070 GOG983065:GOG983070 GYC983065:GYC983070 HHY983065:HHY983070 HRU983065:HRU983070 IBQ983065:IBQ983070 ILM983065:ILM983070 IVI983065:IVI983070 JFE983065:JFE983070 JPA983065:JPA983070 JYW983065:JYW983070 KIS983065:KIS983070 KSO983065:KSO983070 LCK983065:LCK983070 LMG983065:LMG983070 LWC983065:LWC983070 MFY983065:MFY983070 MPU983065:MPU983070 MZQ983065:MZQ983070 NJM983065:NJM983070 NTI983065:NTI983070 ODE983065:ODE983070 ONA983065:ONA983070 OWW983065:OWW983070 PGS983065:PGS983070 PQO983065:PQO983070 QAK983065:QAK983070 QKG983065:QKG983070 QUC983065:QUC983070 RDY983065:RDY983070 RNU983065:RNU983070 RXQ983065:RXQ983070 SHM983065:SHM983070 SRI983065:SRI983070 TBE983065:TBE983070 TLA983065:TLA983070 TUW983065:TUW983070 UES983065:UES983070 UOO983065:UOO983070 UYK983065:UYK983070 VIG983065:VIG983070 VSC983065:VSC983070 WBY983065:WBY983070 WLU983065:WLU983070 WVQ983065:WVQ983070 WLU983058:WLU983063 JE9:JE16 TA9:TA16 ACW9:ACW16 AMS9:AMS16 AWO9:AWO16 BGK9:BGK16 BQG9:BQG16 CAC9:CAC16 CJY9:CJY16 CTU9:CTU16 DDQ9:DDQ16 DNM9:DNM16 DXI9:DXI16 EHE9:EHE16 ERA9:ERA16 FAW9:FAW16 FKS9:FKS16 FUO9:FUO16 GEK9:GEK16 GOG9:GOG16 GYC9:GYC16 HHY9:HHY16 HRU9:HRU16 IBQ9:IBQ16 ILM9:ILM16 IVI9:IVI16 JFE9:JFE16 JPA9:JPA16 JYW9:JYW16 KIS9:KIS16 KSO9:KSO16 LCK9:LCK16 LMG9:LMG16 LWC9:LWC16 MFY9:MFY16 MPU9:MPU16 MZQ9:MZQ16 NJM9:NJM16 NTI9:NTI16 ODE9:ODE16 ONA9:ONA16 OWW9:OWW16 PGS9:PGS16 PQO9:PQO16 QAK9:QAK16 QKG9:QKG16 QUC9:QUC16 RDY9:RDY16 RNU9:RNU16 RXQ9:RXQ16 SHM9:SHM16 SRI9:SRI16 TBE9:TBE16 TLA9:TLA16 TUW9:TUW16 UES9:UES16 UOO9:UOO16 UYK9:UYK16 VIG9:VIG16 VSC9:VSC16 WBY9:WBY16 WLU9:WLU16 WVQ9:WVQ16 I65545:I65552 JE65545:JE65552 TA65545:TA65552 ACW65545:ACW65552 AMS65545:AMS65552 AWO65545:AWO65552 BGK65545:BGK65552 BQG65545:BQG65552 CAC65545:CAC65552 CJY65545:CJY65552 CTU65545:CTU65552 DDQ65545:DDQ65552 DNM65545:DNM65552 DXI65545:DXI65552 EHE65545:EHE65552 ERA65545:ERA65552 FAW65545:FAW65552 FKS65545:FKS65552 FUO65545:FUO65552 GEK65545:GEK65552 GOG65545:GOG65552 GYC65545:GYC65552 HHY65545:HHY65552 HRU65545:HRU65552 IBQ65545:IBQ65552 ILM65545:ILM65552 IVI65545:IVI65552 JFE65545:JFE65552 JPA65545:JPA65552 JYW65545:JYW65552 KIS65545:KIS65552 KSO65545:KSO65552 LCK65545:LCK65552 LMG65545:LMG65552 LWC65545:LWC65552 MFY65545:MFY65552 MPU65545:MPU65552 MZQ65545:MZQ65552 NJM65545:NJM65552 NTI65545:NTI65552 ODE65545:ODE65552 ONA65545:ONA65552 OWW65545:OWW65552 PGS65545:PGS65552 PQO65545:PQO65552 QAK65545:QAK65552 QKG65545:QKG65552 QUC65545:QUC65552 RDY65545:RDY65552 RNU65545:RNU65552 RXQ65545:RXQ65552 SHM65545:SHM65552 SRI65545:SRI65552 TBE65545:TBE65552 TLA65545:TLA65552 TUW65545:TUW65552 UES65545:UES65552 UOO65545:UOO65552 UYK65545:UYK65552 VIG65545:VIG65552 VSC65545:VSC65552 WBY65545:WBY65552 WLU65545:WLU65552 WVQ65545:WVQ65552 I131081:I131088 JE131081:JE131088 TA131081:TA131088 ACW131081:ACW131088 AMS131081:AMS131088 AWO131081:AWO131088 BGK131081:BGK131088 BQG131081:BQG131088 CAC131081:CAC131088 CJY131081:CJY131088 CTU131081:CTU131088 DDQ131081:DDQ131088 DNM131081:DNM131088 DXI131081:DXI131088 EHE131081:EHE131088 ERA131081:ERA131088 FAW131081:FAW131088 FKS131081:FKS131088 FUO131081:FUO131088 GEK131081:GEK131088 GOG131081:GOG131088 GYC131081:GYC131088 HHY131081:HHY131088 HRU131081:HRU131088 IBQ131081:IBQ131088 ILM131081:ILM131088 IVI131081:IVI131088 JFE131081:JFE131088 JPA131081:JPA131088 JYW131081:JYW131088 KIS131081:KIS131088 KSO131081:KSO131088 LCK131081:LCK131088 LMG131081:LMG131088 LWC131081:LWC131088 MFY131081:MFY131088 MPU131081:MPU131088 MZQ131081:MZQ131088 NJM131081:NJM131088 NTI131081:NTI131088 ODE131081:ODE131088 ONA131081:ONA131088 OWW131081:OWW131088 PGS131081:PGS131088 PQO131081:PQO131088 QAK131081:QAK131088 QKG131081:QKG131088 QUC131081:QUC131088 RDY131081:RDY131088 RNU131081:RNU131088 RXQ131081:RXQ131088 SHM131081:SHM131088 SRI131081:SRI131088 TBE131081:TBE131088 TLA131081:TLA131088 TUW131081:TUW131088 UES131081:UES131088 UOO131081:UOO131088 UYK131081:UYK131088 VIG131081:VIG131088 VSC131081:VSC131088 WBY131081:WBY131088 WLU131081:WLU131088 WVQ131081:WVQ131088 I196617:I196624 JE196617:JE196624 TA196617:TA196624 ACW196617:ACW196624 AMS196617:AMS196624 AWO196617:AWO196624 BGK196617:BGK196624 BQG196617:BQG196624 CAC196617:CAC196624 CJY196617:CJY196624 CTU196617:CTU196624 DDQ196617:DDQ196624 DNM196617:DNM196624 DXI196617:DXI196624 EHE196617:EHE196624 ERA196617:ERA196624 FAW196617:FAW196624 FKS196617:FKS196624 FUO196617:FUO196624 GEK196617:GEK196624 GOG196617:GOG196624 GYC196617:GYC196624 HHY196617:HHY196624 HRU196617:HRU196624 IBQ196617:IBQ196624 ILM196617:ILM196624 IVI196617:IVI196624 JFE196617:JFE196624 JPA196617:JPA196624 JYW196617:JYW196624 KIS196617:KIS196624 KSO196617:KSO196624 LCK196617:LCK196624 LMG196617:LMG196624 LWC196617:LWC196624 MFY196617:MFY196624 MPU196617:MPU196624 MZQ196617:MZQ196624 NJM196617:NJM196624 NTI196617:NTI196624 ODE196617:ODE196624 ONA196617:ONA196624 OWW196617:OWW196624 PGS196617:PGS196624 PQO196617:PQO196624 QAK196617:QAK196624 QKG196617:QKG196624 QUC196617:QUC196624 RDY196617:RDY196624 RNU196617:RNU196624 RXQ196617:RXQ196624 SHM196617:SHM196624 SRI196617:SRI196624 TBE196617:TBE196624 TLA196617:TLA196624 TUW196617:TUW196624 UES196617:UES196624 UOO196617:UOO196624 UYK196617:UYK196624 VIG196617:VIG196624 VSC196617:VSC196624 WBY196617:WBY196624 WLU196617:WLU196624 WVQ196617:WVQ196624 I262153:I262160 JE262153:JE262160 TA262153:TA262160 ACW262153:ACW262160 AMS262153:AMS262160 AWO262153:AWO262160 BGK262153:BGK262160 BQG262153:BQG262160 CAC262153:CAC262160 CJY262153:CJY262160 CTU262153:CTU262160 DDQ262153:DDQ262160 DNM262153:DNM262160 DXI262153:DXI262160 EHE262153:EHE262160 ERA262153:ERA262160 FAW262153:FAW262160 FKS262153:FKS262160 FUO262153:FUO262160 GEK262153:GEK262160 GOG262153:GOG262160 GYC262153:GYC262160 HHY262153:HHY262160 HRU262153:HRU262160 IBQ262153:IBQ262160 ILM262153:ILM262160 IVI262153:IVI262160 JFE262153:JFE262160 JPA262153:JPA262160 JYW262153:JYW262160 KIS262153:KIS262160 KSO262153:KSO262160 LCK262153:LCK262160 LMG262153:LMG262160 LWC262153:LWC262160 MFY262153:MFY262160 MPU262153:MPU262160 MZQ262153:MZQ262160 NJM262153:NJM262160 NTI262153:NTI262160 ODE262153:ODE262160 ONA262153:ONA262160 OWW262153:OWW262160 PGS262153:PGS262160 PQO262153:PQO262160 QAK262153:QAK262160 QKG262153:QKG262160 QUC262153:QUC262160 RDY262153:RDY262160 RNU262153:RNU262160 RXQ262153:RXQ262160 SHM262153:SHM262160 SRI262153:SRI262160 TBE262153:TBE262160 TLA262153:TLA262160 TUW262153:TUW262160 UES262153:UES262160 UOO262153:UOO262160 UYK262153:UYK262160 VIG262153:VIG262160 VSC262153:VSC262160 WBY262153:WBY262160 WLU262153:WLU262160 WVQ262153:WVQ262160 I327689:I327696 JE327689:JE327696 TA327689:TA327696 ACW327689:ACW327696 AMS327689:AMS327696 AWO327689:AWO327696 BGK327689:BGK327696 BQG327689:BQG327696 CAC327689:CAC327696 CJY327689:CJY327696 CTU327689:CTU327696 DDQ327689:DDQ327696 DNM327689:DNM327696 DXI327689:DXI327696 EHE327689:EHE327696 ERA327689:ERA327696 FAW327689:FAW327696 FKS327689:FKS327696 FUO327689:FUO327696 GEK327689:GEK327696 GOG327689:GOG327696 GYC327689:GYC327696 HHY327689:HHY327696 HRU327689:HRU327696 IBQ327689:IBQ327696 ILM327689:ILM327696 IVI327689:IVI327696 JFE327689:JFE327696 JPA327689:JPA327696 JYW327689:JYW327696 KIS327689:KIS327696 KSO327689:KSO327696 LCK327689:LCK327696 LMG327689:LMG327696 LWC327689:LWC327696 MFY327689:MFY327696 MPU327689:MPU327696 MZQ327689:MZQ327696 NJM327689:NJM327696 NTI327689:NTI327696 ODE327689:ODE327696 ONA327689:ONA327696 OWW327689:OWW327696 PGS327689:PGS327696 PQO327689:PQO327696 QAK327689:QAK327696 QKG327689:QKG327696 QUC327689:QUC327696 RDY327689:RDY327696 RNU327689:RNU327696 RXQ327689:RXQ327696 SHM327689:SHM327696 SRI327689:SRI327696 TBE327689:TBE327696 TLA327689:TLA327696 TUW327689:TUW327696 UES327689:UES327696 UOO327689:UOO327696 UYK327689:UYK327696 VIG327689:VIG327696 VSC327689:VSC327696 WBY327689:WBY327696 WLU327689:WLU327696 WVQ327689:WVQ327696 I393225:I393232 JE393225:JE393232 TA393225:TA393232 ACW393225:ACW393232 AMS393225:AMS393232 AWO393225:AWO393232 BGK393225:BGK393232 BQG393225:BQG393232 CAC393225:CAC393232 CJY393225:CJY393232 CTU393225:CTU393232 DDQ393225:DDQ393232 DNM393225:DNM393232 DXI393225:DXI393232 EHE393225:EHE393232 ERA393225:ERA393232 FAW393225:FAW393232 FKS393225:FKS393232 FUO393225:FUO393232 GEK393225:GEK393232 GOG393225:GOG393232 GYC393225:GYC393232 HHY393225:HHY393232 HRU393225:HRU393232 IBQ393225:IBQ393232 ILM393225:ILM393232 IVI393225:IVI393232 JFE393225:JFE393232 JPA393225:JPA393232 JYW393225:JYW393232 KIS393225:KIS393232 KSO393225:KSO393232 LCK393225:LCK393232 LMG393225:LMG393232 LWC393225:LWC393232 MFY393225:MFY393232 MPU393225:MPU393232 MZQ393225:MZQ393232 NJM393225:NJM393232 NTI393225:NTI393232 ODE393225:ODE393232 ONA393225:ONA393232 OWW393225:OWW393232 PGS393225:PGS393232 PQO393225:PQO393232 QAK393225:QAK393232 QKG393225:QKG393232 QUC393225:QUC393232 RDY393225:RDY393232 RNU393225:RNU393232 RXQ393225:RXQ393232 SHM393225:SHM393232 SRI393225:SRI393232 TBE393225:TBE393232 TLA393225:TLA393232 TUW393225:TUW393232 UES393225:UES393232 UOO393225:UOO393232 UYK393225:UYK393232 VIG393225:VIG393232 VSC393225:VSC393232 WBY393225:WBY393232 WLU393225:WLU393232 WVQ393225:WVQ393232 I458761:I458768 JE458761:JE458768 TA458761:TA458768 ACW458761:ACW458768 AMS458761:AMS458768 AWO458761:AWO458768 BGK458761:BGK458768 BQG458761:BQG458768 CAC458761:CAC458768 CJY458761:CJY458768 CTU458761:CTU458768 DDQ458761:DDQ458768 DNM458761:DNM458768 DXI458761:DXI458768 EHE458761:EHE458768 ERA458761:ERA458768 FAW458761:FAW458768 FKS458761:FKS458768 FUO458761:FUO458768 GEK458761:GEK458768 GOG458761:GOG458768 GYC458761:GYC458768 HHY458761:HHY458768 HRU458761:HRU458768 IBQ458761:IBQ458768 ILM458761:ILM458768 IVI458761:IVI458768 JFE458761:JFE458768 JPA458761:JPA458768 JYW458761:JYW458768 KIS458761:KIS458768 KSO458761:KSO458768 LCK458761:LCK458768 LMG458761:LMG458768 LWC458761:LWC458768 MFY458761:MFY458768 MPU458761:MPU458768 MZQ458761:MZQ458768 NJM458761:NJM458768 NTI458761:NTI458768 ODE458761:ODE458768 ONA458761:ONA458768 OWW458761:OWW458768 PGS458761:PGS458768 PQO458761:PQO458768 QAK458761:QAK458768 QKG458761:QKG458768 QUC458761:QUC458768 RDY458761:RDY458768 RNU458761:RNU458768 RXQ458761:RXQ458768 SHM458761:SHM458768 SRI458761:SRI458768 TBE458761:TBE458768 TLA458761:TLA458768 TUW458761:TUW458768 UES458761:UES458768 UOO458761:UOO458768 UYK458761:UYK458768 VIG458761:VIG458768 VSC458761:VSC458768 WBY458761:WBY458768 WLU458761:WLU458768 WVQ458761:WVQ458768 I524297:I524304 JE524297:JE524304 TA524297:TA524304 ACW524297:ACW524304 AMS524297:AMS524304 AWO524297:AWO524304 BGK524297:BGK524304 BQG524297:BQG524304 CAC524297:CAC524304 CJY524297:CJY524304 CTU524297:CTU524304 DDQ524297:DDQ524304 DNM524297:DNM524304 DXI524297:DXI524304 EHE524297:EHE524304 ERA524297:ERA524304 FAW524297:FAW524304 FKS524297:FKS524304 FUO524297:FUO524304 GEK524297:GEK524304 GOG524297:GOG524304 GYC524297:GYC524304 HHY524297:HHY524304 HRU524297:HRU524304 IBQ524297:IBQ524304 ILM524297:ILM524304 IVI524297:IVI524304 JFE524297:JFE524304 JPA524297:JPA524304 JYW524297:JYW524304 KIS524297:KIS524304 KSO524297:KSO524304 LCK524297:LCK524304 LMG524297:LMG524304 LWC524297:LWC524304 MFY524297:MFY524304 MPU524297:MPU524304 MZQ524297:MZQ524304 NJM524297:NJM524304 NTI524297:NTI524304 ODE524297:ODE524304 ONA524297:ONA524304 OWW524297:OWW524304 PGS524297:PGS524304 PQO524297:PQO524304 QAK524297:QAK524304 QKG524297:QKG524304 QUC524297:QUC524304 RDY524297:RDY524304 RNU524297:RNU524304 RXQ524297:RXQ524304 SHM524297:SHM524304 SRI524297:SRI524304 TBE524297:TBE524304 TLA524297:TLA524304 TUW524297:TUW524304 UES524297:UES524304 UOO524297:UOO524304 UYK524297:UYK524304 VIG524297:VIG524304 VSC524297:VSC524304 WBY524297:WBY524304 WLU524297:WLU524304 WVQ524297:WVQ524304 I589833:I589840 JE589833:JE589840 TA589833:TA589840 ACW589833:ACW589840 AMS589833:AMS589840 AWO589833:AWO589840 BGK589833:BGK589840 BQG589833:BQG589840 CAC589833:CAC589840 CJY589833:CJY589840 CTU589833:CTU589840 DDQ589833:DDQ589840 DNM589833:DNM589840 DXI589833:DXI589840 EHE589833:EHE589840 ERA589833:ERA589840 FAW589833:FAW589840 FKS589833:FKS589840 FUO589833:FUO589840 GEK589833:GEK589840 GOG589833:GOG589840 GYC589833:GYC589840 HHY589833:HHY589840 HRU589833:HRU589840 IBQ589833:IBQ589840 ILM589833:ILM589840 IVI589833:IVI589840 JFE589833:JFE589840 JPA589833:JPA589840 JYW589833:JYW589840 KIS589833:KIS589840 KSO589833:KSO589840 LCK589833:LCK589840 LMG589833:LMG589840 LWC589833:LWC589840 MFY589833:MFY589840 MPU589833:MPU589840 MZQ589833:MZQ589840 NJM589833:NJM589840 NTI589833:NTI589840 ODE589833:ODE589840 ONA589833:ONA589840 OWW589833:OWW589840 PGS589833:PGS589840 PQO589833:PQO589840 QAK589833:QAK589840 QKG589833:QKG589840 QUC589833:QUC589840 RDY589833:RDY589840 RNU589833:RNU589840 RXQ589833:RXQ589840 SHM589833:SHM589840 SRI589833:SRI589840 TBE589833:TBE589840 TLA589833:TLA589840 TUW589833:TUW589840 UES589833:UES589840 UOO589833:UOO589840 UYK589833:UYK589840 VIG589833:VIG589840 VSC589833:VSC589840 WBY589833:WBY589840 WLU589833:WLU589840 WVQ589833:WVQ589840 I655369:I655376 JE655369:JE655376 TA655369:TA655376 ACW655369:ACW655376 AMS655369:AMS655376 AWO655369:AWO655376 BGK655369:BGK655376 BQG655369:BQG655376 CAC655369:CAC655376 CJY655369:CJY655376 CTU655369:CTU655376 DDQ655369:DDQ655376 DNM655369:DNM655376 DXI655369:DXI655376 EHE655369:EHE655376 ERA655369:ERA655376 FAW655369:FAW655376 FKS655369:FKS655376 FUO655369:FUO655376 GEK655369:GEK655376 GOG655369:GOG655376 GYC655369:GYC655376 HHY655369:HHY655376 HRU655369:HRU655376 IBQ655369:IBQ655376 ILM655369:ILM655376 IVI655369:IVI655376 JFE655369:JFE655376 JPA655369:JPA655376 JYW655369:JYW655376 KIS655369:KIS655376 KSO655369:KSO655376 LCK655369:LCK655376 LMG655369:LMG655376 LWC655369:LWC655376 MFY655369:MFY655376 MPU655369:MPU655376 MZQ655369:MZQ655376 NJM655369:NJM655376 NTI655369:NTI655376 ODE655369:ODE655376 ONA655369:ONA655376 OWW655369:OWW655376 PGS655369:PGS655376 PQO655369:PQO655376 QAK655369:QAK655376 QKG655369:QKG655376 QUC655369:QUC655376 RDY655369:RDY655376 RNU655369:RNU655376 RXQ655369:RXQ655376 SHM655369:SHM655376 SRI655369:SRI655376 TBE655369:TBE655376 TLA655369:TLA655376 TUW655369:TUW655376 UES655369:UES655376 UOO655369:UOO655376 UYK655369:UYK655376 VIG655369:VIG655376 VSC655369:VSC655376 WBY655369:WBY655376 WLU655369:WLU655376 WVQ655369:WVQ655376 I720905:I720912 JE720905:JE720912 TA720905:TA720912 ACW720905:ACW720912 AMS720905:AMS720912 AWO720905:AWO720912 BGK720905:BGK720912 BQG720905:BQG720912 CAC720905:CAC720912 CJY720905:CJY720912 CTU720905:CTU720912 DDQ720905:DDQ720912 DNM720905:DNM720912 DXI720905:DXI720912 EHE720905:EHE720912 ERA720905:ERA720912 FAW720905:FAW720912 FKS720905:FKS720912 FUO720905:FUO720912 GEK720905:GEK720912 GOG720905:GOG720912 GYC720905:GYC720912 HHY720905:HHY720912 HRU720905:HRU720912 IBQ720905:IBQ720912 ILM720905:ILM720912 IVI720905:IVI720912 JFE720905:JFE720912 JPA720905:JPA720912 JYW720905:JYW720912 KIS720905:KIS720912 KSO720905:KSO720912 LCK720905:LCK720912 LMG720905:LMG720912 LWC720905:LWC720912 MFY720905:MFY720912 MPU720905:MPU720912 MZQ720905:MZQ720912 NJM720905:NJM720912 NTI720905:NTI720912 ODE720905:ODE720912 ONA720905:ONA720912 OWW720905:OWW720912 PGS720905:PGS720912 PQO720905:PQO720912 QAK720905:QAK720912 QKG720905:QKG720912 QUC720905:QUC720912 RDY720905:RDY720912 RNU720905:RNU720912 RXQ720905:RXQ720912 SHM720905:SHM720912 SRI720905:SRI720912 TBE720905:TBE720912 TLA720905:TLA720912 TUW720905:TUW720912 UES720905:UES720912 UOO720905:UOO720912 UYK720905:UYK720912 VIG720905:VIG720912 VSC720905:VSC720912 WBY720905:WBY720912 WLU720905:WLU720912 WVQ720905:WVQ720912 I786441:I786448 JE786441:JE786448 TA786441:TA786448 ACW786441:ACW786448 AMS786441:AMS786448 AWO786441:AWO786448 BGK786441:BGK786448 BQG786441:BQG786448 CAC786441:CAC786448 CJY786441:CJY786448 CTU786441:CTU786448 DDQ786441:DDQ786448 DNM786441:DNM786448 DXI786441:DXI786448 EHE786441:EHE786448 ERA786441:ERA786448 FAW786441:FAW786448 FKS786441:FKS786448 FUO786441:FUO786448 GEK786441:GEK786448 GOG786441:GOG786448 GYC786441:GYC786448 HHY786441:HHY786448 HRU786441:HRU786448 IBQ786441:IBQ786448 ILM786441:ILM786448 IVI786441:IVI786448 JFE786441:JFE786448 JPA786441:JPA786448 JYW786441:JYW786448 KIS786441:KIS786448 KSO786441:KSO786448 LCK786441:LCK786448 LMG786441:LMG786448 LWC786441:LWC786448 MFY786441:MFY786448 MPU786441:MPU786448 MZQ786441:MZQ786448 NJM786441:NJM786448 NTI786441:NTI786448 ODE786441:ODE786448 ONA786441:ONA786448 OWW786441:OWW786448 PGS786441:PGS786448 PQO786441:PQO786448 QAK786441:QAK786448 QKG786441:QKG786448 QUC786441:QUC786448 RDY786441:RDY786448 RNU786441:RNU786448 RXQ786441:RXQ786448 SHM786441:SHM786448 SRI786441:SRI786448 TBE786441:TBE786448 TLA786441:TLA786448 TUW786441:TUW786448 UES786441:UES786448 UOO786441:UOO786448 UYK786441:UYK786448 VIG786441:VIG786448 VSC786441:VSC786448 WBY786441:WBY786448 WLU786441:WLU786448 WVQ786441:WVQ786448 I851977:I851984 JE851977:JE851984 TA851977:TA851984 ACW851977:ACW851984 AMS851977:AMS851984 AWO851977:AWO851984 BGK851977:BGK851984 BQG851977:BQG851984 CAC851977:CAC851984 CJY851977:CJY851984 CTU851977:CTU851984 DDQ851977:DDQ851984 DNM851977:DNM851984 DXI851977:DXI851984 EHE851977:EHE851984 ERA851977:ERA851984 FAW851977:FAW851984 FKS851977:FKS851984 FUO851977:FUO851984 GEK851977:GEK851984 GOG851977:GOG851984 GYC851977:GYC851984 HHY851977:HHY851984 HRU851977:HRU851984 IBQ851977:IBQ851984 ILM851977:ILM851984 IVI851977:IVI851984 JFE851977:JFE851984 JPA851977:JPA851984 JYW851977:JYW851984 KIS851977:KIS851984 KSO851977:KSO851984 LCK851977:LCK851984 LMG851977:LMG851984 LWC851977:LWC851984 MFY851977:MFY851984 MPU851977:MPU851984 MZQ851977:MZQ851984 NJM851977:NJM851984 NTI851977:NTI851984 ODE851977:ODE851984 ONA851977:ONA851984 OWW851977:OWW851984 PGS851977:PGS851984 PQO851977:PQO851984 QAK851977:QAK851984 QKG851977:QKG851984 QUC851977:QUC851984 RDY851977:RDY851984 RNU851977:RNU851984 RXQ851977:RXQ851984 SHM851977:SHM851984 SRI851977:SRI851984 TBE851977:TBE851984 TLA851977:TLA851984 TUW851977:TUW851984 UES851977:UES851984 UOO851977:UOO851984 UYK851977:UYK851984 VIG851977:VIG851984 VSC851977:VSC851984 WBY851977:WBY851984 WLU851977:WLU851984 WVQ851977:WVQ851984 I917513:I917520 JE917513:JE917520 TA917513:TA917520 ACW917513:ACW917520 AMS917513:AMS917520 AWO917513:AWO917520 BGK917513:BGK917520 BQG917513:BQG917520 CAC917513:CAC917520 CJY917513:CJY917520 CTU917513:CTU917520 DDQ917513:DDQ917520 DNM917513:DNM917520 DXI917513:DXI917520 EHE917513:EHE917520 ERA917513:ERA917520 FAW917513:FAW917520 FKS917513:FKS917520 FUO917513:FUO917520 GEK917513:GEK917520 GOG917513:GOG917520 GYC917513:GYC917520 HHY917513:HHY917520 HRU917513:HRU917520 IBQ917513:IBQ917520 ILM917513:ILM917520 IVI917513:IVI917520 JFE917513:JFE917520 JPA917513:JPA917520 JYW917513:JYW917520 KIS917513:KIS917520 KSO917513:KSO917520 LCK917513:LCK917520 LMG917513:LMG917520 LWC917513:LWC917520 MFY917513:MFY917520 MPU917513:MPU917520 MZQ917513:MZQ917520 NJM917513:NJM917520 NTI917513:NTI917520 ODE917513:ODE917520 ONA917513:ONA917520 OWW917513:OWW917520 PGS917513:PGS917520 PQO917513:PQO917520 QAK917513:QAK917520 QKG917513:QKG917520 QUC917513:QUC917520 RDY917513:RDY917520 RNU917513:RNU917520 RXQ917513:RXQ917520 SHM917513:SHM917520 SRI917513:SRI917520 TBE917513:TBE917520 TLA917513:TLA917520 TUW917513:TUW917520 UES917513:UES917520 UOO917513:UOO917520 UYK917513:UYK917520 VIG917513:VIG917520 VSC917513:VSC917520 WBY917513:WBY917520 WLU917513:WLU917520 WVQ917513:WVQ917520 I983049:I983056 JE983049:JE983056 TA983049:TA983056 ACW983049:ACW983056 AMS983049:AMS983056 AWO983049:AWO983056 BGK983049:BGK983056 BQG983049:BQG983056 CAC983049:CAC983056 CJY983049:CJY983056 CTU983049:CTU983056 DDQ983049:DDQ983056 DNM983049:DNM983056 DXI983049:DXI983056 EHE983049:EHE983056 ERA983049:ERA983056 FAW983049:FAW983056 FKS983049:FKS983056 FUO983049:FUO983056 GEK983049:GEK983056 GOG983049:GOG983056 GYC983049:GYC983056 HHY983049:HHY983056 HRU983049:HRU983056 IBQ983049:IBQ983056 ILM983049:ILM983056 IVI983049:IVI983056 JFE983049:JFE983056 JPA983049:JPA983056 JYW983049:JYW983056 KIS983049:KIS983056 KSO983049:KSO983056 LCK983049:LCK983056 LMG983049:LMG983056 LWC983049:LWC983056 MFY983049:MFY983056 MPU983049:MPU983056 MZQ983049:MZQ983056 NJM983049:NJM983056 NTI983049:NTI983056 ODE983049:ODE983056 ONA983049:ONA983056 OWW983049:OWW983056 PGS983049:PGS983056 PQO983049:PQO983056 QAK983049:QAK983056 QKG983049:QKG983056 QUC983049:QUC983056 RDY983049:RDY983056 RNU983049:RNU983056 RXQ983049:RXQ983056 SHM983049:SHM983056 SRI983049:SRI983056 TBE983049:TBE983056 TLA983049:TLA983056 TUW983049:TUW983056 UES983049:UES983056 UOO983049:UOO983056 UYK983049:UYK983056 VIG983049:VIG983056 VSC983049:VSC983056 WBY983049:WBY983056 WLU983049:WLU983056 WVQ983049:WVQ983056 WVQ983058:WVQ983063 JE18:JE23 TA18:TA23 ACW18:ACW23 AMS18:AMS23 AWO18:AWO23 BGK18:BGK23 BQG18:BQG23 CAC18:CAC23 CJY18:CJY23 CTU18:CTU23 DDQ18:DDQ23 DNM18:DNM23 DXI18:DXI23 EHE18:EHE23 ERA18:ERA23 FAW18:FAW23 FKS18:FKS23 FUO18:FUO23 GEK18:GEK23 GOG18:GOG23 GYC18:GYC23 HHY18:HHY23 HRU18:HRU23 IBQ18:IBQ23 ILM18:ILM23 IVI18:IVI23 JFE18:JFE23 JPA18:JPA23 JYW18:JYW23 KIS18:KIS23 KSO18:KSO23 LCK18:LCK23 LMG18:LMG23 LWC18:LWC23 MFY18:MFY23 MPU18:MPU23 MZQ18:MZQ23 NJM18:NJM23 NTI18:NTI23 ODE18:ODE23 ONA18:ONA23 OWW18:OWW23 PGS18:PGS23 PQO18:PQO23 QAK18:QAK23 QKG18:QKG23 QUC18:QUC23 RDY18:RDY23 RNU18:RNU23 RXQ18:RXQ23 SHM18:SHM23 SRI18:SRI23 TBE18:TBE23 TLA18:TLA23 TUW18:TUW23 UES18:UES23 UOO18:UOO23 UYK18:UYK23 VIG18:VIG23 VSC18:VSC23 WBY18:WBY23 WLU18:WLU23 WVQ18:WVQ23 I65554:I65559 JE65554:JE65559 TA65554:TA65559 ACW65554:ACW65559 AMS65554:AMS65559 AWO65554:AWO65559 BGK65554:BGK65559 BQG65554:BQG65559 CAC65554:CAC65559 CJY65554:CJY65559 CTU65554:CTU65559 DDQ65554:DDQ65559 DNM65554:DNM65559 DXI65554:DXI65559 EHE65554:EHE65559 ERA65554:ERA65559 FAW65554:FAW65559 FKS65554:FKS65559 FUO65554:FUO65559 GEK65554:GEK65559 GOG65554:GOG65559 GYC65554:GYC65559 HHY65554:HHY65559 HRU65554:HRU65559 IBQ65554:IBQ65559 ILM65554:ILM65559 IVI65554:IVI65559 JFE65554:JFE65559 JPA65554:JPA65559 JYW65554:JYW65559 KIS65554:KIS65559 KSO65554:KSO65559 LCK65554:LCK65559 LMG65554:LMG65559 LWC65554:LWC65559 MFY65554:MFY65559 MPU65554:MPU65559 MZQ65554:MZQ65559 NJM65554:NJM65559 NTI65554:NTI65559 ODE65554:ODE65559 ONA65554:ONA65559 OWW65554:OWW65559 PGS65554:PGS65559 PQO65554:PQO65559 QAK65554:QAK65559 QKG65554:QKG65559 QUC65554:QUC65559 RDY65554:RDY65559 RNU65554:RNU65559 RXQ65554:RXQ65559 SHM65554:SHM65559 SRI65554:SRI65559 TBE65554:TBE65559 TLA65554:TLA65559 TUW65554:TUW65559 UES65554:UES65559 UOO65554:UOO65559 UYK65554:UYK65559 VIG65554:VIG65559 VSC65554:VSC65559 WBY65554:WBY65559 WLU65554:WLU65559 WVQ65554:WVQ65559 I131090:I131095 JE131090:JE131095 TA131090:TA131095 ACW131090:ACW131095 AMS131090:AMS131095 AWO131090:AWO131095 BGK131090:BGK131095 BQG131090:BQG131095 CAC131090:CAC131095 CJY131090:CJY131095 CTU131090:CTU131095 DDQ131090:DDQ131095 DNM131090:DNM131095 DXI131090:DXI131095 EHE131090:EHE131095 ERA131090:ERA131095 FAW131090:FAW131095 FKS131090:FKS131095 FUO131090:FUO131095 GEK131090:GEK131095 GOG131090:GOG131095 GYC131090:GYC131095 HHY131090:HHY131095 HRU131090:HRU131095 IBQ131090:IBQ131095 ILM131090:ILM131095 IVI131090:IVI131095 JFE131090:JFE131095 JPA131090:JPA131095 JYW131090:JYW131095 KIS131090:KIS131095 KSO131090:KSO131095 LCK131090:LCK131095 LMG131090:LMG131095 LWC131090:LWC131095 MFY131090:MFY131095 MPU131090:MPU131095 MZQ131090:MZQ131095 NJM131090:NJM131095 NTI131090:NTI131095 ODE131090:ODE131095 ONA131090:ONA131095 OWW131090:OWW131095 PGS131090:PGS131095 PQO131090:PQO131095 QAK131090:QAK131095 QKG131090:QKG131095 QUC131090:QUC131095 RDY131090:RDY131095 RNU131090:RNU131095 RXQ131090:RXQ131095 SHM131090:SHM131095 SRI131090:SRI131095 TBE131090:TBE131095 TLA131090:TLA131095 TUW131090:TUW131095 UES131090:UES131095 UOO131090:UOO131095 UYK131090:UYK131095 VIG131090:VIG131095 VSC131090:VSC131095 WBY131090:WBY131095 WLU131090:WLU131095 WVQ131090:WVQ131095 I196626:I196631 JE196626:JE196631 TA196626:TA196631 ACW196626:ACW196631 AMS196626:AMS196631 AWO196626:AWO196631 BGK196626:BGK196631 BQG196626:BQG196631 CAC196626:CAC196631 CJY196626:CJY196631 CTU196626:CTU196631 DDQ196626:DDQ196631 DNM196626:DNM196631 DXI196626:DXI196631 EHE196626:EHE196631 ERA196626:ERA196631 FAW196626:FAW196631 FKS196626:FKS196631 FUO196626:FUO196631 GEK196626:GEK196631 GOG196626:GOG196631 GYC196626:GYC196631 HHY196626:HHY196631 HRU196626:HRU196631 IBQ196626:IBQ196631 ILM196626:ILM196631 IVI196626:IVI196631 JFE196626:JFE196631 JPA196626:JPA196631 JYW196626:JYW196631 KIS196626:KIS196631 KSO196626:KSO196631 LCK196626:LCK196631 LMG196626:LMG196631 LWC196626:LWC196631 MFY196626:MFY196631 MPU196626:MPU196631 MZQ196626:MZQ196631 NJM196626:NJM196631 NTI196626:NTI196631 ODE196626:ODE196631 ONA196626:ONA196631 OWW196626:OWW196631 PGS196626:PGS196631 PQO196626:PQO196631 QAK196626:QAK196631 QKG196626:QKG196631 QUC196626:QUC196631 RDY196626:RDY196631 RNU196626:RNU196631 RXQ196626:RXQ196631 SHM196626:SHM196631 SRI196626:SRI196631 TBE196626:TBE196631 TLA196626:TLA196631 TUW196626:TUW196631 UES196626:UES196631 UOO196626:UOO196631 UYK196626:UYK196631 VIG196626:VIG196631 VSC196626:VSC196631 WBY196626:WBY196631 WLU196626:WLU196631 WVQ196626:WVQ196631 I262162:I262167 JE262162:JE262167 TA262162:TA262167 ACW262162:ACW262167 AMS262162:AMS262167 AWO262162:AWO262167 BGK262162:BGK262167 BQG262162:BQG262167 CAC262162:CAC262167 CJY262162:CJY262167 CTU262162:CTU262167 DDQ262162:DDQ262167 DNM262162:DNM262167 DXI262162:DXI262167 EHE262162:EHE262167 ERA262162:ERA262167 FAW262162:FAW262167 FKS262162:FKS262167 FUO262162:FUO262167 GEK262162:GEK262167 GOG262162:GOG262167 GYC262162:GYC262167 HHY262162:HHY262167 HRU262162:HRU262167 IBQ262162:IBQ262167 ILM262162:ILM262167 IVI262162:IVI262167 JFE262162:JFE262167 JPA262162:JPA262167 JYW262162:JYW262167 KIS262162:KIS262167 KSO262162:KSO262167 LCK262162:LCK262167 LMG262162:LMG262167 LWC262162:LWC262167 MFY262162:MFY262167 MPU262162:MPU262167 MZQ262162:MZQ262167 NJM262162:NJM262167 NTI262162:NTI262167 ODE262162:ODE262167 ONA262162:ONA262167 OWW262162:OWW262167 PGS262162:PGS262167 PQO262162:PQO262167 QAK262162:QAK262167 QKG262162:QKG262167 QUC262162:QUC262167 RDY262162:RDY262167 RNU262162:RNU262167 RXQ262162:RXQ262167 SHM262162:SHM262167 SRI262162:SRI262167 TBE262162:TBE262167 TLA262162:TLA262167 TUW262162:TUW262167 UES262162:UES262167 UOO262162:UOO262167 UYK262162:UYK262167 VIG262162:VIG262167 VSC262162:VSC262167 WBY262162:WBY262167 WLU262162:WLU262167 WVQ262162:WVQ262167 I327698:I327703 JE327698:JE327703 TA327698:TA327703 ACW327698:ACW327703 AMS327698:AMS327703 AWO327698:AWO327703 BGK327698:BGK327703 BQG327698:BQG327703 CAC327698:CAC327703 CJY327698:CJY327703 CTU327698:CTU327703 DDQ327698:DDQ327703 DNM327698:DNM327703 DXI327698:DXI327703 EHE327698:EHE327703 ERA327698:ERA327703 FAW327698:FAW327703 FKS327698:FKS327703 FUO327698:FUO327703 GEK327698:GEK327703 GOG327698:GOG327703 GYC327698:GYC327703 HHY327698:HHY327703 HRU327698:HRU327703 IBQ327698:IBQ327703 ILM327698:ILM327703 IVI327698:IVI327703 JFE327698:JFE327703 JPA327698:JPA327703 JYW327698:JYW327703 KIS327698:KIS327703 KSO327698:KSO327703 LCK327698:LCK327703 LMG327698:LMG327703 LWC327698:LWC327703 MFY327698:MFY327703 MPU327698:MPU327703 MZQ327698:MZQ327703 NJM327698:NJM327703 NTI327698:NTI327703 ODE327698:ODE327703 ONA327698:ONA327703 OWW327698:OWW327703 PGS327698:PGS327703 PQO327698:PQO327703 QAK327698:QAK327703 QKG327698:QKG327703 QUC327698:QUC327703 RDY327698:RDY327703 RNU327698:RNU327703 RXQ327698:RXQ327703 SHM327698:SHM327703 SRI327698:SRI327703 TBE327698:TBE327703 TLA327698:TLA327703 TUW327698:TUW327703 UES327698:UES327703 UOO327698:UOO327703 UYK327698:UYK327703 VIG327698:VIG327703 VSC327698:VSC327703 WBY327698:WBY327703 WLU327698:WLU327703 WVQ327698:WVQ327703 I393234:I393239 JE393234:JE393239 TA393234:TA393239 ACW393234:ACW393239 AMS393234:AMS393239 AWO393234:AWO393239 BGK393234:BGK393239 BQG393234:BQG393239 CAC393234:CAC393239 CJY393234:CJY393239 CTU393234:CTU393239 DDQ393234:DDQ393239 DNM393234:DNM393239 DXI393234:DXI393239 EHE393234:EHE393239 ERA393234:ERA393239 FAW393234:FAW393239 FKS393234:FKS393239 FUO393234:FUO393239 GEK393234:GEK393239 GOG393234:GOG393239 GYC393234:GYC393239 HHY393234:HHY393239 HRU393234:HRU393239 IBQ393234:IBQ393239 ILM393234:ILM393239 IVI393234:IVI393239 JFE393234:JFE393239 JPA393234:JPA393239 JYW393234:JYW393239 KIS393234:KIS393239 KSO393234:KSO393239 LCK393234:LCK393239 LMG393234:LMG393239 LWC393234:LWC393239 MFY393234:MFY393239 MPU393234:MPU393239 MZQ393234:MZQ393239 NJM393234:NJM393239 NTI393234:NTI393239 ODE393234:ODE393239 ONA393234:ONA393239 OWW393234:OWW393239 PGS393234:PGS393239 PQO393234:PQO393239 QAK393234:QAK393239 QKG393234:QKG393239 QUC393234:QUC393239 RDY393234:RDY393239 RNU393234:RNU393239 RXQ393234:RXQ393239 SHM393234:SHM393239 SRI393234:SRI393239 TBE393234:TBE393239 TLA393234:TLA393239 TUW393234:TUW393239 UES393234:UES393239 UOO393234:UOO393239 UYK393234:UYK393239 VIG393234:VIG393239 VSC393234:VSC393239 WBY393234:WBY393239 WLU393234:WLU393239 WVQ393234:WVQ393239 I458770:I458775 JE458770:JE458775 TA458770:TA458775 ACW458770:ACW458775 AMS458770:AMS458775 AWO458770:AWO458775 BGK458770:BGK458775 BQG458770:BQG458775 CAC458770:CAC458775 CJY458770:CJY458775 CTU458770:CTU458775 DDQ458770:DDQ458775 DNM458770:DNM458775 DXI458770:DXI458775 EHE458770:EHE458775 ERA458770:ERA458775 FAW458770:FAW458775 FKS458770:FKS458775 FUO458770:FUO458775 GEK458770:GEK458775 GOG458770:GOG458775 GYC458770:GYC458775 HHY458770:HHY458775 HRU458770:HRU458775 IBQ458770:IBQ458775 ILM458770:ILM458775 IVI458770:IVI458775 JFE458770:JFE458775 JPA458770:JPA458775 JYW458770:JYW458775 KIS458770:KIS458775 KSO458770:KSO458775 LCK458770:LCK458775 LMG458770:LMG458775 LWC458770:LWC458775 MFY458770:MFY458775 MPU458770:MPU458775 MZQ458770:MZQ458775 NJM458770:NJM458775 NTI458770:NTI458775 ODE458770:ODE458775 ONA458770:ONA458775 OWW458770:OWW458775 PGS458770:PGS458775 PQO458770:PQO458775 QAK458770:QAK458775 QKG458770:QKG458775 QUC458770:QUC458775 RDY458770:RDY458775 RNU458770:RNU458775 RXQ458770:RXQ458775 SHM458770:SHM458775 SRI458770:SRI458775 TBE458770:TBE458775 TLA458770:TLA458775 TUW458770:TUW458775 UES458770:UES458775 UOO458770:UOO458775 UYK458770:UYK458775 VIG458770:VIG458775 VSC458770:VSC458775 WBY458770:WBY458775 WLU458770:WLU458775 WVQ458770:WVQ458775 I524306:I524311 JE524306:JE524311 TA524306:TA524311 ACW524306:ACW524311 AMS524306:AMS524311 AWO524306:AWO524311 BGK524306:BGK524311 BQG524306:BQG524311 CAC524306:CAC524311 CJY524306:CJY524311 CTU524306:CTU524311 DDQ524306:DDQ524311 DNM524306:DNM524311 DXI524306:DXI524311 EHE524306:EHE524311 ERA524306:ERA524311 FAW524306:FAW524311 FKS524306:FKS524311 FUO524306:FUO524311 GEK524306:GEK524311 GOG524306:GOG524311 GYC524306:GYC524311 HHY524306:HHY524311 HRU524306:HRU524311 IBQ524306:IBQ524311 ILM524306:ILM524311 IVI524306:IVI524311 JFE524306:JFE524311 JPA524306:JPA524311 JYW524306:JYW524311 KIS524306:KIS524311 KSO524306:KSO524311 LCK524306:LCK524311 LMG524306:LMG524311 LWC524306:LWC524311 MFY524306:MFY524311 MPU524306:MPU524311 MZQ524306:MZQ524311 NJM524306:NJM524311 NTI524306:NTI524311 ODE524306:ODE524311 ONA524306:ONA524311 OWW524306:OWW524311 PGS524306:PGS524311 PQO524306:PQO524311 QAK524306:QAK524311 QKG524306:QKG524311 QUC524306:QUC524311 RDY524306:RDY524311 RNU524306:RNU524311 RXQ524306:RXQ524311 SHM524306:SHM524311 SRI524306:SRI524311 TBE524306:TBE524311 TLA524306:TLA524311 TUW524306:TUW524311 UES524306:UES524311 UOO524306:UOO524311 UYK524306:UYK524311 VIG524306:VIG524311 VSC524306:VSC524311 WBY524306:WBY524311 WLU524306:WLU524311 WVQ524306:WVQ524311 I589842:I589847 JE589842:JE589847 TA589842:TA589847 ACW589842:ACW589847 AMS589842:AMS589847 AWO589842:AWO589847 BGK589842:BGK589847 BQG589842:BQG589847 CAC589842:CAC589847 CJY589842:CJY589847 CTU589842:CTU589847 DDQ589842:DDQ589847 DNM589842:DNM589847 DXI589842:DXI589847 EHE589842:EHE589847 ERA589842:ERA589847 FAW589842:FAW589847 FKS589842:FKS589847 FUO589842:FUO589847 GEK589842:GEK589847 GOG589842:GOG589847 GYC589842:GYC589847 HHY589842:HHY589847 HRU589842:HRU589847 IBQ589842:IBQ589847 ILM589842:ILM589847 IVI589842:IVI589847 JFE589842:JFE589847 JPA589842:JPA589847 JYW589842:JYW589847 KIS589842:KIS589847 KSO589842:KSO589847 LCK589842:LCK589847 LMG589842:LMG589847 LWC589842:LWC589847 MFY589842:MFY589847 MPU589842:MPU589847 MZQ589842:MZQ589847 NJM589842:NJM589847 NTI589842:NTI589847 ODE589842:ODE589847 ONA589842:ONA589847 OWW589842:OWW589847 PGS589842:PGS589847 PQO589842:PQO589847 QAK589842:QAK589847 QKG589842:QKG589847 QUC589842:QUC589847 RDY589842:RDY589847 RNU589842:RNU589847 RXQ589842:RXQ589847 SHM589842:SHM589847 SRI589842:SRI589847 TBE589842:TBE589847 TLA589842:TLA589847 TUW589842:TUW589847 UES589842:UES589847 UOO589842:UOO589847 UYK589842:UYK589847 VIG589842:VIG589847 VSC589842:VSC589847 WBY589842:WBY589847 WLU589842:WLU589847 WVQ589842:WVQ589847 I655378:I655383 JE655378:JE655383 TA655378:TA655383 ACW655378:ACW655383 AMS655378:AMS655383 AWO655378:AWO655383 BGK655378:BGK655383 BQG655378:BQG655383 CAC655378:CAC655383 CJY655378:CJY655383 CTU655378:CTU655383 DDQ655378:DDQ655383 DNM655378:DNM655383 DXI655378:DXI655383 EHE655378:EHE655383 ERA655378:ERA655383 FAW655378:FAW655383 FKS655378:FKS655383 FUO655378:FUO655383 GEK655378:GEK655383 GOG655378:GOG655383 GYC655378:GYC655383 HHY655378:HHY655383 HRU655378:HRU655383 IBQ655378:IBQ655383 ILM655378:ILM655383 IVI655378:IVI655383 JFE655378:JFE655383 JPA655378:JPA655383 JYW655378:JYW655383 KIS655378:KIS655383 KSO655378:KSO655383 LCK655378:LCK655383 LMG655378:LMG655383 LWC655378:LWC655383 MFY655378:MFY655383 MPU655378:MPU655383 MZQ655378:MZQ655383 NJM655378:NJM655383 NTI655378:NTI655383 ODE655378:ODE655383 ONA655378:ONA655383 OWW655378:OWW655383 PGS655378:PGS655383 PQO655378:PQO655383 QAK655378:QAK655383 QKG655378:QKG655383 QUC655378:QUC655383 RDY655378:RDY655383 RNU655378:RNU655383 RXQ655378:RXQ655383 SHM655378:SHM655383 SRI655378:SRI655383 TBE655378:TBE655383 TLA655378:TLA655383 TUW655378:TUW655383 UES655378:UES655383 UOO655378:UOO655383 UYK655378:UYK655383 VIG655378:VIG655383 VSC655378:VSC655383 WBY655378:WBY655383 WLU655378:WLU655383 WVQ655378:WVQ655383 I720914:I720919 JE720914:JE720919 TA720914:TA720919 ACW720914:ACW720919 AMS720914:AMS720919 AWO720914:AWO720919 BGK720914:BGK720919 BQG720914:BQG720919 CAC720914:CAC720919 CJY720914:CJY720919 CTU720914:CTU720919 DDQ720914:DDQ720919 DNM720914:DNM720919 DXI720914:DXI720919 EHE720914:EHE720919 ERA720914:ERA720919 FAW720914:FAW720919 FKS720914:FKS720919 FUO720914:FUO720919 GEK720914:GEK720919 GOG720914:GOG720919 GYC720914:GYC720919 HHY720914:HHY720919 HRU720914:HRU720919 IBQ720914:IBQ720919 ILM720914:ILM720919 IVI720914:IVI720919 JFE720914:JFE720919 JPA720914:JPA720919 JYW720914:JYW720919 KIS720914:KIS720919 KSO720914:KSO720919 LCK720914:LCK720919 LMG720914:LMG720919 LWC720914:LWC720919 MFY720914:MFY720919 MPU720914:MPU720919 MZQ720914:MZQ720919 NJM720914:NJM720919 NTI720914:NTI720919 ODE720914:ODE720919 ONA720914:ONA720919 OWW720914:OWW720919 PGS720914:PGS720919 PQO720914:PQO720919 QAK720914:QAK720919 QKG720914:QKG720919 QUC720914:QUC720919 RDY720914:RDY720919 RNU720914:RNU720919 RXQ720914:RXQ720919 SHM720914:SHM720919 SRI720914:SRI720919 TBE720914:TBE720919 TLA720914:TLA720919 TUW720914:TUW720919 UES720914:UES720919 UOO720914:UOO720919 UYK720914:UYK720919 VIG720914:VIG720919 VSC720914:VSC720919 WBY720914:WBY720919 WLU720914:WLU720919 WVQ720914:WVQ720919 I786450:I786455 JE786450:JE786455 TA786450:TA786455 ACW786450:ACW786455 AMS786450:AMS786455 AWO786450:AWO786455 BGK786450:BGK786455 BQG786450:BQG786455 CAC786450:CAC786455 CJY786450:CJY786455 CTU786450:CTU786455 DDQ786450:DDQ786455 DNM786450:DNM786455 DXI786450:DXI786455 EHE786450:EHE786455 ERA786450:ERA786455 FAW786450:FAW786455 FKS786450:FKS786455 FUO786450:FUO786455 GEK786450:GEK786455 GOG786450:GOG786455 GYC786450:GYC786455 HHY786450:HHY786455 HRU786450:HRU786455 IBQ786450:IBQ786455 ILM786450:ILM786455 IVI786450:IVI786455 JFE786450:JFE786455 JPA786450:JPA786455 JYW786450:JYW786455 KIS786450:KIS786455 KSO786450:KSO786455 LCK786450:LCK786455 LMG786450:LMG786455 LWC786450:LWC786455 MFY786450:MFY786455 MPU786450:MPU786455 MZQ786450:MZQ786455 NJM786450:NJM786455 NTI786450:NTI786455 ODE786450:ODE786455 ONA786450:ONA786455 OWW786450:OWW786455 PGS786450:PGS786455 PQO786450:PQO786455 QAK786450:QAK786455 QKG786450:QKG786455 QUC786450:QUC786455 RDY786450:RDY786455 RNU786450:RNU786455 RXQ786450:RXQ786455 SHM786450:SHM786455 SRI786450:SRI786455 TBE786450:TBE786455 TLA786450:TLA786455 TUW786450:TUW786455 UES786450:UES786455 UOO786450:UOO786455 UYK786450:UYK786455 VIG786450:VIG786455 VSC786450:VSC786455 WBY786450:WBY786455 WLU786450:WLU786455 WVQ786450:WVQ786455 I851986:I851991 JE851986:JE851991 TA851986:TA851991 ACW851986:ACW851991 AMS851986:AMS851991 AWO851986:AWO851991 BGK851986:BGK851991 BQG851986:BQG851991 CAC851986:CAC851991 CJY851986:CJY851991 CTU851986:CTU851991 DDQ851986:DDQ851991 DNM851986:DNM851991 DXI851986:DXI851991 EHE851986:EHE851991 ERA851986:ERA851991 FAW851986:FAW851991 FKS851986:FKS851991 FUO851986:FUO851991 GEK851986:GEK851991 GOG851986:GOG851991 GYC851986:GYC851991 HHY851986:HHY851991 HRU851986:HRU851991 IBQ851986:IBQ851991 ILM851986:ILM851991 IVI851986:IVI851991 JFE851986:JFE851991 JPA851986:JPA851991 JYW851986:JYW851991 KIS851986:KIS851991 KSO851986:KSO851991 LCK851986:LCK851991 LMG851986:LMG851991 LWC851986:LWC851991 MFY851986:MFY851991 MPU851986:MPU851991 MZQ851986:MZQ851991 NJM851986:NJM851991 NTI851986:NTI851991 ODE851986:ODE851991 ONA851986:ONA851991 OWW851986:OWW851991 PGS851986:PGS851991 PQO851986:PQO851991 QAK851986:QAK851991 QKG851986:QKG851991 QUC851986:QUC851991 RDY851986:RDY851991 RNU851986:RNU851991 RXQ851986:RXQ851991 SHM851986:SHM851991 SRI851986:SRI851991 TBE851986:TBE851991 TLA851986:TLA851991 TUW851986:TUW851991 UES851986:UES851991 UOO851986:UOO851991 UYK851986:UYK851991 VIG851986:VIG851991 VSC851986:VSC851991 WBY851986:WBY851991 WLU851986:WLU851991 WVQ851986:WVQ851991 I917522:I917527 JE917522:JE917527 TA917522:TA917527 ACW917522:ACW917527 AMS917522:AMS917527 AWO917522:AWO917527 BGK917522:BGK917527 BQG917522:BQG917527 CAC917522:CAC917527 CJY917522:CJY917527 CTU917522:CTU917527 DDQ917522:DDQ917527 DNM917522:DNM917527 DXI917522:DXI917527 EHE917522:EHE917527 ERA917522:ERA917527 FAW917522:FAW917527 FKS917522:FKS917527 FUO917522:FUO917527 GEK917522:GEK917527 GOG917522:GOG917527 GYC917522:GYC917527 HHY917522:HHY917527 HRU917522:HRU917527 IBQ917522:IBQ917527 ILM917522:ILM917527 IVI917522:IVI917527 JFE917522:JFE917527 JPA917522:JPA917527 JYW917522:JYW917527 KIS917522:KIS917527 KSO917522:KSO917527 LCK917522:LCK917527 LMG917522:LMG917527 LWC917522:LWC917527 MFY917522:MFY917527 MPU917522:MPU917527 MZQ917522:MZQ917527 NJM917522:NJM917527 NTI917522:NTI917527 ODE917522:ODE917527 ONA917522:ONA917527 OWW917522:OWW917527 PGS917522:PGS917527 PQO917522:PQO917527 QAK917522:QAK917527 QKG917522:QKG917527 QUC917522:QUC917527 RDY917522:RDY917527 RNU917522:RNU917527 RXQ917522:RXQ917527 SHM917522:SHM917527 SRI917522:SRI917527 TBE917522:TBE917527 TLA917522:TLA917527 TUW917522:TUW917527 UES917522:UES917527 UOO917522:UOO917527 UYK917522:UYK917527 VIG917522:VIG917527 VSC917522:VSC917527 WBY917522:WBY917527 WLU917522:WLU917527 WVQ917522:WVQ917527 I983058:I983063 JE983058:JE983063 TA983058:TA983063 ACW983058:ACW983063 AMS983058:AMS983063 AWO983058:AWO983063 BGK983058:BGK983063 BQG983058:BQG983063 CAC983058:CAC983063 CJY983058:CJY983063 CTU983058:CTU983063 DDQ983058:DDQ983063 DNM983058:DNM983063 DXI983058:DXI983063 EHE983058:EHE983063 ERA983058:ERA983063 FAW983058:FAW983063 FKS983058:FKS983063 FUO983058:FUO983063 GEK983058:GEK983063 GOG983058:GOG983063 GYC983058:GYC983063 HHY983058:HHY983063 HRU983058:HRU983063 IBQ983058:IBQ983063 ILM983058:ILM983063 IVI983058:IVI983063 JFE983058:JFE983063 JPA983058:JPA983063 JYW983058:JYW983063 KIS983058:KIS983063 KSO983058:KSO983063 LCK983058:LCK983063 LMG983058:LMG983063 LWC983058:LWC983063 MFY983058:MFY983063 MPU983058:MPU983063 MZQ983058:MZQ983063 NJM983058:NJM983063 NTI983058:NTI983063 ODE983058:ODE983063 ONA983058:ONA983063 OWW983058:OWW983063 PGS983058:PGS983063 PQO983058:PQO983063 QAK983058:QAK983063 QKG983058:QKG983063 QUC983058:QUC983063 RDY983058:RDY983063 RNU983058:RNU983063 RXQ983058:RXQ983063 SHM983058:SHM983063 SRI983058:SRI983063 TBE983058:TBE983063 TLA983058:TLA983063 TUW983058:TUW983063 UES983058:UES983063 UOO983058:UOO983063 UYK983058:UYK983063 VIG983058:VIG983063 VSC983058:VSC983063 I25:I30 I9:I16 I18:I23">
      <formula1>($X$37:$X$1107)</formula1>
    </dataValidation>
  </dataValidations>
  <pageMargins left="0.7" right="0.7" top="0.75" bottom="0.75" header="0.3" footer="0.3"/>
  <pageSetup paperSize="9" scale="57"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tabColor theme="6" tint="-0.249977111117893"/>
    <pageSetUpPr fitToPage="1"/>
  </sheetPr>
  <dimension ref="A1:AA85"/>
  <sheetViews>
    <sheetView zoomScale="75" zoomScaleNormal="75" workbookViewId="0">
      <selection activeCell="I9" sqref="I9:I66"/>
    </sheetView>
  </sheetViews>
  <sheetFormatPr defaultRowHeight="12.75" x14ac:dyDescent="0.2"/>
  <cols>
    <col min="1" max="1" width="9.375" customWidth="1"/>
    <col min="2" max="2" width="6.75" customWidth="1"/>
    <col min="3" max="3" width="2" customWidth="1"/>
    <col min="4" max="4" width="6.75" hidden="1" customWidth="1"/>
    <col min="5" max="5" width="4.875" hidden="1" customWidth="1"/>
    <col min="6" max="6" width="24.25" customWidth="1"/>
    <col min="7" max="7" width="6.75" customWidth="1"/>
    <col min="8" max="8" width="2.25" customWidth="1"/>
    <col min="9" max="9" width="8.25" customWidth="1"/>
    <col min="10" max="10" width="2.375" customWidth="1"/>
    <col min="11" max="15" width="21.625" customWidth="1"/>
    <col min="16" max="16" width="2.375" customWidth="1"/>
    <col min="17" max="17" width="6.5" hidden="1" customWidth="1"/>
    <col min="18" max="18" width="10.625" hidden="1" customWidth="1"/>
    <col min="19" max="19" width="6.75" customWidth="1"/>
    <col min="20" max="20" width="2.375" customWidth="1"/>
    <col min="21" max="21" width="21.625" customWidth="1"/>
    <col min="24" max="24" width="8" customWidth="1"/>
    <col min="257" max="257" width="9.375" customWidth="1"/>
    <col min="258" max="258" width="6.75" customWidth="1"/>
    <col min="259" max="259" width="2" customWidth="1"/>
    <col min="260" max="261" width="0" hidden="1" customWidth="1"/>
    <col min="262" max="262" width="24.25" customWidth="1"/>
    <col min="263" max="263" width="6.75" customWidth="1"/>
    <col min="264" max="264" width="2.25" customWidth="1"/>
    <col min="265" max="265" width="8.25" customWidth="1"/>
    <col min="266" max="266" width="2.375" customWidth="1"/>
    <col min="267" max="271" width="21.625" customWidth="1"/>
    <col min="272" max="272" width="2.375" customWidth="1"/>
    <col min="273" max="274" width="0" hidden="1" customWidth="1"/>
    <col min="275" max="275" width="6.75" customWidth="1"/>
    <col min="276" max="276" width="2.375" customWidth="1"/>
    <col min="277" max="277" width="21.625" customWidth="1"/>
    <col min="280" max="280" width="8" customWidth="1"/>
    <col min="513" max="513" width="9.375" customWidth="1"/>
    <col min="514" max="514" width="6.75" customWidth="1"/>
    <col min="515" max="515" width="2" customWidth="1"/>
    <col min="516" max="517" width="0" hidden="1" customWidth="1"/>
    <col min="518" max="518" width="24.25" customWidth="1"/>
    <col min="519" max="519" width="6.75" customWidth="1"/>
    <col min="520" max="520" width="2.25" customWidth="1"/>
    <col min="521" max="521" width="8.25" customWidth="1"/>
    <col min="522" max="522" width="2.375" customWidth="1"/>
    <col min="523" max="527" width="21.625" customWidth="1"/>
    <col min="528" max="528" width="2.375" customWidth="1"/>
    <col min="529" max="530" width="0" hidden="1" customWidth="1"/>
    <col min="531" max="531" width="6.75" customWidth="1"/>
    <col min="532" max="532" width="2.375" customWidth="1"/>
    <col min="533" max="533" width="21.625" customWidth="1"/>
    <col min="536" max="536" width="8" customWidth="1"/>
    <col min="769" max="769" width="9.375" customWidth="1"/>
    <col min="770" max="770" width="6.75" customWidth="1"/>
    <col min="771" max="771" width="2" customWidth="1"/>
    <col min="772" max="773" width="0" hidden="1" customWidth="1"/>
    <col min="774" max="774" width="24.25" customWidth="1"/>
    <col min="775" max="775" width="6.75" customWidth="1"/>
    <col min="776" max="776" width="2.25" customWidth="1"/>
    <col min="777" max="777" width="8.25" customWidth="1"/>
    <col min="778" max="778" width="2.375" customWidth="1"/>
    <col min="779" max="783" width="21.625" customWidth="1"/>
    <col min="784" max="784" width="2.375" customWidth="1"/>
    <col min="785" max="786" width="0" hidden="1" customWidth="1"/>
    <col min="787" max="787" width="6.75" customWidth="1"/>
    <col min="788" max="788" width="2.375" customWidth="1"/>
    <col min="789" max="789" width="21.625" customWidth="1"/>
    <col min="792" max="792" width="8" customWidth="1"/>
    <col min="1025" max="1025" width="9.375" customWidth="1"/>
    <col min="1026" max="1026" width="6.75" customWidth="1"/>
    <col min="1027" max="1027" width="2" customWidth="1"/>
    <col min="1028" max="1029" width="0" hidden="1" customWidth="1"/>
    <col min="1030" max="1030" width="24.25" customWidth="1"/>
    <col min="1031" max="1031" width="6.75" customWidth="1"/>
    <col min="1032" max="1032" width="2.25" customWidth="1"/>
    <col min="1033" max="1033" width="8.25" customWidth="1"/>
    <col min="1034" max="1034" width="2.375" customWidth="1"/>
    <col min="1035" max="1039" width="21.625" customWidth="1"/>
    <col min="1040" max="1040" width="2.375" customWidth="1"/>
    <col min="1041" max="1042" width="0" hidden="1" customWidth="1"/>
    <col min="1043" max="1043" width="6.75" customWidth="1"/>
    <col min="1044" max="1044" width="2.375" customWidth="1"/>
    <col min="1045" max="1045" width="21.625" customWidth="1"/>
    <col min="1048" max="1048" width="8" customWidth="1"/>
    <col min="1281" max="1281" width="9.375" customWidth="1"/>
    <col min="1282" max="1282" width="6.75" customWidth="1"/>
    <col min="1283" max="1283" width="2" customWidth="1"/>
    <col min="1284" max="1285" width="0" hidden="1" customWidth="1"/>
    <col min="1286" max="1286" width="24.25" customWidth="1"/>
    <col min="1287" max="1287" width="6.75" customWidth="1"/>
    <col min="1288" max="1288" width="2.25" customWidth="1"/>
    <col min="1289" max="1289" width="8.25" customWidth="1"/>
    <col min="1290" max="1290" width="2.375" customWidth="1"/>
    <col min="1291" max="1295" width="21.625" customWidth="1"/>
    <col min="1296" max="1296" width="2.375" customWidth="1"/>
    <col min="1297" max="1298" width="0" hidden="1" customWidth="1"/>
    <col min="1299" max="1299" width="6.75" customWidth="1"/>
    <col min="1300" max="1300" width="2.375" customWidth="1"/>
    <col min="1301" max="1301" width="21.625" customWidth="1"/>
    <col min="1304" max="1304" width="8" customWidth="1"/>
    <col min="1537" max="1537" width="9.375" customWidth="1"/>
    <col min="1538" max="1538" width="6.75" customWidth="1"/>
    <col min="1539" max="1539" width="2" customWidth="1"/>
    <col min="1540" max="1541" width="0" hidden="1" customWidth="1"/>
    <col min="1542" max="1542" width="24.25" customWidth="1"/>
    <col min="1543" max="1543" width="6.75" customWidth="1"/>
    <col min="1544" max="1544" width="2.25" customWidth="1"/>
    <col min="1545" max="1545" width="8.25" customWidth="1"/>
    <col min="1546" max="1546" width="2.375" customWidth="1"/>
    <col min="1547" max="1551" width="21.625" customWidth="1"/>
    <col min="1552" max="1552" width="2.375" customWidth="1"/>
    <col min="1553" max="1554" width="0" hidden="1" customWidth="1"/>
    <col min="1555" max="1555" width="6.75" customWidth="1"/>
    <col min="1556" max="1556" width="2.375" customWidth="1"/>
    <col min="1557" max="1557" width="21.625" customWidth="1"/>
    <col min="1560" max="1560" width="8" customWidth="1"/>
    <col min="1793" max="1793" width="9.375" customWidth="1"/>
    <col min="1794" max="1794" width="6.75" customWidth="1"/>
    <col min="1795" max="1795" width="2" customWidth="1"/>
    <col min="1796" max="1797" width="0" hidden="1" customWidth="1"/>
    <col min="1798" max="1798" width="24.25" customWidth="1"/>
    <col min="1799" max="1799" width="6.75" customWidth="1"/>
    <col min="1800" max="1800" width="2.25" customWidth="1"/>
    <col min="1801" max="1801" width="8.25" customWidth="1"/>
    <col min="1802" max="1802" width="2.375" customWidth="1"/>
    <col min="1803" max="1807" width="21.625" customWidth="1"/>
    <col min="1808" max="1808" width="2.375" customWidth="1"/>
    <col min="1809" max="1810" width="0" hidden="1" customWidth="1"/>
    <col min="1811" max="1811" width="6.75" customWidth="1"/>
    <col min="1812" max="1812" width="2.375" customWidth="1"/>
    <col min="1813" max="1813" width="21.625" customWidth="1"/>
    <col min="1816" max="1816" width="8" customWidth="1"/>
    <col min="2049" max="2049" width="9.375" customWidth="1"/>
    <col min="2050" max="2050" width="6.75" customWidth="1"/>
    <col min="2051" max="2051" width="2" customWidth="1"/>
    <col min="2052" max="2053" width="0" hidden="1" customWidth="1"/>
    <col min="2054" max="2054" width="24.25" customWidth="1"/>
    <col min="2055" max="2055" width="6.75" customWidth="1"/>
    <col min="2056" max="2056" width="2.25" customWidth="1"/>
    <col min="2057" max="2057" width="8.25" customWidth="1"/>
    <col min="2058" max="2058" width="2.375" customWidth="1"/>
    <col min="2059" max="2063" width="21.625" customWidth="1"/>
    <col min="2064" max="2064" width="2.375" customWidth="1"/>
    <col min="2065" max="2066" width="0" hidden="1" customWidth="1"/>
    <col min="2067" max="2067" width="6.75" customWidth="1"/>
    <col min="2068" max="2068" width="2.375" customWidth="1"/>
    <col min="2069" max="2069" width="21.625" customWidth="1"/>
    <col min="2072" max="2072" width="8" customWidth="1"/>
    <col min="2305" max="2305" width="9.375" customWidth="1"/>
    <col min="2306" max="2306" width="6.75" customWidth="1"/>
    <col min="2307" max="2307" width="2" customWidth="1"/>
    <col min="2308" max="2309" width="0" hidden="1" customWidth="1"/>
    <col min="2310" max="2310" width="24.25" customWidth="1"/>
    <col min="2311" max="2311" width="6.75" customWidth="1"/>
    <col min="2312" max="2312" width="2.25" customWidth="1"/>
    <col min="2313" max="2313" width="8.25" customWidth="1"/>
    <col min="2314" max="2314" width="2.375" customWidth="1"/>
    <col min="2315" max="2319" width="21.625" customWidth="1"/>
    <col min="2320" max="2320" width="2.375" customWidth="1"/>
    <col min="2321" max="2322" width="0" hidden="1" customWidth="1"/>
    <col min="2323" max="2323" width="6.75" customWidth="1"/>
    <col min="2324" max="2324" width="2.375" customWidth="1"/>
    <col min="2325" max="2325" width="21.625" customWidth="1"/>
    <col min="2328" max="2328" width="8" customWidth="1"/>
    <col min="2561" max="2561" width="9.375" customWidth="1"/>
    <col min="2562" max="2562" width="6.75" customWidth="1"/>
    <col min="2563" max="2563" width="2" customWidth="1"/>
    <col min="2564" max="2565" width="0" hidden="1" customWidth="1"/>
    <col min="2566" max="2566" width="24.25" customWidth="1"/>
    <col min="2567" max="2567" width="6.75" customWidth="1"/>
    <col min="2568" max="2568" width="2.25" customWidth="1"/>
    <col min="2569" max="2569" width="8.25" customWidth="1"/>
    <col min="2570" max="2570" width="2.375" customWidth="1"/>
    <col min="2571" max="2575" width="21.625" customWidth="1"/>
    <col min="2576" max="2576" width="2.375" customWidth="1"/>
    <col min="2577" max="2578" width="0" hidden="1" customWidth="1"/>
    <col min="2579" max="2579" width="6.75" customWidth="1"/>
    <col min="2580" max="2580" width="2.375" customWidth="1"/>
    <col min="2581" max="2581" width="21.625" customWidth="1"/>
    <col min="2584" max="2584" width="8" customWidth="1"/>
    <col min="2817" max="2817" width="9.375" customWidth="1"/>
    <col min="2818" max="2818" width="6.75" customWidth="1"/>
    <col min="2819" max="2819" width="2" customWidth="1"/>
    <col min="2820" max="2821" width="0" hidden="1" customWidth="1"/>
    <col min="2822" max="2822" width="24.25" customWidth="1"/>
    <col min="2823" max="2823" width="6.75" customWidth="1"/>
    <col min="2824" max="2824" width="2.25" customWidth="1"/>
    <col min="2825" max="2825" width="8.25" customWidth="1"/>
    <col min="2826" max="2826" width="2.375" customWidth="1"/>
    <col min="2827" max="2831" width="21.625" customWidth="1"/>
    <col min="2832" max="2832" width="2.375" customWidth="1"/>
    <col min="2833" max="2834" width="0" hidden="1" customWidth="1"/>
    <col min="2835" max="2835" width="6.75" customWidth="1"/>
    <col min="2836" max="2836" width="2.375" customWidth="1"/>
    <col min="2837" max="2837" width="21.625" customWidth="1"/>
    <col min="2840" max="2840" width="8" customWidth="1"/>
    <col min="3073" max="3073" width="9.375" customWidth="1"/>
    <col min="3074" max="3074" width="6.75" customWidth="1"/>
    <col min="3075" max="3075" width="2" customWidth="1"/>
    <col min="3076" max="3077" width="0" hidden="1" customWidth="1"/>
    <col min="3078" max="3078" width="24.25" customWidth="1"/>
    <col min="3079" max="3079" width="6.75" customWidth="1"/>
    <col min="3080" max="3080" width="2.25" customWidth="1"/>
    <col min="3081" max="3081" width="8.25" customWidth="1"/>
    <col min="3082" max="3082" width="2.375" customWidth="1"/>
    <col min="3083" max="3087" width="21.625" customWidth="1"/>
    <col min="3088" max="3088" width="2.375" customWidth="1"/>
    <col min="3089" max="3090" width="0" hidden="1" customWidth="1"/>
    <col min="3091" max="3091" width="6.75" customWidth="1"/>
    <col min="3092" max="3092" width="2.375" customWidth="1"/>
    <col min="3093" max="3093" width="21.625" customWidth="1"/>
    <col min="3096" max="3096" width="8" customWidth="1"/>
    <col min="3329" max="3329" width="9.375" customWidth="1"/>
    <col min="3330" max="3330" width="6.75" customWidth="1"/>
    <col min="3331" max="3331" width="2" customWidth="1"/>
    <col min="3332" max="3333" width="0" hidden="1" customWidth="1"/>
    <col min="3334" max="3334" width="24.25" customWidth="1"/>
    <col min="3335" max="3335" width="6.75" customWidth="1"/>
    <col min="3336" max="3336" width="2.25" customWidth="1"/>
    <col min="3337" max="3337" width="8.25" customWidth="1"/>
    <col min="3338" max="3338" width="2.375" customWidth="1"/>
    <col min="3339" max="3343" width="21.625" customWidth="1"/>
    <col min="3344" max="3344" width="2.375" customWidth="1"/>
    <col min="3345" max="3346" width="0" hidden="1" customWidth="1"/>
    <col min="3347" max="3347" width="6.75" customWidth="1"/>
    <col min="3348" max="3348" width="2.375" customWidth="1"/>
    <col min="3349" max="3349" width="21.625" customWidth="1"/>
    <col min="3352" max="3352" width="8" customWidth="1"/>
    <col min="3585" max="3585" width="9.375" customWidth="1"/>
    <col min="3586" max="3586" width="6.75" customWidth="1"/>
    <col min="3587" max="3587" width="2" customWidth="1"/>
    <col min="3588" max="3589" width="0" hidden="1" customWidth="1"/>
    <col min="3590" max="3590" width="24.25" customWidth="1"/>
    <col min="3591" max="3591" width="6.75" customWidth="1"/>
    <col min="3592" max="3592" width="2.25" customWidth="1"/>
    <col min="3593" max="3593" width="8.25" customWidth="1"/>
    <col min="3594" max="3594" width="2.375" customWidth="1"/>
    <col min="3595" max="3599" width="21.625" customWidth="1"/>
    <col min="3600" max="3600" width="2.375" customWidth="1"/>
    <col min="3601" max="3602" width="0" hidden="1" customWidth="1"/>
    <col min="3603" max="3603" width="6.75" customWidth="1"/>
    <col min="3604" max="3604" width="2.375" customWidth="1"/>
    <col min="3605" max="3605" width="21.625" customWidth="1"/>
    <col min="3608" max="3608" width="8" customWidth="1"/>
    <col min="3841" max="3841" width="9.375" customWidth="1"/>
    <col min="3842" max="3842" width="6.75" customWidth="1"/>
    <col min="3843" max="3843" width="2" customWidth="1"/>
    <col min="3844" max="3845" width="0" hidden="1" customWidth="1"/>
    <col min="3846" max="3846" width="24.25" customWidth="1"/>
    <col min="3847" max="3847" width="6.75" customWidth="1"/>
    <col min="3848" max="3848" width="2.25" customWidth="1"/>
    <col min="3849" max="3849" width="8.25" customWidth="1"/>
    <col min="3850" max="3850" width="2.375" customWidth="1"/>
    <col min="3851" max="3855" width="21.625" customWidth="1"/>
    <col min="3856" max="3856" width="2.375" customWidth="1"/>
    <col min="3857" max="3858" width="0" hidden="1" customWidth="1"/>
    <col min="3859" max="3859" width="6.75" customWidth="1"/>
    <col min="3860" max="3860" width="2.375" customWidth="1"/>
    <col min="3861" max="3861" width="21.625" customWidth="1"/>
    <col min="3864" max="3864" width="8" customWidth="1"/>
    <col min="4097" max="4097" width="9.375" customWidth="1"/>
    <col min="4098" max="4098" width="6.75" customWidth="1"/>
    <col min="4099" max="4099" width="2" customWidth="1"/>
    <col min="4100" max="4101" width="0" hidden="1" customWidth="1"/>
    <col min="4102" max="4102" width="24.25" customWidth="1"/>
    <col min="4103" max="4103" width="6.75" customWidth="1"/>
    <col min="4104" max="4104" width="2.25" customWidth="1"/>
    <col min="4105" max="4105" width="8.25" customWidth="1"/>
    <col min="4106" max="4106" width="2.375" customWidth="1"/>
    <col min="4107" max="4111" width="21.625" customWidth="1"/>
    <col min="4112" max="4112" width="2.375" customWidth="1"/>
    <col min="4113" max="4114" width="0" hidden="1" customWidth="1"/>
    <col min="4115" max="4115" width="6.75" customWidth="1"/>
    <col min="4116" max="4116" width="2.375" customWidth="1"/>
    <col min="4117" max="4117" width="21.625" customWidth="1"/>
    <col min="4120" max="4120" width="8" customWidth="1"/>
    <col min="4353" max="4353" width="9.375" customWidth="1"/>
    <col min="4354" max="4354" width="6.75" customWidth="1"/>
    <col min="4355" max="4355" width="2" customWidth="1"/>
    <col min="4356" max="4357" width="0" hidden="1" customWidth="1"/>
    <col min="4358" max="4358" width="24.25" customWidth="1"/>
    <col min="4359" max="4359" width="6.75" customWidth="1"/>
    <col min="4360" max="4360" width="2.25" customWidth="1"/>
    <col min="4361" max="4361" width="8.25" customWidth="1"/>
    <col min="4362" max="4362" width="2.375" customWidth="1"/>
    <col min="4363" max="4367" width="21.625" customWidth="1"/>
    <col min="4368" max="4368" width="2.375" customWidth="1"/>
    <col min="4369" max="4370" width="0" hidden="1" customWidth="1"/>
    <col min="4371" max="4371" width="6.75" customWidth="1"/>
    <col min="4372" max="4372" width="2.375" customWidth="1"/>
    <col min="4373" max="4373" width="21.625" customWidth="1"/>
    <col min="4376" max="4376" width="8" customWidth="1"/>
    <col min="4609" max="4609" width="9.375" customWidth="1"/>
    <col min="4610" max="4610" width="6.75" customWidth="1"/>
    <col min="4611" max="4611" width="2" customWidth="1"/>
    <col min="4612" max="4613" width="0" hidden="1" customWidth="1"/>
    <col min="4614" max="4614" width="24.25" customWidth="1"/>
    <col min="4615" max="4615" width="6.75" customWidth="1"/>
    <col min="4616" max="4616" width="2.25" customWidth="1"/>
    <col min="4617" max="4617" width="8.25" customWidth="1"/>
    <col min="4618" max="4618" width="2.375" customWidth="1"/>
    <col min="4619" max="4623" width="21.625" customWidth="1"/>
    <col min="4624" max="4624" width="2.375" customWidth="1"/>
    <col min="4625" max="4626" width="0" hidden="1" customWidth="1"/>
    <col min="4627" max="4627" width="6.75" customWidth="1"/>
    <col min="4628" max="4628" width="2.375" customWidth="1"/>
    <col min="4629" max="4629" width="21.625" customWidth="1"/>
    <col min="4632" max="4632" width="8" customWidth="1"/>
    <col min="4865" max="4865" width="9.375" customWidth="1"/>
    <col min="4866" max="4866" width="6.75" customWidth="1"/>
    <col min="4867" max="4867" width="2" customWidth="1"/>
    <col min="4868" max="4869" width="0" hidden="1" customWidth="1"/>
    <col min="4870" max="4870" width="24.25" customWidth="1"/>
    <col min="4871" max="4871" width="6.75" customWidth="1"/>
    <col min="4872" max="4872" width="2.25" customWidth="1"/>
    <col min="4873" max="4873" width="8.25" customWidth="1"/>
    <col min="4874" max="4874" width="2.375" customWidth="1"/>
    <col min="4875" max="4879" width="21.625" customWidth="1"/>
    <col min="4880" max="4880" width="2.375" customWidth="1"/>
    <col min="4881" max="4882" width="0" hidden="1" customWidth="1"/>
    <col min="4883" max="4883" width="6.75" customWidth="1"/>
    <col min="4884" max="4884" width="2.375" customWidth="1"/>
    <col min="4885" max="4885" width="21.625" customWidth="1"/>
    <col min="4888" max="4888" width="8" customWidth="1"/>
    <col min="5121" max="5121" width="9.375" customWidth="1"/>
    <col min="5122" max="5122" width="6.75" customWidth="1"/>
    <col min="5123" max="5123" width="2" customWidth="1"/>
    <col min="5124" max="5125" width="0" hidden="1" customWidth="1"/>
    <col min="5126" max="5126" width="24.25" customWidth="1"/>
    <col min="5127" max="5127" width="6.75" customWidth="1"/>
    <col min="5128" max="5128" width="2.25" customWidth="1"/>
    <col min="5129" max="5129" width="8.25" customWidth="1"/>
    <col min="5130" max="5130" width="2.375" customWidth="1"/>
    <col min="5131" max="5135" width="21.625" customWidth="1"/>
    <col min="5136" max="5136" width="2.375" customWidth="1"/>
    <col min="5137" max="5138" width="0" hidden="1" customWidth="1"/>
    <col min="5139" max="5139" width="6.75" customWidth="1"/>
    <col min="5140" max="5140" width="2.375" customWidth="1"/>
    <col min="5141" max="5141" width="21.625" customWidth="1"/>
    <col min="5144" max="5144" width="8" customWidth="1"/>
    <col min="5377" max="5377" width="9.375" customWidth="1"/>
    <col min="5378" max="5378" width="6.75" customWidth="1"/>
    <col min="5379" max="5379" width="2" customWidth="1"/>
    <col min="5380" max="5381" width="0" hidden="1" customWidth="1"/>
    <col min="5382" max="5382" width="24.25" customWidth="1"/>
    <col min="5383" max="5383" width="6.75" customWidth="1"/>
    <col min="5384" max="5384" width="2.25" customWidth="1"/>
    <col min="5385" max="5385" width="8.25" customWidth="1"/>
    <col min="5386" max="5386" width="2.375" customWidth="1"/>
    <col min="5387" max="5391" width="21.625" customWidth="1"/>
    <col min="5392" max="5392" width="2.375" customWidth="1"/>
    <col min="5393" max="5394" width="0" hidden="1" customWidth="1"/>
    <col min="5395" max="5395" width="6.75" customWidth="1"/>
    <col min="5396" max="5396" width="2.375" customWidth="1"/>
    <col min="5397" max="5397" width="21.625" customWidth="1"/>
    <col min="5400" max="5400" width="8" customWidth="1"/>
    <col min="5633" max="5633" width="9.375" customWidth="1"/>
    <col min="5634" max="5634" width="6.75" customWidth="1"/>
    <col min="5635" max="5635" width="2" customWidth="1"/>
    <col min="5636" max="5637" width="0" hidden="1" customWidth="1"/>
    <col min="5638" max="5638" width="24.25" customWidth="1"/>
    <col min="5639" max="5639" width="6.75" customWidth="1"/>
    <col min="5640" max="5640" width="2.25" customWidth="1"/>
    <col min="5641" max="5641" width="8.25" customWidth="1"/>
    <col min="5642" max="5642" width="2.375" customWidth="1"/>
    <col min="5643" max="5647" width="21.625" customWidth="1"/>
    <col min="5648" max="5648" width="2.375" customWidth="1"/>
    <col min="5649" max="5650" width="0" hidden="1" customWidth="1"/>
    <col min="5651" max="5651" width="6.75" customWidth="1"/>
    <col min="5652" max="5652" width="2.375" customWidth="1"/>
    <col min="5653" max="5653" width="21.625" customWidth="1"/>
    <col min="5656" max="5656" width="8" customWidth="1"/>
    <col min="5889" max="5889" width="9.375" customWidth="1"/>
    <col min="5890" max="5890" width="6.75" customWidth="1"/>
    <col min="5891" max="5891" width="2" customWidth="1"/>
    <col min="5892" max="5893" width="0" hidden="1" customWidth="1"/>
    <col min="5894" max="5894" width="24.25" customWidth="1"/>
    <col min="5895" max="5895" width="6.75" customWidth="1"/>
    <col min="5896" max="5896" width="2.25" customWidth="1"/>
    <col min="5897" max="5897" width="8.25" customWidth="1"/>
    <col min="5898" max="5898" width="2.375" customWidth="1"/>
    <col min="5899" max="5903" width="21.625" customWidth="1"/>
    <col min="5904" max="5904" width="2.375" customWidth="1"/>
    <col min="5905" max="5906" width="0" hidden="1" customWidth="1"/>
    <col min="5907" max="5907" width="6.75" customWidth="1"/>
    <col min="5908" max="5908" width="2.375" customWidth="1"/>
    <col min="5909" max="5909" width="21.625" customWidth="1"/>
    <col min="5912" max="5912" width="8" customWidth="1"/>
    <col min="6145" max="6145" width="9.375" customWidth="1"/>
    <col min="6146" max="6146" width="6.75" customWidth="1"/>
    <col min="6147" max="6147" width="2" customWidth="1"/>
    <col min="6148" max="6149" width="0" hidden="1" customWidth="1"/>
    <col min="6150" max="6150" width="24.25" customWidth="1"/>
    <col min="6151" max="6151" width="6.75" customWidth="1"/>
    <col min="6152" max="6152" width="2.25" customWidth="1"/>
    <col min="6153" max="6153" width="8.25" customWidth="1"/>
    <col min="6154" max="6154" width="2.375" customWidth="1"/>
    <col min="6155" max="6159" width="21.625" customWidth="1"/>
    <col min="6160" max="6160" width="2.375" customWidth="1"/>
    <col min="6161" max="6162" width="0" hidden="1" customWidth="1"/>
    <col min="6163" max="6163" width="6.75" customWidth="1"/>
    <col min="6164" max="6164" width="2.375" customWidth="1"/>
    <col min="6165" max="6165" width="21.625" customWidth="1"/>
    <col min="6168" max="6168" width="8" customWidth="1"/>
    <col min="6401" max="6401" width="9.375" customWidth="1"/>
    <col min="6402" max="6402" width="6.75" customWidth="1"/>
    <col min="6403" max="6403" width="2" customWidth="1"/>
    <col min="6404" max="6405" width="0" hidden="1" customWidth="1"/>
    <col min="6406" max="6406" width="24.25" customWidth="1"/>
    <col min="6407" max="6407" width="6.75" customWidth="1"/>
    <col min="6408" max="6408" width="2.25" customWidth="1"/>
    <col min="6409" max="6409" width="8.25" customWidth="1"/>
    <col min="6410" max="6410" width="2.375" customWidth="1"/>
    <col min="6411" max="6415" width="21.625" customWidth="1"/>
    <col min="6416" max="6416" width="2.375" customWidth="1"/>
    <col min="6417" max="6418" width="0" hidden="1" customWidth="1"/>
    <col min="6419" max="6419" width="6.75" customWidth="1"/>
    <col min="6420" max="6420" width="2.375" customWidth="1"/>
    <col min="6421" max="6421" width="21.625" customWidth="1"/>
    <col min="6424" max="6424" width="8" customWidth="1"/>
    <col min="6657" max="6657" width="9.375" customWidth="1"/>
    <col min="6658" max="6658" width="6.75" customWidth="1"/>
    <col min="6659" max="6659" width="2" customWidth="1"/>
    <col min="6660" max="6661" width="0" hidden="1" customWidth="1"/>
    <col min="6662" max="6662" width="24.25" customWidth="1"/>
    <col min="6663" max="6663" width="6.75" customWidth="1"/>
    <col min="6664" max="6664" width="2.25" customWidth="1"/>
    <col min="6665" max="6665" width="8.25" customWidth="1"/>
    <col min="6666" max="6666" width="2.375" customWidth="1"/>
    <col min="6667" max="6671" width="21.625" customWidth="1"/>
    <col min="6672" max="6672" width="2.375" customWidth="1"/>
    <col min="6673" max="6674" width="0" hidden="1" customWidth="1"/>
    <col min="6675" max="6675" width="6.75" customWidth="1"/>
    <col min="6676" max="6676" width="2.375" customWidth="1"/>
    <col min="6677" max="6677" width="21.625" customWidth="1"/>
    <col min="6680" max="6680" width="8" customWidth="1"/>
    <col min="6913" max="6913" width="9.375" customWidth="1"/>
    <col min="6914" max="6914" width="6.75" customWidth="1"/>
    <col min="6915" max="6915" width="2" customWidth="1"/>
    <col min="6916" max="6917" width="0" hidden="1" customWidth="1"/>
    <col min="6918" max="6918" width="24.25" customWidth="1"/>
    <col min="6919" max="6919" width="6.75" customWidth="1"/>
    <col min="6920" max="6920" width="2.25" customWidth="1"/>
    <col min="6921" max="6921" width="8.25" customWidth="1"/>
    <col min="6922" max="6922" width="2.375" customWidth="1"/>
    <col min="6923" max="6927" width="21.625" customWidth="1"/>
    <col min="6928" max="6928" width="2.375" customWidth="1"/>
    <col min="6929" max="6930" width="0" hidden="1" customWidth="1"/>
    <col min="6931" max="6931" width="6.75" customWidth="1"/>
    <col min="6932" max="6932" width="2.375" customWidth="1"/>
    <col min="6933" max="6933" width="21.625" customWidth="1"/>
    <col min="6936" max="6936" width="8" customWidth="1"/>
    <col min="7169" max="7169" width="9.375" customWidth="1"/>
    <col min="7170" max="7170" width="6.75" customWidth="1"/>
    <col min="7171" max="7171" width="2" customWidth="1"/>
    <col min="7172" max="7173" width="0" hidden="1" customWidth="1"/>
    <col min="7174" max="7174" width="24.25" customWidth="1"/>
    <col min="7175" max="7175" width="6.75" customWidth="1"/>
    <col min="7176" max="7176" width="2.25" customWidth="1"/>
    <col min="7177" max="7177" width="8.25" customWidth="1"/>
    <col min="7178" max="7178" width="2.375" customWidth="1"/>
    <col min="7179" max="7183" width="21.625" customWidth="1"/>
    <col min="7184" max="7184" width="2.375" customWidth="1"/>
    <col min="7185" max="7186" width="0" hidden="1" customWidth="1"/>
    <col min="7187" max="7187" width="6.75" customWidth="1"/>
    <col min="7188" max="7188" width="2.375" customWidth="1"/>
    <col min="7189" max="7189" width="21.625" customWidth="1"/>
    <col min="7192" max="7192" width="8" customWidth="1"/>
    <col min="7425" max="7425" width="9.375" customWidth="1"/>
    <col min="7426" max="7426" width="6.75" customWidth="1"/>
    <col min="7427" max="7427" width="2" customWidth="1"/>
    <col min="7428" max="7429" width="0" hidden="1" customWidth="1"/>
    <col min="7430" max="7430" width="24.25" customWidth="1"/>
    <col min="7431" max="7431" width="6.75" customWidth="1"/>
    <col min="7432" max="7432" width="2.25" customWidth="1"/>
    <col min="7433" max="7433" width="8.25" customWidth="1"/>
    <col min="7434" max="7434" width="2.375" customWidth="1"/>
    <col min="7435" max="7439" width="21.625" customWidth="1"/>
    <col min="7440" max="7440" width="2.375" customWidth="1"/>
    <col min="7441" max="7442" width="0" hidden="1" customWidth="1"/>
    <col min="7443" max="7443" width="6.75" customWidth="1"/>
    <col min="7444" max="7444" width="2.375" customWidth="1"/>
    <col min="7445" max="7445" width="21.625" customWidth="1"/>
    <col min="7448" max="7448" width="8" customWidth="1"/>
    <col min="7681" max="7681" width="9.375" customWidth="1"/>
    <col min="7682" max="7682" width="6.75" customWidth="1"/>
    <col min="7683" max="7683" width="2" customWidth="1"/>
    <col min="7684" max="7685" width="0" hidden="1" customWidth="1"/>
    <col min="7686" max="7686" width="24.25" customWidth="1"/>
    <col min="7687" max="7687" width="6.75" customWidth="1"/>
    <col min="7688" max="7688" width="2.25" customWidth="1"/>
    <col min="7689" max="7689" width="8.25" customWidth="1"/>
    <col min="7690" max="7690" width="2.375" customWidth="1"/>
    <col min="7691" max="7695" width="21.625" customWidth="1"/>
    <col min="7696" max="7696" width="2.375" customWidth="1"/>
    <col min="7697" max="7698" width="0" hidden="1" customWidth="1"/>
    <col min="7699" max="7699" width="6.75" customWidth="1"/>
    <col min="7700" max="7700" width="2.375" customWidth="1"/>
    <col min="7701" max="7701" width="21.625" customWidth="1"/>
    <col min="7704" max="7704" width="8" customWidth="1"/>
    <col min="7937" max="7937" width="9.375" customWidth="1"/>
    <col min="7938" max="7938" width="6.75" customWidth="1"/>
    <col min="7939" max="7939" width="2" customWidth="1"/>
    <col min="7940" max="7941" width="0" hidden="1" customWidth="1"/>
    <col min="7942" max="7942" width="24.25" customWidth="1"/>
    <col min="7943" max="7943" width="6.75" customWidth="1"/>
    <col min="7944" max="7944" width="2.25" customWidth="1"/>
    <col min="7945" max="7945" width="8.25" customWidth="1"/>
    <col min="7946" max="7946" width="2.375" customWidth="1"/>
    <col min="7947" max="7951" width="21.625" customWidth="1"/>
    <col min="7952" max="7952" width="2.375" customWidth="1"/>
    <col min="7953" max="7954" width="0" hidden="1" customWidth="1"/>
    <col min="7955" max="7955" width="6.75" customWidth="1"/>
    <col min="7956" max="7956" width="2.375" customWidth="1"/>
    <col min="7957" max="7957" width="21.625" customWidth="1"/>
    <col min="7960" max="7960" width="8" customWidth="1"/>
    <col min="8193" max="8193" width="9.375" customWidth="1"/>
    <col min="8194" max="8194" width="6.75" customWidth="1"/>
    <col min="8195" max="8195" width="2" customWidth="1"/>
    <col min="8196" max="8197" width="0" hidden="1" customWidth="1"/>
    <col min="8198" max="8198" width="24.25" customWidth="1"/>
    <col min="8199" max="8199" width="6.75" customWidth="1"/>
    <col min="8200" max="8200" width="2.25" customWidth="1"/>
    <col min="8201" max="8201" width="8.25" customWidth="1"/>
    <col min="8202" max="8202" width="2.375" customWidth="1"/>
    <col min="8203" max="8207" width="21.625" customWidth="1"/>
    <col min="8208" max="8208" width="2.375" customWidth="1"/>
    <col min="8209" max="8210" width="0" hidden="1" customWidth="1"/>
    <col min="8211" max="8211" width="6.75" customWidth="1"/>
    <col min="8212" max="8212" width="2.375" customWidth="1"/>
    <col min="8213" max="8213" width="21.625" customWidth="1"/>
    <col min="8216" max="8216" width="8" customWidth="1"/>
    <col min="8449" max="8449" width="9.375" customWidth="1"/>
    <col min="8450" max="8450" width="6.75" customWidth="1"/>
    <col min="8451" max="8451" width="2" customWidth="1"/>
    <col min="8452" max="8453" width="0" hidden="1" customWidth="1"/>
    <col min="8454" max="8454" width="24.25" customWidth="1"/>
    <col min="8455" max="8455" width="6.75" customWidth="1"/>
    <col min="8456" max="8456" width="2.25" customWidth="1"/>
    <col min="8457" max="8457" width="8.25" customWidth="1"/>
    <col min="8458" max="8458" width="2.375" customWidth="1"/>
    <col min="8459" max="8463" width="21.625" customWidth="1"/>
    <col min="8464" max="8464" width="2.375" customWidth="1"/>
    <col min="8465" max="8466" width="0" hidden="1" customWidth="1"/>
    <col min="8467" max="8467" width="6.75" customWidth="1"/>
    <col min="8468" max="8468" width="2.375" customWidth="1"/>
    <col min="8469" max="8469" width="21.625" customWidth="1"/>
    <col min="8472" max="8472" width="8" customWidth="1"/>
    <col min="8705" max="8705" width="9.375" customWidth="1"/>
    <col min="8706" max="8706" width="6.75" customWidth="1"/>
    <col min="8707" max="8707" width="2" customWidth="1"/>
    <col min="8708" max="8709" width="0" hidden="1" customWidth="1"/>
    <col min="8710" max="8710" width="24.25" customWidth="1"/>
    <col min="8711" max="8711" width="6.75" customWidth="1"/>
    <col min="8712" max="8712" width="2.25" customWidth="1"/>
    <col min="8713" max="8713" width="8.25" customWidth="1"/>
    <col min="8714" max="8714" width="2.375" customWidth="1"/>
    <col min="8715" max="8719" width="21.625" customWidth="1"/>
    <col min="8720" max="8720" width="2.375" customWidth="1"/>
    <col min="8721" max="8722" width="0" hidden="1" customWidth="1"/>
    <col min="8723" max="8723" width="6.75" customWidth="1"/>
    <col min="8724" max="8724" width="2.375" customWidth="1"/>
    <col min="8725" max="8725" width="21.625" customWidth="1"/>
    <col min="8728" max="8728" width="8" customWidth="1"/>
    <col min="8961" max="8961" width="9.375" customWidth="1"/>
    <col min="8962" max="8962" width="6.75" customWidth="1"/>
    <col min="8963" max="8963" width="2" customWidth="1"/>
    <col min="8964" max="8965" width="0" hidden="1" customWidth="1"/>
    <col min="8966" max="8966" width="24.25" customWidth="1"/>
    <col min="8967" max="8967" width="6.75" customWidth="1"/>
    <col min="8968" max="8968" width="2.25" customWidth="1"/>
    <col min="8969" max="8969" width="8.25" customWidth="1"/>
    <col min="8970" max="8970" width="2.375" customWidth="1"/>
    <col min="8971" max="8975" width="21.625" customWidth="1"/>
    <col min="8976" max="8976" width="2.375" customWidth="1"/>
    <col min="8977" max="8978" width="0" hidden="1" customWidth="1"/>
    <col min="8979" max="8979" width="6.75" customWidth="1"/>
    <col min="8980" max="8980" width="2.375" customWidth="1"/>
    <col min="8981" max="8981" width="21.625" customWidth="1"/>
    <col min="8984" max="8984" width="8" customWidth="1"/>
    <col min="9217" max="9217" width="9.375" customWidth="1"/>
    <col min="9218" max="9218" width="6.75" customWidth="1"/>
    <col min="9219" max="9219" width="2" customWidth="1"/>
    <col min="9220" max="9221" width="0" hidden="1" customWidth="1"/>
    <col min="9222" max="9222" width="24.25" customWidth="1"/>
    <col min="9223" max="9223" width="6.75" customWidth="1"/>
    <col min="9224" max="9224" width="2.25" customWidth="1"/>
    <col min="9225" max="9225" width="8.25" customWidth="1"/>
    <col min="9226" max="9226" width="2.375" customWidth="1"/>
    <col min="9227" max="9231" width="21.625" customWidth="1"/>
    <col min="9232" max="9232" width="2.375" customWidth="1"/>
    <col min="9233" max="9234" width="0" hidden="1" customWidth="1"/>
    <col min="9235" max="9235" width="6.75" customWidth="1"/>
    <col min="9236" max="9236" width="2.375" customWidth="1"/>
    <col min="9237" max="9237" width="21.625" customWidth="1"/>
    <col min="9240" max="9240" width="8" customWidth="1"/>
    <col min="9473" max="9473" width="9.375" customWidth="1"/>
    <col min="9474" max="9474" width="6.75" customWidth="1"/>
    <col min="9475" max="9475" width="2" customWidth="1"/>
    <col min="9476" max="9477" width="0" hidden="1" customWidth="1"/>
    <col min="9478" max="9478" width="24.25" customWidth="1"/>
    <col min="9479" max="9479" width="6.75" customWidth="1"/>
    <col min="9480" max="9480" width="2.25" customWidth="1"/>
    <col min="9481" max="9481" width="8.25" customWidth="1"/>
    <col min="9482" max="9482" width="2.375" customWidth="1"/>
    <col min="9483" max="9487" width="21.625" customWidth="1"/>
    <col min="9488" max="9488" width="2.375" customWidth="1"/>
    <col min="9489" max="9490" width="0" hidden="1" customWidth="1"/>
    <col min="9491" max="9491" width="6.75" customWidth="1"/>
    <col min="9492" max="9492" width="2.375" customWidth="1"/>
    <col min="9493" max="9493" width="21.625" customWidth="1"/>
    <col min="9496" max="9496" width="8" customWidth="1"/>
    <col min="9729" max="9729" width="9.375" customWidth="1"/>
    <col min="9730" max="9730" width="6.75" customWidth="1"/>
    <col min="9731" max="9731" width="2" customWidth="1"/>
    <col min="9732" max="9733" width="0" hidden="1" customWidth="1"/>
    <col min="9734" max="9734" width="24.25" customWidth="1"/>
    <col min="9735" max="9735" width="6.75" customWidth="1"/>
    <col min="9736" max="9736" width="2.25" customWidth="1"/>
    <col min="9737" max="9737" width="8.25" customWidth="1"/>
    <col min="9738" max="9738" width="2.375" customWidth="1"/>
    <col min="9739" max="9743" width="21.625" customWidth="1"/>
    <col min="9744" max="9744" width="2.375" customWidth="1"/>
    <col min="9745" max="9746" width="0" hidden="1" customWidth="1"/>
    <col min="9747" max="9747" width="6.75" customWidth="1"/>
    <col min="9748" max="9748" width="2.375" customWidth="1"/>
    <col min="9749" max="9749" width="21.625" customWidth="1"/>
    <col min="9752" max="9752" width="8" customWidth="1"/>
    <col min="9985" max="9985" width="9.375" customWidth="1"/>
    <col min="9986" max="9986" width="6.75" customWidth="1"/>
    <col min="9987" max="9987" width="2" customWidth="1"/>
    <col min="9988" max="9989" width="0" hidden="1" customWidth="1"/>
    <col min="9990" max="9990" width="24.25" customWidth="1"/>
    <col min="9991" max="9991" width="6.75" customWidth="1"/>
    <col min="9992" max="9992" width="2.25" customWidth="1"/>
    <col min="9993" max="9993" width="8.25" customWidth="1"/>
    <col min="9994" max="9994" width="2.375" customWidth="1"/>
    <col min="9995" max="9999" width="21.625" customWidth="1"/>
    <col min="10000" max="10000" width="2.375" customWidth="1"/>
    <col min="10001" max="10002" width="0" hidden="1" customWidth="1"/>
    <col min="10003" max="10003" width="6.75" customWidth="1"/>
    <col min="10004" max="10004" width="2.375" customWidth="1"/>
    <col min="10005" max="10005" width="21.625" customWidth="1"/>
    <col min="10008" max="10008" width="8" customWidth="1"/>
    <col min="10241" max="10241" width="9.375" customWidth="1"/>
    <col min="10242" max="10242" width="6.75" customWidth="1"/>
    <col min="10243" max="10243" width="2" customWidth="1"/>
    <col min="10244" max="10245" width="0" hidden="1" customWidth="1"/>
    <col min="10246" max="10246" width="24.25" customWidth="1"/>
    <col min="10247" max="10247" width="6.75" customWidth="1"/>
    <col min="10248" max="10248" width="2.25" customWidth="1"/>
    <col min="10249" max="10249" width="8.25" customWidth="1"/>
    <col min="10250" max="10250" width="2.375" customWidth="1"/>
    <col min="10251" max="10255" width="21.625" customWidth="1"/>
    <col min="10256" max="10256" width="2.375" customWidth="1"/>
    <col min="10257" max="10258" width="0" hidden="1" customWidth="1"/>
    <col min="10259" max="10259" width="6.75" customWidth="1"/>
    <col min="10260" max="10260" width="2.375" customWidth="1"/>
    <col min="10261" max="10261" width="21.625" customWidth="1"/>
    <col min="10264" max="10264" width="8" customWidth="1"/>
    <col min="10497" max="10497" width="9.375" customWidth="1"/>
    <col min="10498" max="10498" width="6.75" customWidth="1"/>
    <col min="10499" max="10499" width="2" customWidth="1"/>
    <col min="10500" max="10501" width="0" hidden="1" customWidth="1"/>
    <col min="10502" max="10502" width="24.25" customWidth="1"/>
    <col min="10503" max="10503" width="6.75" customWidth="1"/>
    <col min="10504" max="10504" width="2.25" customWidth="1"/>
    <col min="10505" max="10505" width="8.25" customWidth="1"/>
    <col min="10506" max="10506" width="2.375" customWidth="1"/>
    <col min="10507" max="10511" width="21.625" customWidth="1"/>
    <col min="10512" max="10512" width="2.375" customWidth="1"/>
    <col min="10513" max="10514" width="0" hidden="1" customWidth="1"/>
    <col min="10515" max="10515" width="6.75" customWidth="1"/>
    <col min="10516" max="10516" width="2.375" customWidth="1"/>
    <col min="10517" max="10517" width="21.625" customWidth="1"/>
    <col min="10520" max="10520" width="8" customWidth="1"/>
    <col min="10753" max="10753" width="9.375" customWidth="1"/>
    <col min="10754" max="10754" width="6.75" customWidth="1"/>
    <col min="10755" max="10755" width="2" customWidth="1"/>
    <col min="10756" max="10757" width="0" hidden="1" customWidth="1"/>
    <col min="10758" max="10758" width="24.25" customWidth="1"/>
    <col min="10759" max="10759" width="6.75" customWidth="1"/>
    <col min="10760" max="10760" width="2.25" customWidth="1"/>
    <col min="10761" max="10761" width="8.25" customWidth="1"/>
    <col min="10762" max="10762" width="2.375" customWidth="1"/>
    <col min="10763" max="10767" width="21.625" customWidth="1"/>
    <col min="10768" max="10768" width="2.375" customWidth="1"/>
    <col min="10769" max="10770" width="0" hidden="1" customWidth="1"/>
    <col min="10771" max="10771" width="6.75" customWidth="1"/>
    <col min="10772" max="10772" width="2.375" customWidth="1"/>
    <col min="10773" max="10773" width="21.625" customWidth="1"/>
    <col min="10776" max="10776" width="8" customWidth="1"/>
    <col min="11009" max="11009" width="9.375" customWidth="1"/>
    <col min="11010" max="11010" width="6.75" customWidth="1"/>
    <col min="11011" max="11011" width="2" customWidth="1"/>
    <col min="11012" max="11013" width="0" hidden="1" customWidth="1"/>
    <col min="11014" max="11014" width="24.25" customWidth="1"/>
    <col min="11015" max="11015" width="6.75" customWidth="1"/>
    <col min="11016" max="11016" width="2.25" customWidth="1"/>
    <col min="11017" max="11017" width="8.25" customWidth="1"/>
    <col min="11018" max="11018" width="2.375" customWidth="1"/>
    <col min="11019" max="11023" width="21.625" customWidth="1"/>
    <col min="11024" max="11024" width="2.375" customWidth="1"/>
    <col min="11025" max="11026" width="0" hidden="1" customWidth="1"/>
    <col min="11027" max="11027" width="6.75" customWidth="1"/>
    <col min="11028" max="11028" width="2.375" customWidth="1"/>
    <col min="11029" max="11029" width="21.625" customWidth="1"/>
    <col min="11032" max="11032" width="8" customWidth="1"/>
    <col min="11265" max="11265" width="9.375" customWidth="1"/>
    <col min="11266" max="11266" width="6.75" customWidth="1"/>
    <col min="11267" max="11267" width="2" customWidth="1"/>
    <col min="11268" max="11269" width="0" hidden="1" customWidth="1"/>
    <col min="11270" max="11270" width="24.25" customWidth="1"/>
    <col min="11271" max="11271" width="6.75" customWidth="1"/>
    <col min="11272" max="11272" width="2.25" customWidth="1"/>
    <col min="11273" max="11273" width="8.25" customWidth="1"/>
    <col min="11274" max="11274" width="2.375" customWidth="1"/>
    <col min="11275" max="11279" width="21.625" customWidth="1"/>
    <col min="11280" max="11280" width="2.375" customWidth="1"/>
    <col min="11281" max="11282" width="0" hidden="1" customWidth="1"/>
    <col min="11283" max="11283" width="6.75" customWidth="1"/>
    <col min="11284" max="11284" width="2.375" customWidth="1"/>
    <col min="11285" max="11285" width="21.625" customWidth="1"/>
    <col min="11288" max="11288" width="8" customWidth="1"/>
    <col min="11521" max="11521" width="9.375" customWidth="1"/>
    <col min="11522" max="11522" width="6.75" customWidth="1"/>
    <col min="11523" max="11523" width="2" customWidth="1"/>
    <col min="11524" max="11525" width="0" hidden="1" customWidth="1"/>
    <col min="11526" max="11526" width="24.25" customWidth="1"/>
    <col min="11527" max="11527" width="6.75" customWidth="1"/>
    <col min="11528" max="11528" width="2.25" customWidth="1"/>
    <col min="11529" max="11529" width="8.25" customWidth="1"/>
    <col min="11530" max="11530" width="2.375" customWidth="1"/>
    <col min="11531" max="11535" width="21.625" customWidth="1"/>
    <col min="11536" max="11536" width="2.375" customWidth="1"/>
    <col min="11537" max="11538" width="0" hidden="1" customWidth="1"/>
    <col min="11539" max="11539" width="6.75" customWidth="1"/>
    <col min="11540" max="11540" width="2.375" customWidth="1"/>
    <col min="11541" max="11541" width="21.625" customWidth="1"/>
    <col min="11544" max="11544" width="8" customWidth="1"/>
    <col min="11777" max="11777" width="9.375" customWidth="1"/>
    <col min="11778" max="11778" width="6.75" customWidth="1"/>
    <col min="11779" max="11779" width="2" customWidth="1"/>
    <col min="11780" max="11781" width="0" hidden="1" customWidth="1"/>
    <col min="11782" max="11782" width="24.25" customWidth="1"/>
    <col min="11783" max="11783" width="6.75" customWidth="1"/>
    <col min="11784" max="11784" width="2.25" customWidth="1"/>
    <col min="11785" max="11785" width="8.25" customWidth="1"/>
    <col min="11786" max="11786" width="2.375" customWidth="1"/>
    <col min="11787" max="11791" width="21.625" customWidth="1"/>
    <col min="11792" max="11792" width="2.375" customWidth="1"/>
    <col min="11793" max="11794" width="0" hidden="1" customWidth="1"/>
    <col min="11795" max="11795" width="6.75" customWidth="1"/>
    <col min="11796" max="11796" width="2.375" customWidth="1"/>
    <col min="11797" max="11797" width="21.625" customWidth="1"/>
    <col min="11800" max="11800" width="8" customWidth="1"/>
    <col min="12033" max="12033" width="9.375" customWidth="1"/>
    <col min="12034" max="12034" width="6.75" customWidth="1"/>
    <col min="12035" max="12035" width="2" customWidth="1"/>
    <col min="12036" max="12037" width="0" hidden="1" customWidth="1"/>
    <col min="12038" max="12038" width="24.25" customWidth="1"/>
    <col min="12039" max="12039" width="6.75" customWidth="1"/>
    <col min="12040" max="12040" width="2.25" customWidth="1"/>
    <col min="12041" max="12041" width="8.25" customWidth="1"/>
    <col min="12042" max="12042" width="2.375" customWidth="1"/>
    <col min="12043" max="12047" width="21.625" customWidth="1"/>
    <col min="12048" max="12048" width="2.375" customWidth="1"/>
    <col min="12049" max="12050" width="0" hidden="1" customWidth="1"/>
    <col min="12051" max="12051" width="6.75" customWidth="1"/>
    <col min="12052" max="12052" width="2.375" customWidth="1"/>
    <col min="12053" max="12053" width="21.625" customWidth="1"/>
    <col min="12056" max="12056" width="8" customWidth="1"/>
    <col min="12289" max="12289" width="9.375" customWidth="1"/>
    <col min="12290" max="12290" width="6.75" customWidth="1"/>
    <col min="12291" max="12291" width="2" customWidth="1"/>
    <col min="12292" max="12293" width="0" hidden="1" customWidth="1"/>
    <col min="12294" max="12294" width="24.25" customWidth="1"/>
    <col min="12295" max="12295" width="6.75" customWidth="1"/>
    <col min="12296" max="12296" width="2.25" customWidth="1"/>
    <col min="12297" max="12297" width="8.25" customWidth="1"/>
    <col min="12298" max="12298" width="2.375" customWidth="1"/>
    <col min="12299" max="12303" width="21.625" customWidth="1"/>
    <col min="12304" max="12304" width="2.375" customWidth="1"/>
    <col min="12305" max="12306" width="0" hidden="1" customWidth="1"/>
    <col min="12307" max="12307" width="6.75" customWidth="1"/>
    <col min="12308" max="12308" width="2.375" customWidth="1"/>
    <col min="12309" max="12309" width="21.625" customWidth="1"/>
    <col min="12312" max="12312" width="8" customWidth="1"/>
    <col min="12545" max="12545" width="9.375" customWidth="1"/>
    <col min="12546" max="12546" width="6.75" customWidth="1"/>
    <col min="12547" max="12547" width="2" customWidth="1"/>
    <col min="12548" max="12549" width="0" hidden="1" customWidth="1"/>
    <col min="12550" max="12550" width="24.25" customWidth="1"/>
    <col min="12551" max="12551" width="6.75" customWidth="1"/>
    <col min="12552" max="12552" width="2.25" customWidth="1"/>
    <col min="12553" max="12553" width="8.25" customWidth="1"/>
    <col min="12554" max="12554" width="2.375" customWidth="1"/>
    <col min="12555" max="12559" width="21.625" customWidth="1"/>
    <col min="12560" max="12560" width="2.375" customWidth="1"/>
    <col min="12561" max="12562" width="0" hidden="1" customWidth="1"/>
    <col min="12563" max="12563" width="6.75" customWidth="1"/>
    <col min="12564" max="12564" width="2.375" customWidth="1"/>
    <col min="12565" max="12565" width="21.625" customWidth="1"/>
    <col min="12568" max="12568" width="8" customWidth="1"/>
    <col min="12801" max="12801" width="9.375" customWidth="1"/>
    <col min="12802" max="12802" width="6.75" customWidth="1"/>
    <col min="12803" max="12803" width="2" customWidth="1"/>
    <col min="12804" max="12805" width="0" hidden="1" customWidth="1"/>
    <col min="12806" max="12806" width="24.25" customWidth="1"/>
    <col min="12807" max="12807" width="6.75" customWidth="1"/>
    <col min="12808" max="12808" width="2.25" customWidth="1"/>
    <col min="12809" max="12809" width="8.25" customWidth="1"/>
    <col min="12810" max="12810" width="2.375" customWidth="1"/>
    <col min="12811" max="12815" width="21.625" customWidth="1"/>
    <col min="12816" max="12816" width="2.375" customWidth="1"/>
    <col min="12817" max="12818" width="0" hidden="1" customWidth="1"/>
    <col min="12819" max="12819" width="6.75" customWidth="1"/>
    <col min="12820" max="12820" width="2.375" customWidth="1"/>
    <col min="12821" max="12821" width="21.625" customWidth="1"/>
    <col min="12824" max="12824" width="8" customWidth="1"/>
    <col min="13057" max="13057" width="9.375" customWidth="1"/>
    <col min="13058" max="13058" width="6.75" customWidth="1"/>
    <col min="13059" max="13059" width="2" customWidth="1"/>
    <col min="13060" max="13061" width="0" hidden="1" customWidth="1"/>
    <col min="13062" max="13062" width="24.25" customWidth="1"/>
    <col min="13063" max="13063" width="6.75" customWidth="1"/>
    <col min="13064" max="13064" width="2.25" customWidth="1"/>
    <col min="13065" max="13065" width="8.25" customWidth="1"/>
    <col min="13066" max="13066" width="2.375" customWidth="1"/>
    <col min="13067" max="13071" width="21.625" customWidth="1"/>
    <col min="13072" max="13072" width="2.375" customWidth="1"/>
    <col min="13073" max="13074" width="0" hidden="1" customWidth="1"/>
    <col min="13075" max="13075" width="6.75" customWidth="1"/>
    <col min="13076" max="13076" width="2.375" customWidth="1"/>
    <col min="13077" max="13077" width="21.625" customWidth="1"/>
    <col min="13080" max="13080" width="8" customWidth="1"/>
    <col min="13313" max="13313" width="9.375" customWidth="1"/>
    <col min="13314" max="13314" width="6.75" customWidth="1"/>
    <col min="13315" max="13315" width="2" customWidth="1"/>
    <col min="13316" max="13317" width="0" hidden="1" customWidth="1"/>
    <col min="13318" max="13318" width="24.25" customWidth="1"/>
    <col min="13319" max="13319" width="6.75" customWidth="1"/>
    <col min="13320" max="13320" width="2.25" customWidth="1"/>
    <col min="13321" max="13321" width="8.25" customWidth="1"/>
    <col min="13322" max="13322" width="2.375" customWidth="1"/>
    <col min="13323" max="13327" width="21.625" customWidth="1"/>
    <col min="13328" max="13328" width="2.375" customWidth="1"/>
    <col min="13329" max="13330" width="0" hidden="1" customWidth="1"/>
    <col min="13331" max="13331" width="6.75" customWidth="1"/>
    <col min="13332" max="13332" width="2.375" customWidth="1"/>
    <col min="13333" max="13333" width="21.625" customWidth="1"/>
    <col min="13336" max="13336" width="8" customWidth="1"/>
    <col min="13569" max="13569" width="9.375" customWidth="1"/>
    <col min="13570" max="13570" width="6.75" customWidth="1"/>
    <col min="13571" max="13571" width="2" customWidth="1"/>
    <col min="13572" max="13573" width="0" hidden="1" customWidth="1"/>
    <col min="13574" max="13574" width="24.25" customWidth="1"/>
    <col min="13575" max="13575" width="6.75" customWidth="1"/>
    <col min="13576" max="13576" width="2.25" customWidth="1"/>
    <col min="13577" max="13577" width="8.25" customWidth="1"/>
    <col min="13578" max="13578" width="2.375" customWidth="1"/>
    <col min="13579" max="13583" width="21.625" customWidth="1"/>
    <col min="13584" max="13584" width="2.375" customWidth="1"/>
    <col min="13585" max="13586" width="0" hidden="1" customWidth="1"/>
    <col min="13587" max="13587" width="6.75" customWidth="1"/>
    <col min="13588" max="13588" width="2.375" customWidth="1"/>
    <col min="13589" max="13589" width="21.625" customWidth="1"/>
    <col min="13592" max="13592" width="8" customWidth="1"/>
    <col min="13825" max="13825" width="9.375" customWidth="1"/>
    <col min="13826" max="13826" width="6.75" customWidth="1"/>
    <col min="13827" max="13827" width="2" customWidth="1"/>
    <col min="13828" max="13829" width="0" hidden="1" customWidth="1"/>
    <col min="13830" max="13830" width="24.25" customWidth="1"/>
    <col min="13831" max="13831" width="6.75" customWidth="1"/>
    <col min="13832" max="13832" width="2.25" customWidth="1"/>
    <col min="13833" max="13833" width="8.25" customWidth="1"/>
    <col min="13834" max="13834" width="2.375" customWidth="1"/>
    <col min="13835" max="13839" width="21.625" customWidth="1"/>
    <col min="13840" max="13840" width="2.375" customWidth="1"/>
    <col min="13841" max="13842" width="0" hidden="1" customWidth="1"/>
    <col min="13843" max="13843" width="6.75" customWidth="1"/>
    <col min="13844" max="13844" width="2.375" customWidth="1"/>
    <col min="13845" max="13845" width="21.625" customWidth="1"/>
    <col min="13848" max="13848" width="8" customWidth="1"/>
    <col min="14081" max="14081" width="9.375" customWidth="1"/>
    <col min="14082" max="14082" width="6.75" customWidth="1"/>
    <col min="14083" max="14083" width="2" customWidth="1"/>
    <col min="14084" max="14085" width="0" hidden="1" customWidth="1"/>
    <col min="14086" max="14086" width="24.25" customWidth="1"/>
    <col min="14087" max="14087" width="6.75" customWidth="1"/>
    <col min="14088" max="14088" width="2.25" customWidth="1"/>
    <col min="14089" max="14089" width="8.25" customWidth="1"/>
    <col min="14090" max="14090" width="2.375" customWidth="1"/>
    <col min="14091" max="14095" width="21.625" customWidth="1"/>
    <col min="14096" max="14096" width="2.375" customWidth="1"/>
    <col min="14097" max="14098" width="0" hidden="1" customWidth="1"/>
    <col min="14099" max="14099" width="6.75" customWidth="1"/>
    <col min="14100" max="14100" width="2.375" customWidth="1"/>
    <col min="14101" max="14101" width="21.625" customWidth="1"/>
    <col min="14104" max="14104" width="8" customWidth="1"/>
    <col min="14337" max="14337" width="9.375" customWidth="1"/>
    <col min="14338" max="14338" width="6.75" customWidth="1"/>
    <col min="14339" max="14339" width="2" customWidth="1"/>
    <col min="14340" max="14341" width="0" hidden="1" customWidth="1"/>
    <col min="14342" max="14342" width="24.25" customWidth="1"/>
    <col min="14343" max="14343" width="6.75" customWidth="1"/>
    <col min="14344" max="14344" width="2.25" customWidth="1"/>
    <col min="14345" max="14345" width="8.25" customWidth="1"/>
    <col min="14346" max="14346" width="2.375" customWidth="1"/>
    <col min="14347" max="14351" width="21.625" customWidth="1"/>
    <col min="14352" max="14352" width="2.375" customWidth="1"/>
    <col min="14353" max="14354" width="0" hidden="1" customWidth="1"/>
    <col min="14355" max="14355" width="6.75" customWidth="1"/>
    <col min="14356" max="14356" width="2.375" customWidth="1"/>
    <col min="14357" max="14357" width="21.625" customWidth="1"/>
    <col min="14360" max="14360" width="8" customWidth="1"/>
    <col min="14593" max="14593" width="9.375" customWidth="1"/>
    <col min="14594" max="14594" width="6.75" customWidth="1"/>
    <col min="14595" max="14595" width="2" customWidth="1"/>
    <col min="14596" max="14597" width="0" hidden="1" customWidth="1"/>
    <col min="14598" max="14598" width="24.25" customWidth="1"/>
    <col min="14599" max="14599" width="6.75" customWidth="1"/>
    <col min="14600" max="14600" width="2.25" customWidth="1"/>
    <col min="14601" max="14601" width="8.25" customWidth="1"/>
    <col min="14602" max="14602" width="2.375" customWidth="1"/>
    <col min="14603" max="14607" width="21.625" customWidth="1"/>
    <col min="14608" max="14608" width="2.375" customWidth="1"/>
    <col min="14609" max="14610" width="0" hidden="1" customWidth="1"/>
    <col min="14611" max="14611" width="6.75" customWidth="1"/>
    <col min="14612" max="14612" width="2.375" customWidth="1"/>
    <col min="14613" max="14613" width="21.625" customWidth="1"/>
    <col min="14616" max="14616" width="8" customWidth="1"/>
    <col min="14849" max="14849" width="9.375" customWidth="1"/>
    <col min="14850" max="14850" width="6.75" customWidth="1"/>
    <col min="14851" max="14851" width="2" customWidth="1"/>
    <col min="14852" max="14853" width="0" hidden="1" customWidth="1"/>
    <col min="14854" max="14854" width="24.25" customWidth="1"/>
    <col min="14855" max="14855" width="6.75" customWidth="1"/>
    <col min="14856" max="14856" width="2.25" customWidth="1"/>
    <col min="14857" max="14857" width="8.25" customWidth="1"/>
    <col min="14858" max="14858" width="2.375" customWidth="1"/>
    <col min="14859" max="14863" width="21.625" customWidth="1"/>
    <col min="14864" max="14864" width="2.375" customWidth="1"/>
    <col min="14865" max="14866" width="0" hidden="1" customWidth="1"/>
    <col min="14867" max="14867" width="6.75" customWidth="1"/>
    <col min="14868" max="14868" width="2.375" customWidth="1"/>
    <col min="14869" max="14869" width="21.625" customWidth="1"/>
    <col min="14872" max="14872" width="8" customWidth="1"/>
    <col min="15105" max="15105" width="9.375" customWidth="1"/>
    <col min="15106" max="15106" width="6.75" customWidth="1"/>
    <col min="15107" max="15107" width="2" customWidth="1"/>
    <col min="15108" max="15109" width="0" hidden="1" customWidth="1"/>
    <col min="15110" max="15110" width="24.25" customWidth="1"/>
    <col min="15111" max="15111" width="6.75" customWidth="1"/>
    <col min="15112" max="15112" width="2.25" customWidth="1"/>
    <col min="15113" max="15113" width="8.25" customWidth="1"/>
    <col min="15114" max="15114" width="2.375" customWidth="1"/>
    <col min="15115" max="15119" width="21.625" customWidth="1"/>
    <col min="15120" max="15120" width="2.375" customWidth="1"/>
    <col min="15121" max="15122" width="0" hidden="1" customWidth="1"/>
    <col min="15123" max="15123" width="6.75" customWidth="1"/>
    <col min="15124" max="15124" width="2.375" customWidth="1"/>
    <col min="15125" max="15125" width="21.625" customWidth="1"/>
    <col min="15128" max="15128" width="8" customWidth="1"/>
    <col min="15361" max="15361" width="9.375" customWidth="1"/>
    <col min="15362" max="15362" width="6.75" customWidth="1"/>
    <col min="15363" max="15363" width="2" customWidth="1"/>
    <col min="15364" max="15365" width="0" hidden="1" customWidth="1"/>
    <col min="15366" max="15366" width="24.25" customWidth="1"/>
    <col min="15367" max="15367" width="6.75" customWidth="1"/>
    <col min="15368" max="15368" width="2.25" customWidth="1"/>
    <col min="15369" max="15369" width="8.25" customWidth="1"/>
    <col min="15370" max="15370" width="2.375" customWidth="1"/>
    <col min="15371" max="15375" width="21.625" customWidth="1"/>
    <col min="15376" max="15376" width="2.375" customWidth="1"/>
    <col min="15377" max="15378" width="0" hidden="1" customWidth="1"/>
    <col min="15379" max="15379" width="6.75" customWidth="1"/>
    <col min="15380" max="15380" width="2.375" customWidth="1"/>
    <col min="15381" max="15381" width="21.625" customWidth="1"/>
    <col min="15384" max="15384" width="8" customWidth="1"/>
    <col min="15617" max="15617" width="9.375" customWidth="1"/>
    <col min="15618" max="15618" width="6.75" customWidth="1"/>
    <col min="15619" max="15619" width="2" customWidth="1"/>
    <col min="15620" max="15621" width="0" hidden="1" customWidth="1"/>
    <col min="15622" max="15622" width="24.25" customWidth="1"/>
    <col min="15623" max="15623" width="6.75" customWidth="1"/>
    <col min="15624" max="15624" width="2.25" customWidth="1"/>
    <col min="15625" max="15625" width="8.25" customWidth="1"/>
    <col min="15626" max="15626" width="2.375" customWidth="1"/>
    <col min="15627" max="15631" width="21.625" customWidth="1"/>
    <col min="15632" max="15632" width="2.375" customWidth="1"/>
    <col min="15633" max="15634" width="0" hidden="1" customWidth="1"/>
    <col min="15635" max="15635" width="6.75" customWidth="1"/>
    <col min="15636" max="15636" width="2.375" customWidth="1"/>
    <col min="15637" max="15637" width="21.625" customWidth="1"/>
    <col min="15640" max="15640" width="8" customWidth="1"/>
    <col min="15873" max="15873" width="9.375" customWidth="1"/>
    <col min="15874" max="15874" width="6.75" customWidth="1"/>
    <col min="15875" max="15875" width="2" customWidth="1"/>
    <col min="15876" max="15877" width="0" hidden="1" customWidth="1"/>
    <col min="15878" max="15878" width="24.25" customWidth="1"/>
    <col min="15879" max="15879" width="6.75" customWidth="1"/>
    <col min="15880" max="15880" width="2.25" customWidth="1"/>
    <col min="15881" max="15881" width="8.25" customWidth="1"/>
    <col min="15882" max="15882" width="2.375" customWidth="1"/>
    <col min="15883" max="15887" width="21.625" customWidth="1"/>
    <col min="15888" max="15888" width="2.375" customWidth="1"/>
    <col min="15889" max="15890" width="0" hidden="1" customWidth="1"/>
    <col min="15891" max="15891" width="6.75" customWidth="1"/>
    <col min="15892" max="15892" width="2.375" customWidth="1"/>
    <col min="15893" max="15893" width="21.625" customWidth="1"/>
    <col min="15896" max="15896" width="8" customWidth="1"/>
    <col min="16129" max="16129" width="9.375" customWidth="1"/>
    <col min="16130" max="16130" width="6.75" customWidth="1"/>
    <col min="16131" max="16131" width="2" customWidth="1"/>
    <col min="16132" max="16133" width="0" hidden="1" customWidth="1"/>
    <col min="16134" max="16134" width="24.25" customWidth="1"/>
    <col min="16135" max="16135" width="6.75" customWidth="1"/>
    <col min="16136" max="16136" width="2.25" customWidth="1"/>
    <col min="16137" max="16137" width="8.25" customWidth="1"/>
    <col min="16138" max="16138" width="2.375" customWidth="1"/>
    <col min="16139" max="16143" width="21.625" customWidth="1"/>
    <col min="16144" max="16144" width="2.375" customWidth="1"/>
    <col min="16145" max="16146" width="0" hidden="1" customWidth="1"/>
    <col min="16147" max="16147" width="6.75" customWidth="1"/>
    <col min="16148" max="16148" width="2.375" customWidth="1"/>
    <col min="16149" max="16149" width="21.625" customWidth="1"/>
    <col min="16152" max="16152" width="8" customWidth="1"/>
  </cols>
  <sheetData>
    <row r="1" spans="1:27" ht="29.25" customHeight="1" thickBot="1" x14ac:dyDescent="0.25">
      <c r="A1" t="s">
        <v>74</v>
      </c>
    </row>
    <row r="2" spans="1:27" ht="33" customHeight="1" thickBot="1" x14ac:dyDescent="0.25">
      <c r="A2" s="252" t="s">
        <v>75</v>
      </c>
      <c r="B2" s="307"/>
      <c r="C2" s="307"/>
      <c r="D2" s="307"/>
      <c r="E2" s="307"/>
      <c r="F2" s="307"/>
      <c r="G2" s="307"/>
      <c r="H2" s="307"/>
      <c r="I2" s="307"/>
      <c r="J2" s="307"/>
      <c r="K2" s="307"/>
      <c r="L2" s="307"/>
      <c r="M2" s="307"/>
      <c r="N2" s="307"/>
      <c r="O2" s="308"/>
      <c r="P2" s="43"/>
      <c r="Q2" s="44"/>
      <c r="R2" s="309" t="s">
        <v>12</v>
      </c>
      <c r="S2" s="310"/>
      <c r="T2" s="311"/>
      <c r="U2" s="312"/>
    </row>
    <row r="3" spans="1:27" ht="13.5" customHeight="1" x14ac:dyDescent="0.2">
      <c r="A3" s="45"/>
      <c r="B3" s="45"/>
      <c r="C3" s="45"/>
      <c r="D3" s="45"/>
      <c r="E3" s="45"/>
      <c r="F3" s="45"/>
      <c r="G3" s="45"/>
      <c r="H3" s="45"/>
      <c r="I3" s="45"/>
      <c r="J3" s="45"/>
      <c r="M3" s="46"/>
      <c r="R3" s="47">
        <f>ROUND(SUM(R9:R71),0)</f>
        <v>0</v>
      </c>
      <c r="S3" s="258">
        <f>IF(SUM(E9:E71)=0,"ernstig aub",ROUND(SUM(R9:R71),0)/100)</f>
        <v>0</v>
      </c>
      <c r="T3" s="259"/>
      <c r="U3" s="260"/>
    </row>
    <row r="4" spans="1:27" ht="27" customHeight="1" x14ac:dyDescent="0.35">
      <c r="A4" s="267" t="s">
        <v>277</v>
      </c>
      <c r="B4" s="313"/>
      <c r="C4" s="48"/>
      <c r="D4" s="48"/>
      <c r="E4" s="49"/>
      <c r="F4" s="268" t="s">
        <v>258</v>
      </c>
      <c r="G4" s="313"/>
      <c r="H4" s="313"/>
      <c r="I4" s="313"/>
      <c r="J4" s="313"/>
      <c r="K4" s="313"/>
      <c r="L4" s="313"/>
      <c r="M4" s="313"/>
      <c r="N4" s="325"/>
      <c r="O4" s="100"/>
      <c r="P4" s="52"/>
      <c r="Q4" s="53"/>
      <c r="R4" s="54"/>
      <c r="S4" s="261"/>
      <c r="T4" s="262"/>
      <c r="U4" s="263"/>
    </row>
    <row r="5" spans="1:27" ht="24.95" customHeight="1" x14ac:dyDescent="0.35">
      <c r="A5" s="269"/>
      <c r="B5" s="314"/>
      <c r="C5" s="55"/>
      <c r="D5" s="55"/>
      <c r="E5" s="56"/>
      <c r="F5" s="270"/>
      <c r="G5" s="314"/>
      <c r="H5" s="314"/>
      <c r="I5" s="314"/>
      <c r="J5" s="314"/>
      <c r="K5" s="314"/>
      <c r="L5" s="314"/>
      <c r="M5" s="314"/>
      <c r="N5" s="326"/>
      <c r="O5" s="101" t="s">
        <v>76</v>
      </c>
      <c r="P5" s="52"/>
      <c r="Q5" s="53"/>
      <c r="R5" s="54"/>
      <c r="S5" s="261"/>
      <c r="T5" s="262"/>
      <c r="U5" s="263"/>
      <c r="W5" s="59"/>
      <c r="X5" s="59"/>
    </row>
    <row r="6" spans="1:27" ht="29.25" customHeight="1" thickBot="1" x14ac:dyDescent="0.4">
      <c r="A6" s="269"/>
      <c r="B6" s="315"/>
      <c r="C6" s="60"/>
      <c r="D6" s="60"/>
      <c r="E6" s="56"/>
      <c r="F6" s="271" t="s">
        <v>263</v>
      </c>
      <c r="G6" s="316"/>
      <c r="H6" s="316"/>
      <c r="I6" s="316"/>
      <c r="J6" s="316"/>
      <c r="K6" s="316"/>
      <c r="L6" s="316"/>
      <c r="M6" s="316"/>
      <c r="N6" s="327"/>
      <c r="O6" s="102"/>
      <c r="P6" s="52"/>
      <c r="Q6" s="53"/>
      <c r="R6" s="62"/>
      <c r="S6" s="264"/>
      <c r="T6" s="265"/>
      <c r="U6" s="266"/>
      <c r="W6" s="63"/>
    </row>
    <row r="7" spans="1:27" ht="11.25" customHeight="1" x14ac:dyDescent="0.35">
      <c r="A7" s="272"/>
      <c r="B7" s="317"/>
      <c r="C7" s="64"/>
      <c r="D7" s="64"/>
      <c r="E7" s="65"/>
      <c r="F7" s="274"/>
      <c r="G7" s="318"/>
      <c r="H7" s="318"/>
      <c r="I7" s="318"/>
      <c r="J7" s="318"/>
      <c r="K7" s="318"/>
      <c r="L7" s="318"/>
      <c r="M7" s="318"/>
      <c r="N7" s="328"/>
      <c r="O7" s="103"/>
      <c r="P7" s="67"/>
    </row>
    <row r="8" spans="1:27" ht="26.25" thickBot="1" x14ac:dyDescent="0.25">
      <c r="A8" s="68" t="s">
        <v>13</v>
      </c>
      <c r="B8" s="68" t="s">
        <v>14</v>
      </c>
      <c r="C8" s="68"/>
      <c r="D8" s="68"/>
      <c r="E8" s="68"/>
      <c r="F8" s="68" t="s">
        <v>15</v>
      </c>
      <c r="G8" s="68" t="s">
        <v>14</v>
      </c>
      <c r="H8" s="68"/>
      <c r="I8" s="69" t="s">
        <v>16</v>
      </c>
      <c r="J8" s="68"/>
      <c r="K8" s="70" t="s">
        <v>17</v>
      </c>
      <c r="L8" s="71" t="s">
        <v>18</v>
      </c>
      <c r="M8" s="72" t="s">
        <v>19</v>
      </c>
      <c r="N8" s="73" t="s">
        <v>20</v>
      </c>
      <c r="O8" s="74" t="s">
        <v>21</v>
      </c>
      <c r="P8" s="75"/>
      <c r="R8" s="68" t="s">
        <v>22</v>
      </c>
      <c r="S8" s="68" t="s">
        <v>22</v>
      </c>
      <c r="T8" s="68"/>
      <c r="U8" s="69" t="s">
        <v>23</v>
      </c>
      <c r="AA8" s="63"/>
    </row>
    <row r="9" spans="1:27" ht="44.25" customHeight="1" x14ac:dyDescent="0.2">
      <c r="A9" s="275" t="s">
        <v>77</v>
      </c>
      <c r="B9" s="278">
        <f>30*100*D9/SUM($E$9:$E$71)</f>
        <v>9.67741935483871</v>
      </c>
      <c r="C9" s="76"/>
      <c r="D9" s="45">
        <f>SUM(G9:G20)</f>
        <v>10</v>
      </c>
      <c r="E9" s="45">
        <f>30*D9</f>
        <v>300</v>
      </c>
      <c r="F9" s="77" t="s">
        <v>78</v>
      </c>
      <c r="G9" s="321">
        <f>15*(I9&lt;&gt;"nvt")</f>
        <v>0</v>
      </c>
      <c r="H9" s="78"/>
      <c r="I9" s="283" t="s">
        <v>55</v>
      </c>
      <c r="J9" s="104"/>
      <c r="K9" s="302" t="s">
        <v>79</v>
      </c>
      <c r="L9" s="285"/>
      <c r="M9" s="285" t="s">
        <v>80</v>
      </c>
      <c r="N9" s="285"/>
      <c r="O9" s="285" t="s">
        <v>81</v>
      </c>
      <c r="P9" s="87"/>
      <c r="Q9" s="322">
        <f>IF(G9=0,0,10*G9*(10*($I9="++")+7.5*($I9="+")+5*($I9="+/-")+2.5*($I9="-"))/SUM($G$9:$G$20))</f>
        <v>0</v>
      </c>
      <c r="R9" s="288">
        <f>SUM(Q9:Q20)*B9/100</f>
        <v>0</v>
      </c>
      <c r="S9" s="304">
        <f>SUM(Q9:Q20)/100</f>
        <v>0</v>
      </c>
      <c r="T9" s="105"/>
      <c r="U9" s="323"/>
      <c r="W9" s="63"/>
      <c r="Y9" s="63"/>
    </row>
    <row r="10" spans="1:27" ht="13.5" customHeight="1" x14ac:dyDescent="0.2">
      <c r="A10" s="329"/>
      <c r="B10" s="279"/>
      <c r="C10" s="76"/>
      <c r="D10" s="81"/>
      <c r="E10" s="45"/>
      <c r="F10" s="82" t="s">
        <v>82</v>
      </c>
      <c r="G10" s="321"/>
      <c r="H10" s="78"/>
      <c r="I10" s="284"/>
      <c r="J10" s="106"/>
      <c r="K10" s="303"/>
      <c r="L10" s="286"/>
      <c r="M10" s="286"/>
      <c r="N10" s="286"/>
      <c r="O10" s="286"/>
      <c r="P10" s="87"/>
      <c r="Q10" s="322"/>
      <c r="R10" s="289"/>
      <c r="S10" s="305"/>
      <c r="T10" s="105"/>
      <c r="U10" s="323"/>
    </row>
    <row r="11" spans="1:27" ht="86.25" customHeight="1" x14ac:dyDescent="0.2">
      <c r="A11" s="329"/>
      <c r="B11" s="279"/>
      <c r="C11" s="76"/>
      <c r="D11" s="81"/>
      <c r="E11" s="45"/>
      <c r="F11" s="77" t="s">
        <v>83</v>
      </c>
      <c r="G11" s="321">
        <f>10*(I11&lt;&gt;"nvt")</f>
        <v>0</v>
      </c>
      <c r="H11" s="78"/>
      <c r="I11" s="283" t="s">
        <v>55</v>
      </c>
      <c r="J11" s="104"/>
      <c r="K11" s="302" t="s">
        <v>84</v>
      </c>
      <c r="L11" s="285"/>
      <c r="M11" s="285" t="s">
        <v>85</v>
      </c>
      <c r="N11" s="285"/>
      <c r="O11" s="285" t="s">
        <v>86</v>
      </c>
      <c r="P11" s="87"/>
      <c r="Q11" s="322">
        <f>IF(G11=0,0,10*G11*(10*($I11="++")+7.5*($I11="+")+5*($I11="+/-")+2.5*($I11="-"))/SUM($G$9:$G$20))</f>
        <v>0</v>
      </c>
      <c r="R11" s="289"/>
      <c r="S11" s="305"/>
      <c r="T11" s="105"/>
      <c r="U11" s="323"/>
      <c r="X11" s="59"/>
    </row>
    <row r="12" spans="1:27" ht="12.75" customHeight="1" x14ac:dyDescent="0.2">
      <c r="A12" s="329"/>
      <c r="B12" s="279"/>
      <c r="C12" s="76"/>
      <c r="D12" s="81"/>
      <c r="E12" s="45"/>
      <c r="F12" s="82" t="s">
        <v>87</v>
      </c>
      <c r="G12" s="321"/>
      <c r="H12" s="78"/>
      <c r="I12" s="284"/>
      <c r="J12" s="106"/>
      <c r="K12" s="303"/>
      <c r="L12" s="286"/>
      <c r="M12" s="286"/>
      <c r="N12" s="286"/>
      <c r="O12" s="286"/>
      <c r="P12" s="87"/>
      <c r="Q12" s="322"/>
      <c r="R12" s="289"/>
      <c r="S12" s="305"/>
      <c r="T12" s="105"/>
      <c r="U12" s="323"/>
    </row>
    <row r="13" spans="1:27" ht="57.75" customHeight="1" x14ac:dyDescent="0.2">
      <c r="A13" s="329"/>
      <c r="B13" s="279"/>
      <c r="C13" s="76"/>
      <c r="D13" s="81"/>
      <c r="E13" s="45"/>
      <c r="F13" s="77" t="s">
        <v>88</v>
      </c>
      <c r="G13" s="321">
        <v>10</v>
      </c>
      <c r="H13" s="78"/>
      <c r="I13" s="283" t="s">
        <v>55</v>
      </c>
      <c r="J13" s="104"/>
      <c r="K13" s="285" t="s">
        <v>89</v>
      </c>
      <c r="L13" s="285"/>
      <c r="M13" s="285"/>
      <c r="N13" s="285"/>
      <c r="O13" s="285" t="s">
        <v>90</v>
      </c>
      <c r="P13" s="87"/>
      <c r="Q13" s="322">
        <f>IF(G13=0,0,10*G13*(10*($I13="++")+7.5*($I13="+")+5*($I13="+/-")+2.5*($I13="-"))/SUM($G$9:$G$20))</f>
        <v>0</v>
      </c>
      <c r="R13" s="289"/>
      <c r="S13" s="305"/>
      <c r="T13" s="105"/>
      <c r="U13" s="323"/>
    </row>
    <row r="14" spans="1:27" ht="13.5" customHeight="1" x14ac:dyDescent="0.2">
      <c r="A14" s="329"/>
      <c r="B14" s="279"/>
      <c r="C14" s="76"/>
      <c r="D14" s="81"/>
      <c r="E14" s="45"/>
      <c r="F14" s="82" t="s">
        <v>91</v>
      </c>
      <c r="G14" s="321"/>
      <c r="H14" s="78"/>
      <c r="I14" s="284"/>
      <c r="J14" s="106"/>
      <c r="K14" s="286"/>
      <c r="L14" s="286"/>
      <c r="M14" s="286"/>
      <c r="N14" s="286"/>
      <c r="O14" s="286"/>
      <c r="P14" s="87"/>
      <c r="Q14" s="322"/>
      <c r="R14" s="289"/>
      <c r="S14" s="305"/>
      <c r="T14" s="105"/>
      <c r="U14" s="323"/>
    </row>
    <row r="15" spans="1:27" ht="73.5" customHeight="1" x14ac:dyDescent="0.2">
      <c r="A15" s="329"/>
      <c r="B15" s="279"/>
      <c r="C15" s="76"/>
      <c r="D15" s="81"/>
      <c r="F15" s="107" t="s">
        <v>92</v>
      </c>
      <c r="G15" s="321">
        <f>50*(I15&lt;&gt;"nvt")</f>
        <v>0</v>
      </c>
      <c r="H15" s="78"/>
      <c r="I15" s="283" t="s">
        <v>55</v>
      </c>
      <c r="J15" s="108"/>
      <c r="K15" s="285" t="s">
        <v>93</v>
      </c>
      <c r="L15" s="285"/>
      <c r="M15" s="285" t="s">
        <v>94</v>
      </c>
      <c r="N15" s="285"/>
      <c r="O15" s="285" t="s">
        <v>95</v>
      </c>
      <c r="P15" s="87"/>
      <c r="Q15" s="322">
        <f>IF(G15=0,0,10*G15*(10*($I15="++")+7.5*($I15="+")+5*($I15="+/-")+2.5*($I15="-"))/SUM($G$9:$G$20))</f>
        <v>0</v>
      </c>
      <c r="R15" s="289"/>
      <c r="S15" s="305"/>
      <c r="T15" s="105"/>
      <c r="U15" s="323"/>
    </row>
    <row r="16" spans="1:27" ht="13.5" customHeight="1" x14ac:dyDescent="0.2">
      <c r="A16" s="329"/>
      <c r="B16" s="279"/>
      <c r="C16" s="76"/>
      <c r="D16" s="81"/>
      <c r="F16" s="82" t="s">
        <v>96</v>
      </c>
      <c r="G16" s="321"/>
      <c r="H16" s="78"/>
      <c r="I16" s="284"/>
      <c r="J16" s="106"/>
      <c r="K16" s="286"/>
      <c r="L16" s="286"/>
      <c r="M16" s="286"/>
      <c r="N16" s="286"/>
      <c r="O16" s="286"/>
      <c r="P16" s="87"/>
      <c r="Q16" s="322"/>
      <c r="R16" s="289"/>
      <c r="S16" s="305"/>
      <c r="T16" s="105"/>
      <c r="U16" s="323"/>
    </row>
    <row r="17" spans="1:21" ht="86.25" customHeight="1" x14ac:dyDescent="0.2">
      <c r="A17" s="329"/>
      <c r="B17" s="279"/>
      <c r="C17" s="76"/>
      <c r="D17" s="81"/>
      <c r="E17" s="88"/>
      <c r="F17" s="77" t="s">
        <v>97</v>
      </c>
      <c r="G17" s="321">
        <f>10*(I17&lt;&gt;"nvt")</f>
        <v>0</v>
      </c>
      <c r="H17" s="78"/>
      <c r="I17" s="283" t="s">
        <v>55</v>
      </c>
      <c r="J17" s="104"/>
      <c r="K17" s="285" t="s">
        <v>98</v>
      </c>
      <c r="L17" s="285"/>
      <c r="M17" s="285" t="s">
        <v>99</v>
      </c>
      <c r="N17" s="285"/>
      <c r="O17" s="285" t="s">
        <v>100</v>
      </c>
      <c r="P17" s="87"/>
      <c r="Q17" s="322">
        <f>IF(G17=0,0,10*G17*(10*($I17="++")+7.5*($I17="+")+5*($I17="+/-")+2.5*($I17="-"))/SUM($G$9:$G$20))</f>
        <v>0</v>
      </c>
      <c r="R17" s="289"/>
      <c r="S17" s="305"/>
      <c r="T17" s="105"/>
      <c r="U17" s="323"/>
    </row>
    <row r="18" spans="1:21" s="110" customFormat="1" ht="15.75" customHeight="1" x14ac:dyDescent="0.2">
      <c r="A18" s="329"/>
      <c r="B18" s="279"/>
      <c r="C18" s="76"/>
      <c r="D18" s="81"/>
      <c r="E18" s="109"/>
      <c r="F18" s="82" t="s">
        <v>101</v>
      </c>
      <c r="G18" s="321"/>
      <c r="H18" s="78"/>
      <c r="I18" s="284"/>
      <c r="J18" s="106"/>
      <c r="K18" s="286"/>
      <c r="L18" s="286"/>
      <c r="M18" s="286"/>
      <c r="N18" s="286"/>
      <c r="O18" s="286"/>
      <c r="P18" s="87"/>
      <c r="Q18" s="322"/>
      <c r="R18" s="289"/>
      <c r="S18" s="305"/>
      <c r="T18" s="105"/>
      <c r="U18" s="323"/>
    </row>
    <row r="19" spans="1:21" ht="50.25" customHeight="1" x14ac:dyDescent="0.2">
      <c r="A19" s="329"/>
      <c r="B19" s="279"/>
      <c r="C19" s="76"/>
      <c r="D19" s="81"/>
      <c r="F19" s="107" t="s">
        <v>102</v>
      </c>
      <c r="G19" s="321">
        <f>5*(I19&lt;&gt;"nvt")</f>
        <v>0</v>
      </c>
      <c r="H19" s="78"/>
      <c r="I19" s="283" t="s">
        <v>55</v>
      </c>
      <c r="J19" s="108"/>
      <c r="K19" s="285" t="s">
        <v>103</v>
      </c>
      <c r="L19" s="285"/>
      <c r="M19" s="285" t="s">
        <v>104</v>
      </c>
      <c r="N19" s="285"/>
      <c r="O19" s="285" t="s">
        <v>105</v>
      </c>
      <c r="P19" s="87"/>
      <c r="Q19" s="322">
        <f>IF(G19=0,0,10*G19*(10*($I19="++")+7.5*($I19="+")+5*($I19="+/-")+2.5*($I19="-"))/SUM($G$9:$G$20))</f>
        <v>0</v>
      </c>
      <c r="R19" s="289"/>
      <c r="S19" s="305"/>
      <c r="T19" s="105"/>
      <c r="U19" s="323"/>
    </row>
    <row r="20" spans="1:21" ht="12.75" customHeight="1" thickBot="1" x14ac:dyDescent="0.25">
      <c r="A20" s="330"/>
      <c r="B20" s="280"/>
      <c r="C20" s="76"/>
      <c r="D20" s="81"/>
      <c r="F20" s="82" t="s">
        <v>106</v>
      </c>
      <c r="G20" s="321"/>
      <c r="H20" s="78"/>
      <c r="I20" s="284"/>
      <c r="J20" s="106"/>
      <c r="K20" s="286"/>
      <c r="L20" s="286"/>
      <c r="M20" s="286"/>
      <c r="N20" s="286"/>
      <c r="O20" s="286"/>
      <c r="P20" s="87"/>
      <c r="Q20" s="322"/>
      <c r="R20" s="290"/>
      <c r="S20" s="306"/>
      <c r="T20" s="105"/>
      <c r="U20" s="323"/>
    </row>
    <row r="21" spans="1:21" ht="13.5" thickBot="1" x14ac:dyDescent="0.25">
      <c r="I21" s="90"/>
      <c r="U21" s="92"/>
    </row>
    <row r="22" spans="1:21" ht="51" customHeight="1" x14ac:dyDescent="0.2">
      <c r="A22" s="275" t="s">
        <v>107</v>
      </c>
      <c r="B22" s="278">
        <f>40*100*D22/SUM($E$9:$E$71)</f>
        <v>12.903225806451612</v>
      </c>
      <c r="C22" s="76"/>
      <c r="D22" s="45">
        <f>SUM(G22:G55)</f>
        <v>10</v>
      </c>
      <c r="E22" s="45">
        <f>40*D22</f>
        <v>400</v>
      </c>
      <c r="F22" s="107" t="s">
        <v>108</v>
      </c>
      <c r="G22" s="321">
        <f>10*(I22&lt;&gt;"nvt")</f>
        <v>0</v>
      </c>
      <c r="H22" s="53"/>
      <c r="I22" s="283" t="s">
        <v>55</v>
      </c>
      <c r="K22" s="285" t="s">
        <v>109</v>
      </c>
      <c r="L22" s="285"/>
      <c r="M22" s="285" t="s">
        <v>110</v>
      </c>
      <c r="N22" s="285"/>
      <c r="O22" s="285" t="s">
        <v>111</v>
      </c>
      <c r="P22" s="87"/>
      <c r="Q22" s="322">
        <f>IF(G22=0,0,10*G22*(10*($I22="++")+7.5*($I22="+")+5*($I22="+/-")+2.5*($I22="-"))/SUM($G$22:$G$55))</f>
        <v>0</v>
      </c>
      <c r="R22" s="288">
        <f>SUM(Q22:Q55)*B22/100</f>
        <v>0</v>
      </c>
      <c r="S22" s="291">
        <f>SUM(Q22:Q55)/100</f>
        <v>0</v>
      </c>
      <c r="T22" s="53"/>
      <c r="U22" s="323"/>
    </row>
    <row r="23" spans="1:21" ht="14.25" customHeight="1" x14ac:dyDescent="0.2">
      <c r="A23" s="319"/>
      <c r="B23" s="279"/>
      <c r="C23" s="76"/>
      <c r="D23" s="81"/>
      <c r="F23" s="89" t="s">
        <v>112</v>
      </c>
      <c r="G23" s="321"/>
      <c r="H23" s="53"/>
      <c r="I23" s="284"/>
      <c r="K23" s="286"/>
      <c r="L23" s="286"/>
      <c r="M23" s="286"/>
      <c r="N23" s="286"/>
      <c r="O23" s="286"/>
      <c r="P23" s="87"/>
      <c r="Q23" s="322"/>
      <c r="R23" s="289"/>
      <c r="S23" s="292"/>
      <c r="T23" s="53"/>
      <c r="U23" s="323"/>
    </row>
    <row r="24" spans="1:21" ht="38.25" customHeight="1" x14ac:dyDescent="0.2">
      <c r="A24" s="319"/>
      <c r="B24" s="279"/>
      <c r="C24" s="76"/>
      <c r="D24" s="81"/>
      <c r="F24" s="107" t="s">
        <v>113</v>
      </c>
      <c r="G24" s="321">
        <f>5*(I24&lt;&gt;"nvt")</f>
        <v>0</v>
      </c>
      <c r="H24" s="53"/>
      <c r="I24" s="283" t="s">
        <v>55</v>
      </c>
      <c r="K24" s="285" t="s">
        <v>114</v>
      </c>
      <c r="L24" s="285"/>
      <c r="M24" s="285" t="s">
        <v>115</v>
      </c>
      <c r="N24" s="285"/>
      <c r="O24" s="285" t="s">
        <v>116</v>
      </c>
      <c r="P24" s="87"/>
      <c r="Q24" s="322">
        <f>IF(G24=0,0,10*G24*(10*($I24="++")+7.5*($I24="+")+5*($I24="+/-")+2.5*($I24="-"))/SUM($G$22:$G$55))</f>
        <v>0</v>
      </c>
      <c r="R24" s="289"/>
      <c r="S24" s="292"/>
      <c r="T24" s="53"/>
      <c r="U24" s="323"/>
    </row>
    <row r="25" spans="1:21" ht="23.25" customHeight="1" x14ac:dyDescent="0.2">
      <c r="A25" s="319"/>
      <c r="B25" s="279"/>
      <c r="C25" s="76"/>
      <c r="D25" s="81"/>
      <c r="F25" s="89" t="s">
        <v>117</v>
      </c>
      <c r="G25" s="321"/>
      <c r="H25" s="53"/>
      <c r="I25" s="284"/>
      <c r="K25" s="286"/>
      <c r="L25" s="286"/>
      <c r="M25" s="286"/>
      <c r="N25" s="286"/>
      <c r="O25" s="286"/>
      <c r="P25" s="87"/>
      <c r="Q25" s="322"/>
      <c r="R25" s="289"/>
      <c r="S25" s="292"/>
      <c r="T25" s="53"/>
      <c r="U25" s="323"/>
    </row>
    <row r="26" spans="1:21" ht="30" customHeight="1" x14ac:dyDescent="0.2">
      <c r="A26" s="319"/>
      <c r="B26" s="279"/>
      <c r="C26" s="76"/>
      <c r="D26" s="81"/>
      <c r="F26" s="107" t="s">
        <v>118</v>
      </c>
      <c r="G26" s="321">
        <f>5*(I26&lt;&gt;"nvt")</f>
        <v>0</v>
      </c>
      <c r="H26" s="53"/>
      <c r="I26" s="283" t="s">
        <v>55</v>
      </c>
      <c r="K26" s="285" t="s">
        <v>119</v>
      </c>
      <c r="L26" s="285"/>
      <c r="M26" s="285" t="s">
        <v>120</v>
      </c>
      <c r="N26" s="285"/>
      <c r="O26" s="285" t="s">
        <v>121</v>
      </c>
      <c r="P26" s="87"/>
      <c r="Q26" s="322">
        <f>IF(G26=0,0,10*G26*(10*($I26="++")+7.5*($I26="+")+5*($I26="+/-")+2.5*($I26="-"))/SUM($G$22:$G$55))</f>
        <v>0</v>
      </c>
      <c r="R26" s="289"/>
      <c r="S26" s="292"/>
      <c r="T26" s="53"/>
      <c r="U26" s="323"/>
    </row>
    <row r="27" spans="1:21" ht="39" customHeight="1" x14ac:dyDescent="0.2">
      <c r="A27" s="319"/>
      <c r="B27" s="279"/>
      <c r="C27" s="76"/>
      <c r="D27" s="81"/>
      <c r="F27" s="89" t="s">
        <v>112</v>
      </c>
      <c r="G27" s="321"/>
      <c r="H27" s="53"/>
      <c r="I27" s="284"/>
      <c r="K27" s="286"/>
      <c r="L27" s="286"/>
      <c r="M27" s="286"/>
      <c r="N27" s="286"/>
      <c r="O27" s="286"/>
      <c r="P27" s="87"/>
      <c r="Q27" s="322"/>
      <c r="R27" s="289"/>
      <c r="S27" s="292"/>
      <c r="T27" s="53"/>
      <c r="U27" s="323"/>
    </row>
    <row r="28" spans="1:21" ht="72.75" customHeight="1" x14ac:dyDescent="0.2">
      <c r="A28" s="319"/>
      <c r="B28" s="279"/>
      <c r="C28" s="76"/>
      <c r="D28" s="81"/>
      <c r="F28" s="107" t="s">
        <v>122</v>
      </c>
      <c r="G28" s="321">
        <f>5*(I28&lt;&gt;"nvt")</f>
        <v>0</v>
      </c>
      <c r="H28" s="53"/>
      <c r="I28" s="283" t="s">
        <v>55</v>
      </c>
      <c r="K28" s="285" t="s">
        <v>123</v>
      </c>
      <c r="L28" s="285"/>
      <c r="M28" s="285" t="s">
        <v>124</v>
      </c>
      <c r="N28" s="285"/>
      <c r="O28" s="285" t="s">
        <v>125</v>
      </c>
      <c r="P28" s="87"/>
      <c r="Q28" s="322">
        <f>IF(G28=0,0,10*G28*(10*($I28="++")+7.5*($I28="+")+5*($I28="+/-")+2.5*($I28="-"))/SUM($G$22:$G$55))</f>
        <v>0</v>
      </c>
      <c r="R28" s="289"/>
      <c r="S28" s="292"/>
      <c r="T28" s="53"/>
      <c r="U28" s="323"/>
    </row>
    <row r="29" spans="1:21" ht="13.5" customHeight="1" x14ac:dyDescent="0.2">
      <c r="A29" s="319"/>
      <c r="B29" s="279"/>
      <c r="C29" s="76"/>
      <c r="D29" s="81"/>
      <c r="F29" s="89" t="s">
        <v>112</v>
      </c>
      <c r="G29" s="321"/>
      <c r="H29" s="53"/>
      <c r="I29" s="284"/>
      <c r="K29" s="286"/>
      <c r="L29" s="286"/>
      <c r="M29" s="286"/>
      <c r="N29" s="286"/>
      <c r="O29" s="286"/>
      <c r="P29" s="87"/>
      <c r="Q29" s="322"/>
      <c r="R29" s="289"/>
      <c r="S29" s="292"/>
      <c r="T29" s="53"/>
      <c r="U29" s="323"/>
    </row>
    <row r="30" spans="1:21" ht="57.75" customHeight="1" x14ac:dyDescent="0.2">
      <c r="A30" s="319"/>
      <c r="B30" s="279"/>
      <c r="C30" s="76"/>
      <c r="D30" s="81"/>
      <c r="F30" s="107" t="s">
        <v>126</v>
      </c>
      <c r="G30" s="321">
        <f>5*(I30&lt;&gt;"nvt")</f>
        <v>0</v>
      </c>
      <c r="H30" s="53"/>
      <c r="I30" s="283" t="s">
        <v>55</v>
      </c>
      <c r="K30" s="285" t="s">
        <v>127</v>
      </c>
      <c r="L30" s="285"/>
      <c r="M30" s="285" t="s">
        <v>128</v>
      </c>
      <c r="N30" s="285"/>
      <c r="O30" s="285" t="s">
        <v>129</v>
      </c>
      <c r="P30" s="87"/>
      <c r="Q30" s="322">
        <f>IF(G30=0,0,10*G30*(10*($I30="++")+7.5*($I30="+")+5*($I30="+/-")+2.5*($I30="-"))/SUM($G$22:$G$55))</f>
        <v>0</v>
      </c>
      <c r="R30" s="289"/>
      <c r="S30" s="292"/>
      <c r="T30" s="53"/>
      <c r="U30" s="323"/>
    </row>
    <row r="31" spans="1:21" ht="18.75" customHeight="1" x14ac:dyDescent="0.2">
      <c r="A31" s="319"/>
      <c r="B31" s="279"/>
      <c r="C31" s="76"/>
      <c r="D31" s="81"/>
      <c r="F31" s="89" t="s">
        <v>112</v>
      </c>
      <c r="G31" s="321"/>
      <c r="H31" s="53"/>
      <c r="I31" s="284"/>
      <c r="K31" s="286"/>
      <c r="L31" s="286"/>
      <c r="M31" s="286"/>
      <c r="N31" s="286"/>
      <c r="O31" s="286"/>
      <c r="P31" s="87"/>
      <c r="Q31" s="322"/>
      <c r="R31" s="289"/>
      <c r="S31" s="292"/>
      <c r="T31" s="53"/>
      <c r="U31" s="323"/>
    </row>
    <row r="32" spans="1:21" ht="72" customHeight="1" x14ac:dyDescent="0.2">
      <c r="A32" s="329"/>
      <c r="B32" s="279"/>
      <c r="C32" s="76"/>
      <c r="D32" s="81"/>
      <c r="F32" s="107" t="s">
        <v>130</v>
      </c>
      <c r="G32" s="321">
        <f>10*(I32&lt;&gt;"nvt")</f>
        <v>0</v>
      </c>
      <c r="H32" s="53"/>
      <c r="I32" s="283" t="s">
        <v>55</v>
      </c>
      <c r="K32" s="285" t="s">
        <v>131</v>
      </c>
      <c r="L32" s="285"/>
      <c r="M32" s="285"/>
      <c r="N32" s="285"/>
      <c r="O32" s="285" t="s">
        <v>132</v>
      </c>
      <c r="P32" s="87"/>
      <c r="Q32" s="322">
        <f>IF(G32=0,0,10*G32*(10*($I32="++")+7.5*($I32="+")+5*($I32="+/-")+2.5*($I32="-"))/SUM($G$22:$G$55))</f>
        <v>0</v>
      </c>
      <c r="R32" s="289"/>
      <c r="S32" s="292"/>
      <c r="T32" s="53"/>
      <c r="U32" s="323"/>
    </row>
    <row r="33" spans="1:21" ht="18" customHeight="1" x14ac:dyDescent="0.2">
      <c r="A33" s="329"/>
      <c r="B33" s="279"/>
      <c r="C33" s="76"/>
      <c r="D33" s="81"/>
      <c r="F33" s="89" t="s">
        <v>112</v>
      </c>
      <c r="G33" s="321"/>
      <c r="H33" s="53"/>
      <c r="I33" s="284"/>
      <c r="K33" s="286"/>
      <c r="L33" s="286"/>
      <c r="M33" s="286"/>
      <c r="N33" s="286"/>
      <c r="O33" s="286"/>
      <c r="P33" s="87"/>
      <c r="Q33" s="322"/>
      <c r="R33" s="289"/>
      <c r="S33" s="292"/>
      <c r="T33" s="53"/>
      <c r="U33" s="323"/>
    </row>
    <row r="34" spans="1:21" ht="75.75" customHeight="1" x14ac:dyDescent="0.2">
      <c r="A34" s="329"/>
      <c r="B34" s="279"/>
      <c r="C34" s="76"/>
      <c r="D34" s="81"/>
      <c r="F34" s="107" t="s">
        <v>133</v>
      </c>
      <c r="G34" s="321">
        <v>10</v>
      </c>
      <c r="H34" s="53"/>
      <c r="I34" s="283" t="s">
        <v>55</v>
      </c>
      <c r="K34" s="285" t="s">
        <v>134</v>
      </c>
      <c r="L34" s="285"/>
      <c r="M34" s="285" t="s">
        <v>135</v>
      </c>
      <c r="N34" s="285"/>
      <c r="O34" s="285" t="s">
        <v>136</v>
      </c>
      <c r="P34" s="87"/>
      <c r="Q34" s="322">
        <f>IF(G34=0,0,10*G34*(10*($I34="++")+7.5*($I34="+")+5*($I34="+/-")+2.5*($I34="-"))/SUM($G$22:$G$55))</f>
        <v>0</v>
      </c>
      <c r="R34" s="289"/>
      <c r="S34" s="292"/>
      <c r="T34" s="53"/>
      <c r="U34" s="323"/>
    </row>
    <row r="35" spans="1:21" ht="18.75" customHeight="1" x14ac:dyDescent="0.2">
      <c r="A35" s="329"/>
      <c r="B35" s="279"/>
      <c r="C35" s="76"/>
      <c r="D35" s="81"/>
      <c r="F35" s="89" t="s">
        <v>112</v>
      </c>
      <c r="G35" s="321"/>
      <c r="H35" s="53"/>
      <c r="I35" s="284"/>
      <c r="K35" s="286"/>
      <c r="L35" s="286"/>
      <c r="M35" s="286"/>
      <c r="N35" s="286"/>
      <c r="O35" s="286"/>
      <c r="P35" s="87"/>
      <c r="Q35" s="322"/>
      <c r="R35" s="289"/>
      <c r="S35" s="292"/>
      <c r="T35" s="53"/>
      <c r="U35" s="323"/>
    </row>
    <row r="36" spans="1:21" ht="92.25" customHeight="1" x14ac:dyDescent="0.2">
      <c r="A36" s="329"/>
      <c r="B36" s="279"/>
      <c r="C36" s="76"/>
      <c r="D36" s="81"/>
      <c r="F36" s="107" t="s">
        <v>137</v>
      </c>
      <c r="G36" s="321">
        <f>5*(I36&lt;&gt;"nvt")</f>
        <v>0</v>
      </c>
      <c r="H36" s="53"/>
      <c r="I36" s="283" t="s">
        <v>55</v>
      </c>
      <c r="K36" s="285" t="s">
        <v>138</v>
      </c>
      <c r="L36" s="285"/>
      <c r="M36" s="285" t="s">
        <v>139</v>
      </c>
      <c r="N36" s="285"/>
      <c r="O36" s="285" t="s">
        <v>140</v>
      </c>
      <c r="P36" s="87"/>
      <c r="Q36" s="322">
        <f>IF(G36=0,0,10*G36*(10*($I36="++")+7.5*($I36="+")+5*($I36="+/-")+2.5*($I36="-"))/SUM($G$22:$G$55))</f>
        <v>0</v>
      </c>
      <c r="R36" s="289"/>
      <c r="S36" s="292"/>
      <c r="T36" s="53"/>
      <c r="U36" s="323"/>
    </row>
    <row r="37" spans="1:21" ht="17.25" customHeight="1" x14ac:dyDescent="0.2">
      <c r="A37" s="329"/>
      <c r="B37" s="279"/>
      <c r="C37" s="76"/>
      <c r="D37" s="81"/>
      <c r="F37" s="89" t="s">
        <v>112</v>
      </c>
      <c r="G37" s="321"/>
      <c r="H37" s="53"/>
      <c r="I37" s="284"/>
      <c r="K37" s="286"/>
      <c r="L37" s="286"/>
      <c r="M37" s="286"/>
      <c r="N37" s="286"/>
      <c r="O37" s="286"/>
      <c r="P37" s="87"/>
      <c r="Q37" s="322"/>
      <c r="R37" s="289"/>
      <c r="S37" s="292"/>
      <c r="T37" s="53"/>
      <c r="U37" s="323"/>
    </row>
    <row r="38" spans="1:21" ht="30.75" customHeight="1" x14ac:dyDescent="0.2">
      <c r="A38" s="329"/>
      <c r="B38" s="279"/>
      <c r="C38" s="76"/>
      <c r="D38" s="81"/>
      <c r="F38" s="107" t="s">
        <v>141</v>
      </c>
      <c r="G38" s="321">
        <f>5*(I38&lt;&gt;"nvt")</f>
        <v>0</v>
      </c>
      <c r="H38" s="53"/>
      <c r="I38" s="283" t="s">
        <v>55</v>
      </c>
      <c r="K38" s="285" t="s">
        <v>142</v>
      </c>
      <c r="L38" s="285"/>
      <c r="M38" s="285" t="s">
        <v>143</v>
      </c>
      <c r="N38" s="285"/>
      <c r="O38" s="285" t="s">
        <v>144</v>
      </c>
      <c r="P38" s="87"/>
      <c r="Q38" s="322">
        <f>IF(G38=0,0,10*G38*(10*($I38="++")+7.5*($I38="+")+5*($I38="+/-")+2.5*($I38="-"))/SUM($G$22:$G$55))</f>
        <v>0</v>
      </c>
      <c r="R38" s="289"/>
      <c r="S38" s="292"/>
      <c r="T38" s="53"/>
      <c r="U38" s="323"/>
    </row>
    <row r="39" spans="1:21" ht="27" customHeight="1" x14ac:dyDescent="0.2">
      <c r="A39" s="329"/>
      <c r="B39" s="279"/>
      <c r="C39" s="76"/>
      <c r="D39" s="81"/>
      <c r="F39" s="89" t="s">
        <v>145</v>
      </c>
      <c r="G39" s="321"/>
      <c r="H39" s="53"/>
      <c r="I39" s="284"/>
      <c r="K39" s="286"/>
      <c r="L39" s="286"/>
      <c r="M39" s="286"/>
      <c r="N39" s="286"/>
      <c r="O39" s="286"/>
      <c r="P39" s="87"/>
      <c r="Q39" s="322"/>
      <c r="R39" s="289"/>
      <c r="S39" s="292"/>
      <c r="T39" s="53"/>
      <c r="U39" s="323"/>
    </row>
    <row r="40" spans="1:21" ht="77.25" customHeight="1" x14ac:dyDescent="0.2">
      <c r="A40" s="329"/>
      <c r="B40" s="279"/>
      <c r="C40" s="76"/>
      <c r="D40" s="81"/>
      <c r="F40" s="107" t="s">
        <v>146</v>
      </c>
      <c r="G40" s="321">
        <f>5*(I40&lt;&gt;"nvt")</f>
        <v>0</v>
      </c>
      <c r="H40" s="53"/>
      <c r="I40" s="283" t="s">
        <v>55</v>
      </c>
      <c r="K40" s="285" t="s">
        <v>147</v>
      </c>
      <c r="L40" s="285"/>
      <c r="M40" s="285" t="s">
        <v>148</v>
      </c>
      <c r="N40" s="285"/>
      <c r="O40" s="285" t="s">
        <v>149</v>
      </c>
      <c r="P40" s="87"/>
      <c r="Q40" s="322">
        <f>IF(G40=0,0,10*G40*(10*($I40="++")+7.5*($I40="+")+5*($I40="+/-")+2.5*($I40="-"))/SUM($G$22:$G$55))</f>
        <v>0</v>
      </c>
      <c r="R40" s="289"/>
      <c r="S40" s="292"/>
      <c r="T40" s="53"/>
      <c r="U40" s="323"/>
    </row>
    <row r="41" spans="1:21" ht="16.5" customHeight="1" x14ac:dyDescent="0.2">
      <c r="A41" s="329"/>
      <c r="B41" s="279"/>
      <c r="C41" s="76"/>
      <c r="D41" s="81"/>
      <c r="F41" s="89" t="s">
        <v>112</v>
      </c>
      <c r="G41" s="321"/>
      <c r="H41" s="53"/>
      <c r="I41" s="284"/>
      <c r="K41" s="286"/>
      <c r="L41" s="286"/>
      <c r="M41" s="286"/>
      <c r="N41" s="286"/>
      <c r="O41" s="286"/>
      <c r="P41" s="87"/>
      <c r="Q41" s="322"/>
      <c r="R41" s="289"/>
      <c r="S41" s="292"/>
      <c r="T41" s="53"/>
      <c r="U41" s="323"/>
    </row>
    <row r="42" spans="1:21" ht="81" customHeight="1" x14ac:dyDescent="0.2">
      <c r="A42" s="329"/>
      <c r="B42" s="279"/>
      <c r="C42" s="76"/>
      <c r="D42" s="81"/>
      <c r="F42" s="107" t="s">
        <v>150</v>
      </c>
      <c r="G42" s="321">
        <f>5*(I42&lt;&gt;"nvt")</f>
        <v>0</v>
      </c>
      <c r="H42" s="53"/>
      <c r="I42" s="283" t="s">
        <v>55</v>
      </c>
      <c r="K42" s="285" t="s">
        <v>151</v>
      </c>
      <c r="L42" s="285"/>
      <c r="M42" s="285"/>
      <c r="N42" s="285"/>
      <c r="O42" s="285" t="s">
        <v>152</v>
      </c>
      <c r="P42" s="87"/>
      <c r="Q42" s="322">
        <f>IF(G42=0,0,10*G42*(10*($I42="++")+7.5*($I42="+")+5*($I42="+/-")+2.5*($I42="-"))/SUM($G$22:$G$55))</f>
        <v>0</v>
      </c>
      <c r="R42" s="289"/>
      <c r="S42" s="292"/>
      <c r="T42" s="53"/>
      <c r="U42" s="323"/>
    </row>
    <row r="43" spans="1:21" ht="24.75" customHeight="1" x14ac:dyDescent="0.2">
      <c r="A43" s="329"/>
      <c r="B43" s="279"/>
      <c r="C43" s="76"/>
      <c r="D43" s="81"/>
      <c r="F43" s="89" t="s">
        <v>112</v>
      </c>
      <c r="G43" s="321"/>
      <c r="H43" s="53"/>
      <c r="I43" s="284"/>
      <c r="K43" s="286"/>
      <c r="L43" s="286"/>
      <c r="M43" s="286"/>
      <c r="N43" s="286"/>
      <c r="O43" s="286"/>
      <c r="P43" s="87"/>
      <c r="Q43" s="322"/>
      <c r="R43" s="289"/>
      <c r="S43" s="292"/>
      <c r="T43" s="53"/>
      <c r="U43" s="323"/>
    </row>
    <row r="44" spans="1:21" ht="162" customHeight="1" x14ac:dyDescent="0.2">
      <c r="A44" s="329"/>
      <c r="B44" s="279"/>
      <c r="C44" s="76"/>
      <c r="D44" s="81"/>
      <c r="F44" s="107" t="s">
        <v>153</v>
      </c>
      <c r="G44" s="321">
        <f>5*(I44&lt;&gt;"nvt")</f>
        <v>0</v>
      </c>
      <c r="H44" s="53"/>
      <c r="I44" s="283" t="s">
        <v>55</v>
      </c>
      <c r="K44" s="285" t="s">
        <v>154</v>
      </c>
      <c r="L44" s="285"/>
      <c r="M44" s="285" t="s">
        <v>155</v>
      </c>
      <c r="N44" s="285"/>
      <c r="O44" s="285" t="s">
        <v>156</v>
      </c>
      <c r="P44" s="87"/>
      <c r="Q44" s="322">
        <f>IF(G44=0,0,10*G44*(10*($I44="++")+7.5*($I44="+")+5*($I44="+/-")+2.5*($I44="-"))/SUM($G$22:$G$55))</f>
        <v>0</v>
      </c>
      <c r="R44" s="289"/>
      <c r="S44" s="292"/>
      <c r="T44" s="53"/>
      <c r="U44" s="323"/>
    </row>
    <row r="45" spans="1:21" ht="19.5" customHeight="1" x14ac:dyDescent="0.2">
      <c r="A45" s="329"/>
      <c r="B45" s="279"/>
      <c r="C45" s="76"/>
      <c r="D45" s="81"/>
      <c r="F45" s="89" t="s">
        <v>112</v>
      </c>
      <c r="G45" s="321"/>
      <c r="H45" s="53"/>
      <c r="I45" s="284"/>
      <c r="K45" s="286"/>
      <c r="L45" s="286"/>
      <c r="M45" s="286"/>
      <c r="N45" s="286"/>
      <c r="O45" s="286"/>
      <c r="P45" s="87"/>
      <c r="Q45" s="322"/>
      <c r="R45" s="289"/>
      <c r="S45" s="292"/>
      <c r="T45" s="53"/>
      <c r="U45" s="323"/>
    </row>
    <row r="46" spans="1:21" ht="48" customHeight="1" x14ac:dyDescent="0.2">
      <c r="A46" s="329"/>
      <c r="B46" s="279"/>
      <c r="C46" s="76"/>
      <c r="D46" s="81"/>
      <c r="F46" s="107" t="s">
        <v>157</v>
      </c>
      <c r="G46" s="321">
        <f>5*(I46&lt;&gt;"nvt")</f>
        <v>0</v>
      </c>
      <c r="H46" s="53"/>
      <c r="I46" s="283" t="s">
        <v>55</v>
      </c>
      <c r="K46" s="285" t="s">
        <v>158</v>
      </c>
      <c r="L46" s="285"/>
      <c r="M46" s="285" t="s">
        <v>159</v>
      </c>
      <c r="N46" s="285"/>
      <c r="O46" s="285" t="s">
        <v>160</v>
      </c>
      <c r="P46" s="87"/>
      <c r="Q46" s="322">
        <f>IF(G46=0,0,10*G46*(10*($I46="++")+7.5*($I46="+")+5*($I46="+/-")+2.5*($I46="-"))/SUM($G$22:$G$55))</f>
        <v>0</v>
      </c>
      <c r="R46" s="289"/>
      <c r="S46" s="292"/>
      <c r="T46" s="53"/>
      <c r="U46" s="323"/>
    </row>
    <row r="47" spans="1:21" ht="27.75" customHeight="1" x14ac:dyDescent="0.2">
      <c r="A47" s="329"/>
      <c r="B47" s="279"/>
      <c r="C47" s="76"/>
      <c r="D47" s="81"/>
      <c r="F47" s="89" t="s">
        <v>112</v>
      </c>
      <c r="G47" s="321"/>
      <c r="H47" s="53"/>
      <c r="I47" s="284"/>
      <c r="K47" s="286"/>
      <c r="L47" s="286"/>
      <c r="M47" s="286"/>
      <c r="N47" s="286"/>
      <c r="O47" s="286"/>
      <c r="P47" s="87"/>
      <c r="Q47" s="322"/>
      <c r="R47" s="289"/>
      <c r="S47" s="292"/>
      <c r="T47" s="53"/>
      <c r="U47" s="323"/>
    </row>
    <row r="48" spans="1:21" ht="63" customHeight="1" x14ac:dyDescent="0.2">
      <c r="A48" s="329"/>
      <c r="B48" s="279"/>
      <c r="C48" s="76"/>
      <c r="D48" s="81"/>
      <c r="F48" s="107" t="s">
        <v>161</v>
      </c>
      <c r="G48" s="321">
        <f>5*(I48&lt;&gt;"nvt")</f>
        <v>0</v>
      </c>
      <c r="H48" s="53"/>
      <c r="I48" s="283" t="s">
        <v>55</v>
      </c>
      <c r="K48" s="285" t="s">
        <v>162</v>
      </c>
      <c r="L48" s="285"/>
      <c r="M48" s="285" t="s">
        <v>163</v>
      </c>
      <c r="N48" s="285"/>
      <c r="O48" s="285" t="s">
        <v>164</v>
      </c>
      <c r="P48" s="87"/>
      <c r="Q48" s="322">
        <f>IF(G48=0,0,10*G48*(10*($I48="++")+7.5*($I48="+")+5*($I48="+/-")+2.5*($I48="-"))/SUM($G$22:$G$55))</f>
        <v>0</v>
      </c>
      <c r="R48" s="289"/>
      <c r="S48" s="292"/>
      <c r="T48" s="53"/>
      <c r="U48" s="323"/>
    </row>
    <row r="49" spans="1:21" ht="25.5" customHeight="1" x14ac:dyDescent="0.2">
      <c r="A49" s="329"/>
      <c r="B49" s="279"/>
      <c r="C49" s="76"/>
      <c r="D49" s="81"/>
      <c r="F49" s="89" t="s">
        <v>112</v>
      </c>
      <c r="G49" s="321"/>
      <c r="H49" s="53"/>
      <c r="I49" s="284"/>
      <c r="K49" s="286"/>
      <c r="L49" s="286"/>
      <c r="M49" s="286"/>
      <c r="N49" s="286"/>
      <c r="O49" s="286"/>
      <c r="P49" s="87"/>
      <c r="Q49" s="322"/>
      <c r="R49" s="289"/>
      <c r="S49" s="292"/>
      <c r="T49" s="53"/>
      <c r="U49" s="323"/>
    </row>
    <row r="50" spans="1:21" ht="42.75" customHeight="1" x14ac:dyDescent="0.2">
      <c r="A50" s="329"/>
      <c r="B50" s="279"/>
      <c r="C50" s="76"/>
      <c r="D50" s="81"/>
      <c r="F50" s="107" t="s">
        <v>165</v>
      </c>
      <c r="G50" s="321">
        <f>5*(I50&lt;&gt;"nvt")</f>
        <v>0</v>
      </c>
      <c r="H50" s="53"/>
      <c r="I50" s="283" t="s">
        <v>55</v>
      </c>
      <c r="K50" s="285" t="s">
        <v>166</v>
      </c>
      <c r="L50" s="285"/>
      <c r="M50" s="285" t="s">
        <v>167</v>
      </c>
      <c r="N50" s="285"/>
      <c r="O50" s="285" t="s">
        <v>168</v>
      </c>
      <c r="P50" s="87"/>
      <c r="Q50" s="322">
        <f>IF(G50=0,0,10*G50*(10*($I50="++")+7.5*($I50="+")+5*($I50="+/-")+2.5*($I50="-"))/SUM($G$22:$G$55))</f>
        <v>0</v>
      </c>
      <c r="R50" s="289"/>
      <c r="S50" s="292"/>
      <c r="T50" s="53"/>
      <c r="U50" s="323"/>
    </row>
    <row r="51" spans="1:21" ht="27" customHeight="1" x14ac:dyDescent="0.2">
      <c r="A51" s="329"/>
      <c r="B51" s="279"/>
      <c r="C51" s="76"/>
      <c r="D51" s="81"/>
      <c r="F51" s="89" t="s">
        <v>112</v>
      </c>
      <c r="G51" s="321"/>
      <c r="H51" s="53"/>
      <c r="I51" s="284"/>
      <c r="K51" s="286"/>
      <c r="L51" s="286"/>
      <c r="M51" s="286"/>
      <c r="N51" s="286"/>
      <c r="O51" s="286"/>
      <c r="P51" s="87"/>
      <c r="Q51" s="322"/>
      <c r="R51" s="289"/>
      <c r="S51" s="292"/>
      <c r="T51" s="53"/>
      <c r="U51" s="323"/>
    </row>
    <row r="52" spans="1:21" ht="111.75" customHeight="1" x14ac:dyDescent="0.2">
      <c r="A52" s="329"/>
      <c r="B52" s="279"/>
      <c r="C52" s="76"/>
      <c r="D52" s="81"/>
      <c r="F52" s="107" t="s">
        <v>169</v>
      </c>
      <c r="G52" s="321">
        <f>5*(I52&lt;&gt;"nvt")</f>
        <v>0</v>
      </c>
      <c r="H52" s="53"/>
      <c r="I52" s="283" t="s">
        <v>55</v>
      </c>
      <c r="K52" s="285" t="s">
        <v>170</v>
      </c>
      <c r="L52" s="285"/>
      <c r="M52" s="285" t="s">
        <v>171</v>
      </c>
      <c r="N52" s="285"/>
      <c r="O52" s="285" t="s">
        <v>172</v>
      </c>
      <c r="P52" s="87"/>
      <c r="Q52" s="322">
        <f>IF(G52=0,0,10*G52*(10*($I52="++")+7.5*($I52="+")+5*($I52="+/-")+2.5*($I52="-"))/SUM($G$22:$G$55))</f>
        <v>0</v>
      </c>
      <c r="R52" s="289"/>
      <c r="S52" s="292"/>
      <c r="T52" s="53"/>
      <c r="U52" s="323"/>
    </row>
    <row r="53" spans="1:21" ht="24" customHeight="1" x14ac:dyDescent="0.2">
      <c r="A53" s="329"/>
      <c r="B53" s="279"/>
      <c r="C53" s="76"/>
      <c r="D53" s="81"/>
      <c r="F53" s="89" t="s">
        <v>112</v>
      </c>
      <c r="G53" s="321"/>
      <c r="H53" s="53"/>
      <c r="I53" s="284"/>
      <c r="K53" s="286"/>
      <c r="L53" s="286"/>
      <c r="M53" s="286"/>
      <c r="N53" s="286"/>
      <c r="O53" s="286"/>
      <c r="P53" s="87"/>
      <c r="Q53" s="322"/>
      <c r="R53" s="289"/>
      <c r="S53" s="292"/>
      <c r="T53" s="53"/>
      <c r="U53" s="323"/>
    </row>
    <row r="54" spans="1:21" ht="58.5" customHeight="1" x14ac:dyDescent="0.2">
      <c r="A54" s="329"/>
      <c r="B54" s="279"/>
      <c r="C54" s="76"/>
      <c r="D54" s="81"/>
      <c r="F54" s="107" t="s">
        <v>173</v>
      </c>
      <c r="G54" s="321">
        <f>5*(I54&lt;&gt;"nvt")</f>
        <v>0</v>
      </c>
      <c r="H54" s="53"/>
      <c r="I54" s="283" t="s">
        <v>55</v>
      </c>
      <c r="K54" s="285" t="s">
        <v>174</v>
      </c>
      <c r="L54" s="285"/>
      <c r="M54" s="285" t="s">
        <v>175</v>
      </c>
      <c r="N54" s="285"/>
      <c r="O54" s="285" t="s">
        <v>176</v>
      </c>
      <c r="P54" s="87"/>
      <c r="Q54" s="322">
        <f>IF(G54=0,0,10*G54*(10*($I54="++")+7.5*($I54="+")+5*($I54="+/-")+2.5*($I54="-"))/SUM($G$22:$G$55))</f>
        <v>0</v>
      </c>
      <c r="R54" s="289"/>
      <c r="S54" s="292"/>
      <c r="T54" s="53"/>
      <c r="U54" s="323"/>
    </row>
    <row r="55" spans="1:21" ht="18.75" customHeight="1" thickBot="1" x14ac:dyDescent="0.25">
      <c r="A55" s="330"/>
      <c r="B55" s="280"/>
      <c r="C55" s="76"/>
      <c r="D55" s="81"/>
      <c r="F55" s="89" t="s">
        <v>112</v>
      </c>
      <c r="G55" s="321"/>
      <c r="H55" s="53"/>
      <c r="I55" s="284"/>
      <c r="K55" s="286"/>
      <c r="L55" s="286"/>
      <c r="M55" s="286"/>
      <c r="N55" s="286"/>
      <c r="O55" s="286"/>
      <c r="P55" s="87"/>
      <c r="Q55" s="322"/>
      <c r="R55" s="290"/>
      <c r="S55" s="293"/>
      <c r="T55" s="53"/>
      <c r="U55" s="323"/>
    </row>
    <row r="56" spans="1:21" ht="13.5" thickBot="1" x14ac:dyDescent="0.25">
      <c r="I56" s="90"/>
      <c r="U56" s="92"/>
    </row>
    <row r="57" spans="1:21" ht="45" customHeight="1" x14ac:dyDescent="0.2">
      <c r="A57" s="275" t="s">
        <v>177</v>
      </c>
      <c r="B57" s="278">
        <f>30*100*D57/SUM($E$9:$E$71)</f>
        <v>77.41935483870968</v>
      </c>
      <c r="C57" s="76"/>
      <c r="D57" s="45">
        <f>SUM(G57:G66)</f>
        <v>80</v>
      </c>
      <c r="E57" s="45">
        <f>30*D57</f>
        <v>2400</v>
      </c>
      <c r="F57" s="107" t="s">
        <v>178</v>
      </c>
      <c r="G57" s="321">
        <f>20*(I57&lt;&gt;"nvt")</f>
        <v>0</v>
      </c>
      <c r="H57" s="80"/>
      <c r="I57" s="283" t="s">
        <v>55</v>
      </c>
      <c r="K57" s="285" t="s">
        <v>179</v>
      </c>
      <c r="L57" s="285"/>
      <c r="M57" s="285" t="s">
        <v>180</v>
      </c>
      <c r="N57" s="285"/>
      <c r="O57" s="285" t="s">
        <v>181</v>
      </c>
      <c r="P57" s="80"/>
      <c r="Q57" s="322">
        <f>IF(G57=0,0,10*G57*(10*($I57="++")+7.5*($I57="+")+5*($I57="+/-")+2.5*($I57="-"))/SUM($G$57:$G$66))</f>
        <v>0</v>
      </c>
      <c r="R57" s="288">
        <f>SUM(Q57:Q66)*B57/100</f>
        <v>0</v>
      </c>
      <c r="S57" s="291">
        <f>SUM(Q57:Q66)/100</f>
        <v>0</v>
      </c>
      <c r="T57" s="53"/>
      <c r="U57" s="323"/>
    </row>
    <row r="58" spans="1:21" ht="24.75" customHeight="1" x14ac:dyDescent="0.2">
      <c r="A58" s="276"/>
      <c r="B58" s="279"/>
      <c r="C58" s="76"/>
      <c r="D58" s="81"/>
      <c r="F58" s="89" t="s">
        <v>182</v>
      </c>
      <c r="G58" s="321"/>
      <c r="H58" s="53"/>
      <c r="I58" s="284"/>
      <c r="K58" s="286"/>
      <c r="L58" s="286"/>
      <c r="M58" s="286"/>
      <c r="N58" s="286"/>
      <c r="O58" s="286"/>
      <c r="P58" s="53"/>
      <c r="Q58" s="322"/>
      <c r="R58" s="289"/>
      <c r="S58" s="292"/>
      <c r="T58" s="53"/>
      <c r="U58" s="323"/>
    </row>
    <row r="59" spans="1:21" ht="43.5" customHeight="1" x14ac:dyDescent="0.2">
      <c r="A59" s="329"/>
      <c r="B59" s="279"/>
      <c r="C59" s="76"/>
      <c r="D59" s="81"/>
      <c r="F59" s="107" t="s">
        <v>183</v>
      </c>
      <c r="G59" s="321">
        <v>20</v>
      </c>
      <c r="H59" s="111"/>
      <c r="I59" s="283" t="s">
        <v>55</v>
      </c>
      <c r="K59" s="285" t="s">
        <v>184</v>
      </c>
      <c r="L59" s="285"/>
      <c r="M59" s="285" t="s">
        <v>185</v>
      </c>
      <c r="N59" s="285"/>
      <c r="O59" s="285" t="s">
        <v>186</v>
      </c>
      <c r="P59" s="80"/>
      <c r="Q59" s="322">
        <f>IF(G59=0,0,10*G59*(10*($I59="++")+7.5*($I59="+")+5*($I59="+/-")+2.5*($I59="-"))/SUM($G$57:$G$66))</f>
        <v>0</v>
      </c>
      <c r="R59" s="289"/>
      <c r="S59" s="292"/>
      <c r="T59" s="53"/>
      <c r="U59" s="323"/>
    </row>
    <row r="60" spans="1:21" ht="14.25" customHeight="1" x14ac:dyDescent="0.2">
      <c r="A60" s="329"/>
      <c r="B60" s="279"/>
      <c r="C60" s="76"/>
      <c r="D60" s="81"/>
      <c r="F60" s="89" t="s">
        <v>187</v>
      </c>
      <c r="G60" s="321"/>
      <c r="H60" s="53"/>
      <c r="I60" s="284"/>
      <c r="K60" s="286"/>
      <c r="L60" s="286"/>
      <c r="M60" s="286"/>
      <c r="N60" s="286"/>
      <c r="O60" s="286"/>
      <c r="P60" s="53"/>
      <c r="Q60" s="322"/>
      <c r="R60" s="289"/>
      <c r="S60" s="292"/>
      <c r="T60" s="53"/>
      <c r="U60" s="323"/>
    </row>
    <row r="61" spans="1:21" ht="43.5" customHeight="1" x14ac:dyDescent="0.2">
      <c r="A61" s="329"/>
      <c r="B61" s="279"/>
      <c r="C61" s="76"/>
      <c r="D61" s="81"/>
      <c r="F61" s="107" t="s">
        <v>188</v>
      </c>
      <c r="G61" s="321">
        <v>20</v>
      </c>
      <c r="H61" s="111"/>
      <c r="I61" s="283" t="s">
        <v>55</v>
      </c>
      <c r="K61" s="285" t="s">
        <v>189</v>
      </c>
      <c r="L61" s="285"/>
      <c r="M61" s="285" t="s">
        <v>190</v>
      </c>
      <c r="N61" s="285"/>
      <c r="O61" s="285" t="s">
        <v>191</v>
      </c>
      <c r="P61" s="80"/>
      <c r="Q61" s="322">
        <f>IF(G61=0,0,10*G61*(10*($I61="++")+7.5*($I61="+")+5*($I61="+/-")+2.5*($I61="-"))/SUM($G$57:$G$66))</f>
        <v>0</v>
      </c>
      <c r="R61" s="289"/>
      <c r="S61" s="292"/>
      <c r="T61" s="53"/>
      <c r="U61" s="323"/>
    </row>
    <row r="62" spans="1:21" ht="15.75" customHeight="1" x14ac:dyDescent="0.2">
      <c r="A62" s="329"/>
      <c r="B62" s="279"/>
      <c r="C62" s="76"/>
      <c r="D62" s="81"/>
      <c r="F62" s="89" t="s">
        <v>187</v>
      </c>
      <c r="G62" s="321"/>
      <c r="H62" s="53"/>
      <c r="I62" s="284"/>
      <c r="K62" s="286"/>
      <c r="L62" s="286"/>
      <c r="M62" s="286"/>
      <c r="N62" s="286"/>
      <c r="O62" s="286"/>
      <c r="P62" s="53"/>
      <c r="Q62" s="322"/>
      <c r="R62" s="289"/>
      <c r="S62" s="292"/>
      <c r="T62" s="53"/>
      <c r="U62" s="323"/>
    </row>
    <row r="63" spans="1:21" ht="54.75" customHeight="1" x14ac:dyDescent="0.2">
      <c r="A63" s="329"/>
      <c r="B63" s="279"/>
      <c r="C63" s="76"/>
      <c r="D63" s="81"/>
      <c r="F63" s="107" t="s">
        <v>192</v>
      </c>
      <c r="G63" s="321">
        <v>20</v>
      </c>
      <c r="H63" s="111"/>
      <c r="I63" s="283" t="s">
        <v>55</v>
      </c>
      <c r="K63" s="285" t="s">
        <v>193</v>
      </c>
      <c r="L63" s="285"/>
      <c r="M63" s="285" t="s">
        <v>194</v>
      </c>
      <c r="N63" s="285"/>
      <c r="O63" s="285" t="s">
        <v>195</v>
      </c>
      <c r="P63" s="80"/>
      <c r="Q63" s="322">
        <f>IF(G63=0,0,10*G63*(10*($I63="++")+7.5*($I63="+")+5*($I63="+/-")+2.5*($I63="-"))/SUM($G$57:$G$66))</f>
        <v>0</v>
      </c>
      <c r="R63" s="289"/>
      <c r="S63" s="292"/>
      <c r="T63" s="53"/>
      <c r="U63" s="323"/>
    </row>
    <row r="64" spans="1:21" ht="15.75" customHeight="1" x14ac:dyDescent="0.2">
      <c r="A64" s="329"/>
      <c r="B64" s="279"/>
      <c r="C64" s="76"/>
      <c r="D64" s="81"/>
      <c r="F64" s="89" t="s">
        <v>196</v>
      </c>
      <c r="G64" s="321"/>
      <c r="H64" s="53"/>
      <c r="I64" s="284"/>
      <c r="K64" s="286"/>
      <c r="L64" s="286"/>
      <c r="M64" s="286"/>
      <c r="N64" s="286"/>
      <c r="O64" s="286"/>
      <c r="P64" s="53"/>
      <c r="Q64" s="322"/>
      <c r="R64" s="289"/>
      <c r="S64" s="292"/>
      <c r="T64" s="53"/>
      <c r="U64" s="323"/>
    </row>
    <row r="65" spans="1:24" ht="57.75" customHeight="1" x14ac:dyDescent="0.2">
      <c r="A65" s="329"/>
      <c r="B65" s="279"/>
      <c r="C65" s="76"/>
      <c r="D65" s="81"/>
      <c r="F65" s="107" t="s">
        <v>197</v>
      </c>
      <c r="G65" s="321">
        <v>20</v>
      </c>
      <c r="H65" s="111"/>
      <c r="I65" s="283" t="s">
        <v>55</v>
      </c>
      <c r="K65" s="285" t="s">
        <v>198</v>
      </c>
      <c r="L65" s="285"/>
      <c r="M65" s="285"/>
      <c r="N65" s="285"/>
      <c r="O65" s="285" t="s">
        <v>199</v>
      </c>
      <c r="P65" s="80"/>
      <c r="Q65" s="322">
        <f>IF(G65=0,0,10*G65*(10*($I65="++")+7.5*($I65="+")+5*($I65="+/-")+2.5*($I65="-"))/SUM($G$57:$G$66))</f>
        <v>0</v>
      </c>
      <c r="R65" s="289"/>
      <c r="S65" s="292"/>
      <c r="T65" s="53"/>
      <c r="U65" s="323"/>
    </row>
    <row r="66" spans="1:24" ht="12.75" customHeight="1" thickBot="1" x14ac:dyDescent="0.25">
      <c r="A66" s="330"/>
      <c r="B66" s="280"/>
      <c r="C66" s="76"/>
      <c r="D66" s="81"/>
      <c r="F66" s="89"/>
      <c r="G66" s="321"/>
      <c r="H66" s="53"/>
      <c r="I66" s="284"/>
      <c r="K66" s="286"/>
      <c r="L66" s="286"/>
      <c r="M66" s="286"/>
      <c r="N66" s="286"/>
      <c r="O66" s="286"/>
      <c r="P66" s="53"/>
      <c r="Q66" s="322"/>
      <c r="R66" s="289"/>
      <c r="S66" s="293"/>
      <c r="T66" s="53"/>
      <c r="U66" s="323"/>
    </row>
    <row r="67" spans="1:24" ht="12.75" customHeight="1" x14ac:dyDescent="0.2">
      <c r="A67" s="112"/>
      <c r="B67" s="76"/>
      <c r="C67" s="76"/>
      <c r="D67" s="81"/>
      <c r="F67" s="113"/>
      <c r="G67" s="78"/>
      <c r="H67" s="53"/>
      <c r="I67" s="114"/>
      <c r="K67" s="87"/>
      <c r="L67" s="87"/>
      <c r="M67" s="87"/>
      <c r="N67" s="87"/>
      <c r="O67" s="87"/>
      <c r="P67" s="53"/>
      <c r="Q67" s="115"/>
      <c r="R67" s="116"/>
      <c r="S67" s="117"/>
      <c r="T67" s="53"/>
      <c r="U67" s="118"/>
    </row>
    <row r="68" spans="1:24" ht="12.75" customHeight="1" x14ac:dyDescent="0.2">
      <c r="A68" s="112"/>
      <c r="B68" s="76"/>
      <c r="C68" s="76"/>
      <c r="D68" s="81"/>
      <c r="F68" s="113"/>
      <c r="G68" s="78"/>
      <c r="H68" s="53"/>
      <c r="I68" s="114"/>
      <c r="K68" s="87"/>
      <c r="L68" s="87"/>
      <c r="M68" s="87"/>
      <c r="N68" s="87"/>
      <c r="O68" s="87"/>
      <c r="P68" s="53"/>
      <c r="Q68" s="115"/>
      <c r="R68" s="116"/>
      <c r="S68" s="117"/>
      <c r="T68" s="53"/>
      <c r="U68" s="118"/>
    </row>
    <row r="69" spans="1:24" ht="13.5" customHeight="1" x14ac:dyDescent="0.2">
      <c r="A69" s="112"/>
      <c r="B69" s="76"/>
      <c r="C69" s="76"/>
      <c r="D69" s="81"/>
      <c r="F69" s="45"/>
      <c r="G69" s="45"/>
      <c r="H69" s="45"/>
      <c r="I69" s="90"/>
      <c r="J69" s="45"/>
      <c r="P69" s="53"/>
      <c r="Q69" s="115"/>
      <c r="R69" s="116"/>
      <c r="S69" s="116"/>
      <c r="T69" s="53"/>
      <c r="U69" s="119"/>
    </row>
    <row r="70" spans="1:24" x14ac:dyDescent="0.2">
      <c r="I70" s="90"/>
      <c r="Q70" s="91"/>
      <c r="U70" s="92"/>
    </row>
    <row r="71" spans="1:24" x14ac:dyDescent="0.2">
      <c r="A71" s="94"/>
      <c r="B71" s="53"/>
      <c r="C71" s="53"/>
      <c r="D71" s="53"/>
      <c r="F71" s="83"/>
      <c r="G71" s="53"/>
      <c r="H71" s="53"/>
      <c r="I71" s="95"/>
      <c r="K71" s="87"/>
      <c r="L71" s="53"/>
      <c r="M71" s="53"/>
      <c r="N71" s="53"/>
      <c r="O71" s="87"/>
      <c r="P71" s="87"/>
      <c r="Q71" s="91"/>
      <c r="R71" s="87"/>
      <c r="S71" s="87"/>
      <c r="T71" s="87"/>
      <c r="U71" s="95"/>
    </row>
    <row r="72" spans="1:24" x14ac:dyDescent="0.2">
      <c r="Q72" s="91"/>
    </row>
    <row r="74" spans="1:24" hidden="1" x14ac:dyDescent="0.2">
      <c r="B74">
        <f>SUM(B9:B73)</f>
        <v>100</v>
      </c>
      <c r="R74">
        <f>SUM(R9:R73)</f>
        <v>0</v>
      </c>
    </row>
    <row r="77" spans="1:24" hidden="1" x14ac:dyDescent="0.2"/>
    <row r="78" spans="1:24" ht="25.5" hidden="1" x14ac:dyDescent="0.35">
      <c r="X78" s="97" t="s">
        <v>55</v>
      </c>
    </row>
    <row r="79" spans="1:24" ht="25.5" hidden="1" x14ac:dyDescent="0.35">
      <c r="X79" s="98" t="s">
        <v>17</v>
      </c>
    </row>
    <row r="80" spans="1:24" ht="25.5" hidden="1" x14ac:dyDescent="0.35">
      <c r="X80" s="98" t="s">
        <v>18</v>
      </c>
    </row>
    <row r="81" spans="24:24" ht="25.5" hidden="1" x14ac:dyDescent="0.35">
      <c r="X81" s="98" t="s">
        <v>19</v>
      </c>
    </row>
    <row r="82" spans="24:24" ht="25.5" hidden="1" x14ac:dyDescent="0.35">
      <c r="X82" s="98" t="s">
        <v>20</v>
      </c>
    </row>
    <row r="83" spans="24:24" ht="25.5" hidden="1" x14ac:dyDescent="0.35">
      <c r="X83" s="99" t="s">
        <v>21</v>
      </c>
    </row>
    <row r="84" spans="24:24" hidden="1" x14ac:dyDescent="0.2"/>
    <row r="85" spans="24:24" hidden="1" x14ac:dyDescent="0.2"/>
  </sheetData>
  <mergeCells count="275">
    <mergeCell ref="U59:U60"/>
    <mergeCell ref="O61:O62"/>
    <mergeCell ref="U63:U64"/>
    <mergeCell ref="G65:G66"/>
    <mergeCell ref="I65:I66"/>
    <mergeCell ref="K65:K66"/>
    <mergeCell ref="L65:L66"/>
    <mergeCell ref="M65:M66"/>
    <mergeCell ref="N65:N66"/>
    <mergeCell ref="O65:O66"/>
    <mergeCell ref="Q65:Q66"/>
    <mergeCell ref="U65:U66"/>
    <mergeCell ref="N57:N58"/>
    <mergeCell ref="O57:O58"/>
    <mergeCell ref="Q57:Q58"/>
    <mergeCell ref="O59:O60"/>
    <mergeCell ref="Q59:Q60"/>
    <mergeCell ref="Q61:Q62"/>
    <mergeCell ref="U61:U62"/>
    <mergeCell ref="G63:G64"/>
    <mergeCell ref="I63:I64"/>
    <mergeCell ref="K63:K64"/>
    <mergeCell ref="L63:L64"/>
    <mergeCell ref="M63:M64"/>
    <mergeCell ref="N63:N64"/>
    <mergeCell ref="O63:O64"/>
    <mergeCell ref="Q63:Q64"/>
    <mergeCell ref="G61:G62"/>
    <mergeCell ref="I61:I62"/>
    <mergeCell ref="K61:K62"/>
    <mergeCell ref="L61:L62"/>
    <mergeCell ref="M61:M62"/>
    <mergeCell ref="N61:N62"/>
    <mergeCell ref="R57:R66"/>
    <mergeCell ref="S57:S66"/>
    <mergeCell ref="U57:U58"/>
    <mergeCell ref="O54:O55"/>
    <mergeCell ref="Q54:Q55"/>
    <mergeCell ref="U54:U55"/>
    <mergeCell ref="A57:A66"/>
    <mergeCell ref="B57:B66"/>
    <mergeCell ref="G57:G58"/>
    <mergeCell ref="I57:I58"/>
    <mergeCell ref="K57:K58"/>
    <mergeCell ref="L57:L58"/>
    <mergeCell ref="M57:M58"/>
    <mergeCell ref="G54:G55"/>
    <mergeCell ref="I54:I55"/>
    <mergeCell ref="K54:K55"/>
    <mergeCell ref="L54:L55"/>
    <mergeCell ref="M54:M55"/>
    <mergeCell ref="N54:N55"/>
    <mergeCell ref="A22:A55"/>
    <mergeCell ref="B22:B55"/>
    <mergeCell ref="G59:G60"/>
    <mergeCell ref="I59:I60"/>
    <mergeCell ref="K59:K60"/>
    <mergeCell ref="L59:L60"/>
    <mergeCell ref="M59:M60"/>
    <mergeCell ref="N59:N60"/>
    <mergeCell ref="G52:G53"/>
    <mergeCell ref="I52:I53"/>
    <mergeCell ref="K52:K53"/>
    <mergeCell ref="L52:L53"/>
    <mergeCell ref="M52:M53"/>
    <mergeCell ref="N52:N53"/>
    <mergeCell ref="O52:O53"/>
    <mergeCell ref="Q52:Q53"/>
    <mergeCell ref="U52:U53"/>
    <mergeCell ref="G50:G51"/>
    <mergeCell ref="I50:I51"/>
    <mergeCell ref="K50:K51"/>
    <mergeCell ref="L50:L51"/>
    <mergeCell ref="M50:M51"/>
    <mergeCell ref="N50:N51"/>
    <mergeCell ref="O50:O51"/>
    <mergeCell ref="Q50:Q51"/>
    <mergeCell ref="U50:U51"/>
    <mergeCell ref="O46:O47"/>
    <mergeCell ref="Q46:Q47"/>
    <mergeCell ref="U46:U47"/>
    <mergeCell ref="G48:G49"/>
    <mergeCell ref="I48:I49"/>
    <mergeCell ref="K48:K49"/>
    <mergeCell ref="L48:L49"/>
    <mergeCell ref="M48:M49"/>
    <mergeCell ref="N48:N49"/>
    <mergeCell ref="O48:O49"/>
    <mergeCell ref="G46:G47"/>
    <mergeCell ref="I46:I47"/>
    <mergeCell ref="K46:K47"/>
    <mergeCell ref="L46:L47"/>
    <mergeCell ref="M46:M47"/>
    <mergeCell ref="N46:N47"/>
    <mergeCell ref="Q48:Q49"/>
    <mergeCell ref="U48:U49"/>
    <mergeCell ref="G44:G45"/>
    <mergeCell ref="I44:I45"/>
    <mergeCell ref="K44:K45"/>
    <mergeCell ref="L44:L45"/>
    <mergeCell ref="M44:M45"/>
    <mergeCell ref="N44:N45"/>
    <mergeCell ref="O44:O45"/>
    <mergeCell ref="Q44:Q45"/>
    <mergeCell ref="U44:U45"/>
    <mergeCell ref="G42:G43"/>
    <mergeCell ref="I42:I43"/>
    <mergeCell ref="K42:K43"/>
    <mergeCell ref="L42:L43"/>
    <mergeCell ref="M42:M43"/>
    <mergeCell ref="N42:N43"/>
    <mergeCell ref="O42:O43"/>
    <mergeCell ref="Q42:Q43"/>
    <mergeCell ref="U42:U43"/>
    <mergeCell ref="O38:O39"/>
    <mergeCell ref="Q38:Q39"/>
    <mergeCell ref="U38:U39"/>
    <mergeCell ref="G40:G41"/>
    <mergeCell ref="I40:I41"/>
    <mergeCell ref="K40:K41"/>
    <mergeCell ref="L40:L41"/>
    <mergeCell ref="M40:M41"/>
    <mergeCell ref="N40:N41"/>
    <mergeCell ref="O40:O41"/>
    <mergeCell ref="G38:G39"/>
    <mergeCell ref="I38:I39"/>
    <mergeCell ref="K38:K39"/>
    <mergeCell ref="L38:L39"/>
    <mergeCell ref="M38:M39"/>
    <mergeCell ref="N38:N39"/>
    <mergeCell ref="Q40:Q41"/>
    <mergeCell ref="U40:U41"/>
    <mergeCell ref="G36:G37"/>
    <mergeCell ref="I36:I37"/>
    <mergeCell ref="K36:K37"/>
    <mergeCell ref="L36:L37"/>
    <mergeCell ref="M36:M37"/>
    <mergeCell ref="N36:N37"/>
    <mergeCell ref="O36:O37"/>
    <mergeCell ref="Q36:Q37"/>
    <mergeCell ref="U36:U37"/>
    <mergeCell ref="G34:G35"/>
    <mergeCell ref="I34:I35"/>
    <mergeCell ref="K34:K35"/>
    <mergeCell ref="L34:L35"/>
    <mergeCell ref="M34:M35"/>
    <mergeCell ref="N34:N35"/>
    <mergeCell ref="O34:O35"/>
    <mergeCell ref="Q34:Q35"/>
    <mergeCell ref="U34:U35"/>
    <mergeCell ref="O30:O31"/>
    <mergeCell ref="Q30:Q31"/>
    <mergeCell ref="U30:U31"/>
    <mergeCell ref="G32:G33"/>
    <mergeCell ref="I32:I33"/>
    <mergeCell ref="K32:K33"/>
    <mergeCell ref="L32:L33"/>
    <mergeCell ref="M32:M33"/>
    <mergeCell ref="N32:N33"/>
    <mergeCell ref="O32:O33"/>
    <mergeCell ref="G30:G31"/>
    <mergeCell ref="I30:I31"/>
    <mergeCell ref="K30:K31"/>
    <mergeCell ref="L30:L31"/>
    <mergeCell ref="M30:M31"/>
    <mergeCell ref="N30:N31"/>
    <mergeCell ref="Q32:Q33"/>
    <mergeCell ref="U32:U33"/>
    <mergeCell ref="I22:I23"/>
    <mergeCell ref="K22:K23"/>
    <mergeCell ref="L22:L23"/>
    <mergeCell ref="U26:U27"/>
    <mergeCell ref="G28:G29"/>
    <mergeCell ref="I28:I29"/>
    <mergeCell ref="K28:K29"/>
    <mergeCell ref="L28:L29"/>
    <mergeCell ref="M28:M29"/>
    <mergeCell ref="N28:N29"/>
    <mergeCell ref="O28:O29"/>
    <mergeCell ref="Q28:Q29"/>
    <mergeCell ref="U28:U29"/>
    <mergeCell ref="G26:G27"/>
    <mergeCell ref="I26:I27"/>
    <mergeCell ref="K26:K27"/>
    <mergeCell ref="L26:L27"/>
    <mergeCell ref="O19:O20"/>
    <mergeCell ref="Q19:Q20"/>
    <mergeCell ref="U19:U20"/>
    <mergeCell ref="U22:U23"/>
    <mergeCell ref="G24:G25"/>
    <mergeCell ref="I24:I25"/>
    <mergeCell ref="K24:K25"/>
    <mergeCell ref="L24:L25"/>
    <mergeCell ref="M24:M25"/>
    <mergeCell ref="N24:N25"/>
    <mergeCell ref="O24:O25"/>
    <mergeCell ref="Q24:Q25"/>
    <mergeCell ref="U24:U25"/>
    <mergeCell ref="M22:M23"/>
    <mergeCell ref="N22:N23"/>
    <mergeCell ref="O22:O23"/>
    <mergeCell ref="Q22:Q23"/>
    <mergeCell ref="R22:R55"/>
    <mergeCell ref="S22:S55"/>
    <mergeCell ref="M26:M27"/>
    <mergeCell ref="N26:N27"/>
    <mergeCell ref="O26:O27"/>
    <mergeCell ref="Q26:Q27"/>
    <mergeCell ref="G22:G23"/>
    <mergeCell ref="O15:O16"/>
    <mergeCell ref="Q15:Q16"/>
    <mergeCell ref="U15:U16"/>
    <mergeCell ref="G17:G18"/>
    <mergeCell ref="I17:I18"/>
    <mergeCell ref="K17:K18"/>
    <mergeCell ref="L17:L18"/>
    <mergeCell ref="M17:M18"/>
    <mergeCell ref="N17:N18"/>
    <mergeCell ref="O17:O18"/>
    <mergeCell ref="Q17:Q18"/>
    <mergeCell ref="U17:U18"/>
    <mergeCell ref="O9:O10"/>
    <mergeCell ref="Q9:Q10"/>
    <mergeCell ref="R9:R20"/>
    <mergeCell ref="S9:S20"/>
    <mergeCell ref="U9:U10"/>
    <mergeCell ref="G11:G12"/>
    <mergeCell ref="I11:I12"/>
    <mergeCell ref="K11:K12"/>
    <mergeCell ref="L11:L12"/>
    <mergeCell ref="M11:M12"/>
    <mergeCell ref="N11:N12"/>
    <mergeCell ref="O11:O12"/>
    <mergeCell ref="Q11:Q12"/>
    <mergeCell ref="U11:U12"/>
    <mergeCell ref="G13:G14"/>
    <mergeCell ref="I13:I14"/>
    <mergeCell ref="K13:K14"/>
    <mergeCell ref="L13:L14"/>
    <mergeCell ref="M13:M14"/>
    <mergeCell ref="N13:N14"/>
    <mergeCell ref="O13:O14"/>
    <mergeCell ref="Q13:Q14"/>
    <mergeCell ref="U13:U14"/>
    <mergeCell ref="G15:G16"/>
    <mergeCell ref="A7:B7"/>
    <mergeCell ref="F7:N7"/>
    <mergeCell ref="A9:A20"/>
    <mergeCell ref="B9:B20"/>
    <mergeCell ref="G9:G10"/>
    <mergeCell ref="I9:I10"/>
    <mergeCell ref="K9:K10"/>
    <mergeCell ref="L9:L10"/>
    <mergeCell ref="M9:M10"/>
    <mergeCell ref="N9:N10"/>
    <mergeCell ref="I15:I16"/>
    <mergeCell ref="K15:K16"/>
    <mergeCell ref="L15:L16"/>
    <mergeCell ref="M15:M16"/>
    <mergeCell ref="N15:N16"/>
    <mergeCell ref="G19:G20"/>
    <mergeCell ref="I19:I20"/>
    <mergeCell ref="K19:K20"/>
    <mergeCell ref="L19:L20"/>
    <mergeCell ref="M19:M20"/>
    <mergeCell ref="N19:N20"/>
    <mergeCell ref="A2:O2"/>
    <mergeCell ref="R2:U2"/>
    <mergeCell ref="S3:U6"/>
    <mergeCell ref="A4:B4"/>
    <mergeCell ref="F4:N4"/>
    <mergeCell ref="A5:B5"/>
    <mergeCell ref="F5:N5"/>
    <mergeCell ref="A6:B6"/>
    <mergeCell ref="F6:N6"/>
  </mergeCells>
  <conditionalFormatting sqref="M40:M49 M34:M37 M9:M29 M52:M64 M70:M71">
    <cfRule type="expression" dxfId="1929" priority="53" stopIfTrue="1">
      <formula>$I9="+/-"</formula>
    </cfRule>
    <cfRule type="expression" dxfId="1928" priority="54" stopIfTrue="1">
      <formula>$I9="nvt"</formula>
    </cfRule>
  </conditionalFormatting>
  <conditionalFormatting sqref="K34:K37 K9:K29 K40:K68 K70:K71">
    <cfRule type="expression" dxfId="1927" priority="49" stopIfTrue="1">
      <formula>$I9="++"</formula>
    </cfRule>
    <cfRule type="expression" dxfId="1926" priority="50" stopIfTrue="1">
      <formula>$I9="nvt"</formula>
    </cfRule>
  </conditionalFormatting>
  <conditionalFormatting sqref="L34:L37 L40:L49 L9:L29 L52:L68 L70:L71">
    <cfRule type="expression" dxfId="1925" priority="51" stopIfTrue="1">
      <formula>$I9="+"</formula>
    </cfRule>
    <cfRule type="expression" dxfId="1924" priority="52" stopIfTrue="1">
      <formula>$I9="nvt"</formula>
    </cfRule>
  </conditionalFormatting>
  <conditionalFormatting sqref="N34:N37 N40:N49 N9:N29 N52:N68 N70:N71">
    <cfRule type="expression" dxfId="1923" priority="55" stopIfTrue="1">
      <formula>$I9="-"</formula>
    </cfRule>
    <cfRule type="expression" dxfId="1922" priority="56" stopIfTrue="1">
      <formula>$I9="nvt"</formula>
    </cfRule>
  </conditionalFormatting>
  <conditionalFormatting sqref="O34:O37 O9:O29 O40:O68 O70:O71">
    <cfRule type="expression" dxfId="1921" priority="57" stopIfTrue="1">
      <formula>$I9="--"</formula>
    </cfRule>
    <cfRule type="expression" dxfId="1920" priority="58" stopIfTrue="1">
      <formula>$I9="nvt"</formula>
    </cfRule>
  </conditionalFormatting>
  <conditionalFormatting sqref="M50:M51">
    <cfRule type="expression" dxfId="1919" priority="47" stopIfTrue="1">
      <formula>$I50="+/-"</formula>
    </cfRule>
    <cfRule type="expression" dxfId="1918" priority="48" stopIfTrue="1">
      <formula>$I50="nvt"</formula>
    </cfRule>
  </conditionalFormatting>
  <conditionalFormatting sqref="L50:L51">
    <cfRule type="expression" dxfId="1917" priority="45" stopIfTrue="1">
      <formula>$I50="+"</formula>
    </cfRule>
    <cfRule type="expression" dxfId="1916" priority="46" stopIfTrue="1">
      <formula>$I50="nvt"</formula>
    </cfRule>
  </conditionalFormatting>
  <conditionalFormatting sqref="N50:N51">
    <cfRule type="expression" dxfId="1915" priority="43" stopIfTrue="1">
      <formula>$I50="-"</formula>
    </cfRule>
    <cfRule type="expression" dxfId="1914" priority="44" stopIfTrue="1">
      <formula>$I50="nvt"</formula>
    </cfRule>
  </conditionalFormatting>
  <conditionalFormatting sqref="M65:M68">
    <cfRule type="expression" dxfId="1913" priority="41" stopIfTrue="1">
      <formula>$I65="+/-"</formula>
    </cfRule>
    <cfRule type="expression" dxfId="1912" priority="42" stopIfTrue="1">
      <formula>$I65="nvt"</formula>
    </cfRule>
  </conditionalFormatting>
  <conditionalFormatting sqref="M30:M31">
    <cfRule type="expression" dxfId="1911" priority="35" stopIfTrue="1">
      <formula>$I30="+/-"</formula>
    </cfRule>
    <cfRule type="expression" dxfId="1910" priority="36" stopIfTrue="1">
      <formula>$I30="nvt"</formula>
    </cfRule>
  </conditionalFormatting>
  <conditionalFormatting sqref="K30:K31">
    <cfRule type="expression" dxfId="1909" priority="31" stopIfTrue="1">
      <formula>$I30="++"</formula>
    </cfRule>
    <cfRule type="expression" dxfId="1908" priority="32" stopIfTrue="1">
      <formula>$I30="nvt"</formula>
    </cfRule>
  </conditionalFormatting>
  <conditionalFormatting sqref="L30:L31">
    <cfRule type="expression" dxfId="1907" priority="33" stopIfTrue="1">
      <formula>$I30="+"</formula>
    </cfRule>
    <cfRule type="expression" dxfId="1906" priority="34" stopIfTrue="1">
      <formula>$I30="nvt"</formula>
    </cfRule>
  </conditionalFormatting>
  <conditionalFormatting sqref="N30:N31">
    <cfRule type="expression" dxfId="1905" priority="37" stopIfTrue="1">
      <formula>$I30="-"</formula>
    </cfRule>
    <cfRule type="expression" dxfId="1904" priority="38" stopIfTrue="1">
      <formula>$I30="nvt"</formula>
    </cfRule>
  </conditionalFormatting>
  <conditionalFormatting sqref="O30:O31">
    <cfRule type="expression" dxfId="1903" priority="39" stopIfTrue="1">
      <formula>$I30="--"</formula>
    </cfRule>
    <cfRule type="expression" dxfId="1902" priority="40" stopIfTrue="1">
      <formula>$I30="nvt"</formula>
    </cfRule>
  </conditionalFormatting>
  <conditionalFormatting sqref="M32:M33">
    <cfRule type="expression" dxfId="1901" priority="25" stopIfTrue="1">
      <formula>$I32="+/-"</formula>
    </cfRule>
    <cfRule type="expression" dxfId="1900" priority="26" stopIfTrue="1">
      <formula>$I32="nvt"</formula>
    </cfRule>
  </conditionalFormatting>
  <conditionalFormatting sqref="K32:K33">
    <cfRule type="expression" dxfId="1899" priority="21" stopIfTrue="1">
      <formula>$I32="++"</formula>
    </cfRule>
    <cfRule type="expression" dxfId="1898" priority="22" stopIfTrue="1">
      <formula>$I32="nvt"</formula>
    </cfRule>
  </conditionalFormatting>
  <conditionalFormatting sqref="L32:L33">
    <cfRule type="expression" dxfId="1897" priority="23" stopIfTrue="1">
      <formula>$I32="+"</formula>
    </cfRule>
    <cfRule type="expression" dxfId="1896" priority="24" stopIfTrue="1">
      <formula>$I32="nvt"</formula>
    </cfRule>
  </conditionalFormatting>
  <conditionalFormatting sqref="N32:N33">
    <cfRule type="expression" dxfId="1895" priority="27" stopIfTrue="1">
      <formula>$I32="-"</formula>
    </cfRule>
    <cfRule type="expression" dxfId="1894" priority="28" stopIfTrue="1">
      <formula>$I32="nvt"</formula>
    </cfRule>
  </conditionalFormatting>
  <conditionalFormatting sqref="O32:O33">
    <cfRule type="expression" dxfId="1893" priority="29" stopIfTrue="1">
      <formula>$I32="--"</formula>
    </cfRule>
    <cfRule type="expression" dxfId="1892" priority="30" stopIfTrue="1">
      <formula>$I32="nvt"</formula>
    </cfRule>
  </conditionalFormatting>
  <conditionalFormatting sqref="M38:M39">
    <cfRule type="expression" dxfId="1891" priority="15" stopIfTrue="1">
      <formula>$I38="+/-"</formula>
    </cfRule>
    <cfRule type="expression" dxfId="1890" priority="16" stopIfTrue="1">
      <formula>$I38="nvt"</formula>
    </cfRule>
  </conditionalFormatting>
  <conditionalFormatting sqref="K38:K39">
    <cfRule type="expression" dxfId="1889" priority="11" stopIfTrue="1">
      <formula>$I38="++"</formula>
    </cfRule>
    <cfRule type="expression" dxfId="1888" priority="12" stopIfTrue="1">
      <formula>$I38="nvt"</formula>
    </cfRule>
  </conditionalFormatting>
  <conditionalFormatting sqref="L38:L39">
    <cfRule type="expression" dxfId="1887" priority="13" stopIfTrue="1">
      <formula>$I38="+"</formula>
    </cfRule>
    <cfRule type="expression" dxfId="1886" priority="14" stopIfTrue="1">
      <formula>$I38="nvt"</formula>
    </cfRule>
  </conditionalFormatting>
  <conditionalFormatting sqref="N38:N39">
    <cfRule type="expression" dxfId="1885" priority="17" stopIfTrue="1">
      <formula>$I38="-"</formula>
    </cfRule>
    <cfRule type="expression" dxfId="1884" priority="18" stopIfTrue="1">
      <formula>$I38="nvt"</formula>
    </cfRule>
  </conditionalFormatting>
  <conditionalFormatting sqref="O38:O39">
    <cfRule type="expression" dxfId="1883" priority="19" stopIfTrue="1">
      <formula>$I38="--"</formula>
    </cfRule>
    <cfRule type="expression" dxfId="1882" priority="20" stopIfTrue="1">
      <formula>$I38="nvt"</formula>
    </cfRule>
  </conditionalFormatting>
  <conditionalFormatting sqref="K69">
    <cfRule type="expression" dxfId="1881" priority="3" stopIfTrue="1">
      <formula>$I69="++"</formula>
    </cfRule>
    <cfRule type="expression" dxfId="1880" priority="4" stopIfTrue="1">
      <formula>$I69="nvt"</formula>
    </cfRule>
  </conditionalFormatting>
  <conditionalFormatting sqref="L69">
    <cfRule type="expression" dxfId="1879" priority="5" stopIfTrue="1">
      <formula>$I69="+"</formula>
    </cfRule>
    <cfRule type="expression" dxfId="1878" priority="6" stopIfTrue="1">
      <formula>$I69="nvt"</formula>
    </cfRule>
  </conditionalFormatting>
  <conditionalFormatting sqref="N69">
    <cfRule type="expression" dxfId="1877" priority="7" stopIfTrue="1">
      <formula>$I69="-"</formula>
    </cfRule>
    <cfRule type="expression" dxfId="1876" priority="8" stopIfTrue="1">
      <formula>$I69="nvt"</formula>
    </cfRule>
  </conditionalFormatting>
  <conditionalFormatting sqref="O69">
    <cfRule type="expression" dxfId="1875" priority="9" stopIfTrue="1">
      <formula>$I69="--"</formula>
    </cfRule>
    <cfRule type="expression" dxfId="1874" priority="10" stopIfTrue="1">
      <formula>$I69="nvt"</formula>
    </cfRule>
  </conditionalFormatting>
  <conditionalFormatting sqref="M69">
    <cfRule type="expression" dxfId="1873" priority="1" stopIfTrue="1">
      <formula>$I69="+/-"</formula>
    </cfRule>
    <cfRule type="expression" dxfId="1872" priority="2" stopIfTrue="1">
      <formula>$I69="nvt"</formula>
    </cfRule>
  </conditionalFormatting>
  <dataValidations count="1">
    <dataValidation type="list" allowBlank="1" showInputMessage="1" showErrorMessage="1" sqref="I57:I69 JE9:JE20 TA9:TA20 ACW9:ACW20 AMS9:AMS20 AWO9:AWO20 BGK9:BGK20 BQG9:BQG20 CAC9:CAC20 CJY9:CJY20 CTU9:CTU20 DDQ9:DDQ20 DNM9:DNM20 DXI9:DXI20 EHE9:EHE20 ERA9:ERA20 FAW9:FAW20 FKS9:FKS20 FUO9:FUO20 GEK9:GEK20 GOG9:GOG20 GYC9:GYC20 HHY9:HHY20 HRU9:HRU20 IBQ9:IBQ20 ILM9:ILM20 IVI9:IVI20 JFE9:JFE20 JPA9:JPA20 JYW9:JYW20 KIS9:KIS20 KSO9:KSO20 LCK9:LCK20 LMG9:LMG20 LWC9:LWC20 MFY9:MFY20 MPU9:MPU20 MZQ9:MZQ20 NJM9:NJM20 NTI9:NTI20 ODE9:ODE20 ONA9:ONA20 OWW9:OWW20 PGS9:PGS20 PQO9:PQO20 QAK9:QAK20 QKG9:QKG20 QUC9:QUC20 RDY9:RDY20 RNU9:RNU20 RXQ9:RXQ20 SHM9:SHM20 SRI9:SRI20 TBE9:TBE20 TLA9:TLA20 TUW9:TUW20 UES9:UES20 UOO9:UOO20 UYK9:UYK20 VIG9:VIG20 VSC9:VSC20 WBY9:WBY20 WLU9:WLU20 WVQ9:WVQ20 I65545:I65556 JE65545:JE65556 TA65545:TA65556 ACW65545:ACW65556 AMS65545:AMS65556 AWO65545:AWO65556 BGK65545:BGK65556 BQG65545:BQG65556 CAC65545:CAC65556 CJY65545:CJY65556 CTU65545:CTU65556 DDQ65545:DDQ65556 DNM65545:DNM65556 DXI65545:DXI65556 EHE65545:EHE65556 ERA65545:ERA65556 FAW65545:FAW65556 FKS65545:FKS65556 FUO65545:FUO65556 GEK65545:GEK65556 GOG65545:GOG65556 GYC65545:GYC65556 HHY65545:HHY65556 HRU65545:HRU65556 IBQ65545:IBQ65556 ILM65545:ILM65556 IVI65545:IVI65556 JFE65545:JFE65556 JPA65545:JPA65556 JYW65545:JYW65556 KIS65545:KIS65556 KSO65545:KSO65556 LCK65545:LCK65556 LMG65545:LMG65556 LWC65545:LWC65556 MFY65545:MFY65556 MPU65545:MPU65556 MZQ65545:MZQ65556 NJM65545:NJM65556 NTI65545:NTI65556 ODE65545:ODE65556 ONA65545:ONA65556 OWW65545:OWW65556 PGS65545:PGS65556 PQO65545:PQO65556 QAK65545:QAK65556 QKG65545:QKG65556 QUC65545:QUC65556 RDY65545:RDY65556 RNU65545:RNU65556 RXQ65545:RXQ65556 SHM65545:SHM65556 SRI65545:SRI65556 TBE65545:TBE65556 TLA65545:TLA65556 TUW65545:TUW65556 UES65545:UES65556 UOO65545:UOO65556 UYK65545:UYK65556 VIG65545:VIG65556 VSC65545:VSC65556 WBY65545:WBY65556 WLU65545:WLU65556 WVQ65545:WVQ65556 I131081:I131092 JE131081:JE131092 TA131081:TA131092 ACW131081:ACW131092 AMS131081:AMS131092 AWO131081:AWO131092 BGK131081:BGK131092 BQG131081:BQG131092 CAC131081:CAC131092 CJY131081:CJY131092 CTU131081:CTU131092 DDQ131081:DDQ131092 DNM131081:DNM131092 DXI131081:DXI131092 EHE131081:EHE131092 ERA131081:ERA131092 FAW131081:FAW131092 FKS131081:FKS131092 FUO131081:FUO131092 GEK131081:GEK131092 GOG131081:GOG131092 GYC131081:GYC131092 HHY131081:HHY131092 HRU131081:HRU131092 IBQ131081:IBQ131092 ILM131081:ILM131092 IVI131081:IVI131092 JFE131081:JFE131092 JPA131081:JPA131092 JYW131081:JYW131092 KIS131081:KIS131092 KSO131081:KSO131092 LCK131081:LCK131092 LMG131081:LMG131092 LWC131081:LWC131092 MFY131081:MFY131092 MPU131081:MPU131092 MZQ131081:MZQ131092 NJM131081:NJM131092 NTI131081:NTI131092 ODE131081:ODE131092 ONA131081:ONA131092 OWW131081:OWW131092 PGS131081:PGS131092 PQO131081:PQO131092 QAK131081:QAK131092 QKG131081:QKG131092 QUC131081:QUC131092 RDY131081:RDY131092 RNU131081:RNU131092 RXQ131081:RXQ131092 SHM131081:SHM131092 SRI131081:SRI131092 TBE131081:TBE131092 TLA131081:TLA131092 TUW131081:TUW131092 UES131081:UES131092 UOO131081:UOO131092 UYK131081:UYK131092 VIG131081:VIG131092 VSC131081:VSC131092 WBY131081:WBY131092 WLU131081:WLU131092 WVQ131081:WVQ131092 I196617:I196628 JE196617:JE196628 TA196617:TA196628 ACW196617:ACW196628 AMS196617:AMS196628 AWO196617:AWO196628 BGK196617:BGK196628 BQG196617:BQG196628 CAC196617:CAC196628 CJY196617:CJY196628 CTU196617:CTU196628 DDQ196617:DDQ196628 DNM196617:DNM196628 DXI196617:DXI196628 EHE196617:EHE196628 ERA196617:ERA196628 FAW196617:FAW196628 FKS196617:FKS196628 FUO196617:FUO196628 GEK196617:GEK196628 GOG196617:GOG196628 GYC196617:GYC196628 HHY196617:HHY196628 HRU196617:HRU196628 IBQ196617:IBQ196628 ILM196617:ILM196628 IVI196617:IVI196628 JFE196617:JFE196628 JPA196617:JPA196628 JYW196617:JYW196628 KIS196617:KIS196628 KSO196617:KSO196628 LCK196617:LCK196628 LMG196617:LMG196628 LWC196617:LWC196628 MFY196617:MFY196628 MPU196617:MPU196628 MZQ196617:MZQ196628 NJM196617:NJM196628 NTI196617:NTI196628 ODE196617:ODE196628 ONA196617:ONA196628 OWW196617:OWW196628 PGS196617:PGS196628 PQO196617:PQO196628 QAK196617:QAK196628 QKG196617:QKG196628 QUC196617:QUC196628 RDY196617:RDY196628 RNU196617:RNU196628 RXQ196617:RXQ196628 SHM196617:SHM196628 SRI196617:SRI196628 TBE196617:TBE196628 TLA196617:TLA196628 TUW196617:TUW196628 UES196617:UES196628 UOO196617:UOO196628 UYK196617:UYK196628 VIG196617:VIG196628 VSC196617:VSC196628 WBY196617:WBY196628 WLU196617:WLU196628 WVQ196617:WVQ196628 I262153:I262164 JE262153:JE262164 TA262153:TA262164 ACW262153:ACW262164 AMS262153:AMS262164 AWO262153:AWO262164 BGK262153:BGK262164 BQG262153:BQG262164 CAC262153:CAC262164 CJY262153:CJY262164 CTU262153:CTU262164 DDQ262153:DDQ262164 DNM262153:DNM262164 DXI262153:DXI262164 EHE262153:EHE262164 ERA262153:ERA262164 FAW262153:FAW262164 FKS262153:FKS262164 FUO262153:FUO262164 GEK262153:GEK262164 GOG262153:GOG262164 GYC262153:GYC262164 HHY262153:HHY262164 HRU262153:HRU262164 IBQ262153:IBQ262164 ILM262153:ILM262164 IVI262153:IVI262164 JFE262153:JFE262164 JPA262153:JPA262164 JYW262153:JYW262164 KIS262153:KIS262164 KSO262153:KSO262164 LCK262153:LCK262164 LMG262153:LMG262164 LWC262153:LWC262164 MFY262153:MFY262164 MPU262153:MPU262164 MZQ262153:MZQ262164 NJM262153:NJM262164 NTI262153:NTI262164 ODE262153:ODE262164 ONA262153:ONA262164 OWW262153:OWW262164 PGS262153:PGS262164 PQO262153:PQO262164 QAK262153:QAK262164 QKG262153:QKG262164 QUC262153:QUC262164 RDY262153:RDY262164 RNU262153:RNU262164 RXQ262153:RXQ262164 SHM262153:SHM262164 SRI262153:SRI262164 TBE262153:TBE262164 TLA262153:TLA262164 TUW262153:TUW262164 UES262153:UES262164 UOO262153:UOO262164 UYK262153:UYK262164 VIG262153:VIG262164 VSC262153:VSC262164 WBY262153:WBY262164 WLU262153:WLU262164 WVQ262153:WVQ262164 I327689:I327700 JE327689:JE327700 TA327689:TA327700 ACW327689:ACW327700 AMS327689:AMS327700 AWO327689:AWO327700 BGK327689:BGK327700 BQG327689:BQG327700 CAC327689:CAC327700 CJY327689:CJY327700 CTU327689:CTU327700 DDQ327689:DDQ327700 DNM327689:DNM327700 DXI327689:DXI327700 EHE327689:EHE327700 ERA327689:ERA327700 FAW327689:FAW327700 FKS327689:FKS327700 FUO327689:FUO327700 GEK327689:GEK327700 GOG327689:GOG327700 GYC327689:GYC327700 HHY327689:HHY327700 HRU327689:HRU327700 IBQ327689:IBQ327700 ILM327689:ILM327700 IVI327689:IVI327700 JFE327689:JFE327700 JPA327689:JPA327700 JYW327689:JYW327700 KIS327689:KIS327700 KSO327689:KSO327700 LCK327689:LCK327700 LMG327689:LMG327700 LWC327689:LWC327700 MFY327689:MFY327700 MPU327689:MPU327700 MZQ327689:MZQ327700 NJM327689:NJM327700 NTI327689:NTI327700 ODE327689:ODE327700 ONA327689:ONA327700 OWW327689:OWW327700 PGS327689:PGS327700 PQO327689:PQO327700 QAK327689:QAK327700 QKG327689:QKG327700 QUC327689:QUC327700 RDY327689:RDY327700 RNU327689:RNU327700 RXQ327689:RXQ327700 SHM327689:SHM327700 SRI327689:SRI327700 TBE327689:TBE327700 TLA327689:TLA327700 TUW327689:TUW327700 UES327689:UES327700 UOO327689:UOO327700 UYK327689:UYK327700 VIG327689:VIG327700 VSC327689:VSC327700 WBY327689:WBY327700 WLU327689:WLU327700 WVQ327689:WVQ327700 I393225:I393236 JE393225:JE393236 TA393225:TA393236 ACW393225:ACW393236 AMS393225:AMS393236 AWO393225:AWO393236 BGK393225:BGK393236 BQG393225:BQG393236 CAC393225:CAC393236 CJY393225:CJY393236 CTU393225:CTU393236 DDQ393225:DDQ393236 DNM393225:DNM393236 DXI393225:DXI393236 EHE393225:EHE393236 ERA393225:ERA393236 FAW393225:FAW393236 FKS393225:FKS393236 FUO393225:FUO393236 GEK393225:GEK393236 GOG393225:GOG393236 GYC393225:GYC393236 HHY393225:HHY393236 HRU393225:HRU393236 IBQ393225:IBQ393236 ILM393225:ILM393236 IVI393225:IVI393236 JFE393225:JFE393236 JPA393225:JPA393236 JYW393225:JYW393236 KIS393225:KIS393236 KSO393225:KSO393236 LCK393225:LCK393236 LMG393225:LMG393236 LWC393225:LWC393236 MFY393225:MFY393236 MPU393225:MPU393236 MZQ393225:MZQ393236 NJM393225:NJM393236 NTI393225:NTI393236 ODE393225:ODE393236 ONA393225:ONA393236 OWW393225:OWW393236 PGS393225:PGS393236 PQO393225:PQO393236 QAK393225:QAK393236 QKG393225:QKG393236 QUC393225:QUC393236 RDY393225:RDY393236 RNU393225:RNU393236 RXQ393225:RXQ393236 SHM393225:SHM393236 SRI393225:SRI393236 TBE393225:TBE393236 TLA393225:TLA393236 TUW393225:TUW393236 UES393225:UES393236 UOO393225:UOO393236 UYK393225:UYK393236 VIG393225:VIG393236 VSC393225:VSC393236 WBY393225:WBY393236 WLU393225:WLU393236 WVQ393225:WVQ393236 I458761:I458772 JE458761:JE458772 TA458761:TA458772 ACW458761:ACW458772 AMS458761:AMS458772 AWO458761:AWO458772 BGK458761:BGK458772 BQG458761:BQG458772 CAC458761:CAC458772 CJY458761:CJY458772 CTU458761:CTU458772 DDQ458761:DDQ458772 DNM458761:DNM458772 DXI458761:DXI458772 EHE458761:EHE458772 ERA458761:ERA458772 FAW458761:FAW458772 FKS458761:FKS458772 FUO458761:FUO458772 GEK458761:GEK458772 GOG458761:GOG458772 GYC458761:GYC458772 HHY458761:HHY458772 HRU458761:HRU458772 IBQ458761:IBQ458772 ILM458761:ILM458772 IVI458761:IVI458772 JFE458761:JFE458772 JPA458761:JPA458772 JYW458761:JYW458772 KIS458761:KIS458772 KSO458761:KSO458772 LCK458761:LCK458772 LMG458761:LMG458772 LWC458761:LWC458772 MFY458761:MFY458772 MPU458761:MPU458772 MZQ458761:MZQ458772 NJM458761:NJM458772 NTI458761:NTI458772 ODE458761:ODE458772 ONA458761:ONA458772 OWW458761:OWW458772 PGS458761:PGS458772 PQO458761:PQO458772 QAK458761:QAK458772 QKG458761:QKG458772 QUC458761:QUC458772 RDY458761:RDY458772 RNU458761:RNU458772 RXQ458761:RXQ458772 SHM458761:SHM458772 SRI458761:SRI458772 TBE458761:TBE458772 TLA458761:TLA458772 TUW458761:TUW458772 UES458761:UES458772 UOO458761:UOO458772 UYK458761:UYK458772 VIG458761:VIG458772 VSC458761:VSC458772 WBY458761:WBY458772 WLU458761:WLU458772 WVQ458761:WVQ458772 I524297:I524308 JE524297:JE524308 TA524297:TA524308 ACW524297:ACW524308 AMS524297:AMS524308 AWO524297:AWO524308 BGK524297:BGK524308 BQG524297:BQG524308 CAC524297:CAC524308 CJY524297:CJY524308 CTU524297:CTU524308 DDQ524297:DDQ524308 DNM524297:DNM524308 DXI524297:DXI524308 EHE524297:EHE524308 ERA524297:ERA524308 FAW524297:FAW524308 FKS524297:FKS524308 FUO524297:FUO524308 GEK524297:GEK524308 GOG524297:GOG524308 GYC524297:GYC524308 HHY524297:HHY524308 HRU524297:HRU524308 IBQ524297:IBQ524308 ILM524297:ILM524308 IVI524297:IVI524308 JFE524297:JFE524308 JPA524297:JPA524308 JYW524297:JYW524308 KIS524297:KIS524308 KSO524297:KSO524308 LCK524297:LCK524308 LMG524297:LMG524308 LWC524297:LWC524308 MFY524297:MFY524308 MPU524297:MPU524308 MZQ524297:MZQ524308 NJM524297:NJM524308 NTI524297:NTI524308 ODE524297:ODE524308 ONA524297:ONA524308 OWW524297:OWW524308 PGS524297:PGS524308 PQO524297:PQO524308 QAK524297:QAK524308 QKG524297:QKG524308 QUC524297:QUC524308 RDY524297:RDY524308 RNU524297:RNU524308 RXQ524297:RXQ524308 SHM524297:SHM524308 SRI524297:SRI524308 TBE524297:TBE524308 TLA524297:TLA524308 TUW524297:TUW524308 UES524297:UES524308 UOO524297:UOO524308 UYK524297:UYK524308 VIG524297:VIG524308 VSC524297:VSC524308 WBY524297:WBY524308 WLU524297:WLU524308 WVQ524297:WVQ524308 I589833:I589844 JE589833:JE589844 TA589833:TA589844 ACW589833:ACW589844 AMS589833:AMS589844 AWO589833:AWO589844 BGK589833:BGK589844 BQG589833:BQG589844 CAC589833:CAC589844 CJY589833:CJY589844 CTU589833:CTU589844 DDQ589833:DDQ589844 DNM589833:DNM589844 DXI589833:DXI589844 EHE589833:EHE589844 ERA589833:ERA589844 FAW589833:FAW589844 FKS589833:FKS589844 FUO589833:FUO589844 GEK589833:GEK589844 GOG589833:GOG589844 GYC589833:GYC589844 HHY589833:HHY589844 HRU589833:HRU589844 IBQ589833:IBQ589844 ILM589833:ILM589844 IVI589833:IVI589844 JFE589833:JFE589844 JPA589833:JPA589844 JYW589833:JYW589844 KIS589833:KIS589844 KSO589833:KSO589844 LCK589833:LCK589844 LMG589833:LMG589844 LWC589833:LWC589844 MFY589833:MFY589844 MPU589833:MPU589844 MZQ589833:MZQ589844 NJM589833:NJM589844 NTI589833:NTI589844 ODE589833:ODE589844 ONA589833:ONA589844 OWW589833:OWW589844 PGS589833:PGS589844 PQO589833:PQO589844 QAK589833:QAK589844 QKG589833:QKG589844 QUC589833:QUC589844 RDY589833:RDY589844 RNU589833:RNU589844 RXQ589833:RXQ589844 SHM589833:SHM589844 SRI589833:SRI589844 TBE589833:TBE589844 TLA589833:TLA589844 TUW589833:TUW589844 UES589833:UES589844 UOO589833:UOO589844 UYK589833:UYK589844 VIG589833:VIG589844 VSC589833:VSC589844 WBY589833:WBY589844 WLU589833:WLU589844 WVQ589833:WVQ589844 I655369:I655380 JE655369:JE655380 TA655369:TA655380 ACW655369:ACW655380 AMS655369:AMS655380 AWO655369:AWO655380 BGK655369:BGK655380 BQG655369:BQG655380 CAC655369:CAC655380 CJY655369:CJY655380 CTU655369:CTU655380 DDQ655369:DDQ655380 DNM655369:DNM655380 DXI655369:DXI655380 EHE655369:EHE655380 ERA655369:ERA655380 FAW655369:FAW655380 FKS655369:FKS655380 FUO655369:FUO655380 GEK655369:GEK655380 GOG655369:GOG655380 GYC655369:GYC655380 HHY655369:HHY655380 HRU655369:HRU655380 IBQ655369:IBQ655380 ILM655369:ILM655380 IVI655369:IVI655380 JFE655369:JFE655380 JPA655369:JPA655380 JYW655369:JYW655380 KIS655369:KIS655380 KSO655369:KSO655380 LCK655369:LCK655380 LMG655369:LMG655380 LWC655369:LWC655380 MFY655369:MFY655380 MPU655369:MPU655380 MZQ655369:MZQ655380 NJM655369:NJM655380 NTI655369:NTI655380 ODE655369:ODE655380 ONA655369:ONA655380 OWW655369:OWW655380 PGS655369:PGS655380 PQO655369:PQO655380 QAK655369:QAK655380 QKG655369:QKG655380 QUC655369:QUC655380 RDY655369:RDY655380 RNU655369:RNU655380 RXQ655369:RXQ655380 SHM655369:SHM655380 SRI655369:SRI655380 TBE655369:TBE655380 TLA655369:TLA655380 TUW655369:TUW655380 UES655369:UES655380 UOO655369:UOO655380 UYK655369:UYK655380 VIG655369:VIG655380 VSC655369:VSC655380 WBY655369:WBY655380 WLU655369:WLU655380 WVQ655369:WVQ655380 I720905:I720916 JE720905:JE720916 TA720905:TA720916 ACW720905:ACW720916 AMS720905:AMS720916 AWO720905:AWO720916 BGK720905:BGK720916 BQG720905:BQG720916 CAC720905:CAC720916 CJY720905:CJY720916 CTU720905:CTU720916 DDQ720905:DDQ720916 DNM720905:DNM720916 DXI720905:DXI720916 EHE720905:EHE720916 ERA720905:ERA720916 FAW720905:FAW720916 FKS720905:FKS720916 FUO720905:FUO720916 GEK720905:GEK720916 GOG720905:GOG720916 GYC720905:GYC720916 HHY720905:HHY720916 HRU720905:HRU720916 IBQ720905:IBQ720916 ILM720905:ILM720916 IVI720905:IVI720916 JFE720905:JFE720916 JPA720905:JPA720916 JYW720905:JYW720916 KIS720905:KIS720916 KSO720905:KSO720916 LCK720905:LCK720916 LMG720905:LMG720916 LWC720905:LWC720916 MFY720905:MFY720916 MPU720905:MPU720916 MZQ720905:MZQ720916 NJM720905:NJM720916 NTI720905:NTI720916 ODE720905:ODE720916 ONA720905:ONA720916 OWW720905:OWW720916 PGS720905:PGS720916 PQO720905:PQO720916 QAK720905:QAK720916 QKG720905:QKG720916 QUC720905:QUC720916 RDY720905:RDY720916 RNU720905:RNU720916 RXQ720905:RXQ720916 SHM720905:SHM720916 SRI720905:SRI720916 TBE720905:TBE720916 TLA720905:TLA720916 TUW720905:TUW720916 UES720905:UES720916 UOO720905:UOO720916 UYK720905:UYK720916 VIG720905:VIG720916 VSC720905:VSC720916 WBY720905:WBY720916 WLU720905:WLU720916 WVQ720905:WVQ720916 I786441:I786452 JE786441:JE786452 TA786441:TA786452 ACW786441:ACW786452 AMS786441:AMS786452 AWO786441:AWO786452 BGK786441:BGK786452 BQG786441:BQG786452 CAC786441:CAC786452 CJY786441:CJY786452 CTU786441:CTU786452 DDQ786441:DDQ786452 DNM786441:DNM786452 DXI786441:DXI786452 EHE786441:EHE786452 ERA786441:ERA786452 FAW786441:FAW786452 FKS786441:FKS786452 FUO786441:FUO786452 GEK786441:GEK786452 GOG786441:GOG786452 GYC786441:GYC786452 HHY786441:HHY786452 HRU786441:HRU786452 IBQ786441:IBQ786452 ILM786441:ILM786452 IVI786441:IVI786452 JFE786441:JFE786452 JPA786441:JPA786452 JYW786441:JYW786452 KIS786441:KIS786452 KSO786441:KSO786452 LCK786441:LCK786452 LMG786441:LMG786452 LWC786441:LWC786452 MFY786441:MFY786452 MPU786441:MPU786452 MZQ786441:MZQ786452 NJM786441:NJM786452 NTI786441:NTI786452 ODE786441:ODE786452 ONA786441:ONA786452 OWW786441:OWW786452 PGS786441:PGS786452 PQO786441:PQO786452 QAK786441:QAK786452 QKG786441:QKG786452 QUC786441:QUC786452 RDY786441:RDY786452 RNU786441:RNU786452 RXQ786441:RXQ786452 SHM786441:SHM786452 SRI786441:SRI786452 TBE786441:TBE786452 TLA786441:TLA786452 TUW786441:TUW786452 UES786441:UES786452 UOO786441:UOO786452 UYK786441:UYK786452 VIG786441:VIG786452 VSC786441:VSC786452 WBY786441:WBY786452 WLU786441:WLU786452 WVQ786441:WVQ786452 I851977:I851988 JE851977:JE851988 TA851977:TA851988 ACW851977:ACW851988 AMS851977:AMS851988 AWO851977:AWO851988 BGK851977:BGK851988 BQG851977:BQG851988 CAC851977:CAC851988 CJY851977:CJY851988 CTU851977:CTU851988 DDQ851977:DDQ851988 DNM851977:DNM851988 DXI851977:DXI851988 EHE851977:EHE851988 ERA851977:ERA851988 FAW851977:FAW851988 FKS851977:FKS851988 FUO851977:FUO851988 GEK851977:GEK851988 GOG851977:GOG851988 GYC851977:GYC851988 HHY851977:HHY851988 HRU851977:HRU851988 IBQ851977:IBQ851988 ILM851977:ILM851988 IVI851977:IVI851988 JFE851977:JFE851988 JPA851977:JPA851988 JYW851977:JYW851988 KIS851977:KIS851988 KSO851977:KSO851988 LCK851977:LCK851988 LMG851977:LMG851988 LWC851977:LWC851988 MFY851977:MFY851988 MPU851977:MPU851988 MZQ851977:MZQ851988 NJM851977:NJM851988 NTI851977:NTI851988 ODE851977:ODE851988 ONA851977:ONA851988 OWW851977:OWW851988 PGS851977:PGS851988 PQO851977:PQO851988 QAK851977:QAK851988 QKG851977:QKG851988 QUC851977:QUC851988 RDY851977:RDY851988 RNU851977:RNU851988 RXQ851977:RXQ851988 SHM851977:SHM851988 SRI851977:SRI851988 TBE851977:TBE851988 TLA851977:TLA851988 TUW851977:TUW851988 UES851977:UES851988 UOO851977:UOO851988 UYK851977:UYK851988 VIG851977:VIG851988 VSC851977:VSC851988 WBY851977:WBY851988 WLU851977:WLU851988 WVQ851977:WVQ851988 I917513:I917524 JE917513:JE917524 TA917513:TA917524 ACW917513:ACW917524 AMS917513:AMS917524 AWO917513:AWO917524 BGK917513:BGK917524 BQG917513:BQG917524 CAC917513:CAC917524 CJY917513:CJY917524 CTU917513:CTU917524 DDQ917513:DDQ917524 DNM917513:DNM917524 DXI917513:DXI917524 EHE917513:EHE917524 ERA917513:ERA917524 FAW917513:FAW917524 FKS917513:FKS917524 FUO917513:FUO917524 GEK917513:GEK917524 GOG917513:GOG917524 GYC917513:GYC917524 HHY917513:HHY917524 HRU917513:HRU917524 IBQ917513:IBQ917524 ILM917513:ILM917524 IVI917513:IVI917524 JFE917513:JFE917524 JPA917513:JPA917524 JYW917513:JYW917524 KIS917513:KIS917524 KSO917513:KSO917524 LCK917513:LCK917524 LMG917513:LMG917524 LWC917513:LWC917524 MFY917513:MFY917524 MPU917513:MPU917524 MZQ917513:MZQ917524 NJM917513:NJM917524 NTI917513:NTI917524 ODE917513:ODE917524 ONA917513:ONA917524 OWW917513:OWW917524 PGS917513:PGS917524 PQO917513:PQO917524 QAK917513:QAK917524 QKG917513:QKG917524 QUC917513:QUC917524 RDY917513:RDY917524 RNU917513:RNU917524 RXQ917513:RXQ917524 SHM917513:SHM917524 SRI917513:SRI917524 TBE917513:TBE917524 TLA917513:TLA917524 TUW917513:TUW917524 UES917513:UES917524 UOO917513:UOO917524 UYK917513:UYK917524 VIG917513:VIG917524 VSC917513:VSC917524 WBY917513:WBY917524 WLU917513:WLU917524 WVQ917513:WVQ917524 I983049:I983060 JE983049:JE983060 TA983049:TA983060 ACW983049:ACW983060 AMS983049:AMS983060 AWO983049:AWO983060 BGK983049:BGK983060 BQG983049:BQG983060 CAC983049:CAC983060 CJY983049:CJY983060 CTU983049:CTU983060 DDQ983049:DDQ983060 DNM983049:DNM983060 DXI983049:DXI983060 EHE983049:EHE983060 ERA983049:ERA983060 FAW983049:FAW983060 FKS983049:FKS983060 FUO983049:FUO983060 GEK983049:GEK983060 GOG983049:GOG983060 GYC983049:GYC983060 HHY983049:HHY983060 HRU983049:HRU983060 IBQ983049:IBQ983060 ILM983049:ILM983060 IVI983049:IVI983060 JFE983049:JFE983060 JPA983049:JPA983060 JYW983049:JYW983060 KIS983049:KIS983060 KSO983049:KSO983060 LCK983049:LCK983060 LMG983049:LMG983060 LWC983049:LWC983060 MFY983049:MFY983060 MPU983049:MPU983060 MZQ983049:MZQ983060 NJM983049:NJM983060 NTI983049:NTI983060 ODE983049:ODE983060 ONA983049:ONA983060 OWW983049:OWW983060 PGS983049:PGS983060 PQO983049:PQO983060 QAK983049:QAK983060 QKG983049:QKG983060 QUC983049:QUC983060 RDY983049:RDY983060 RNU983049:RNU983060 RXQ983049:RXQ983060 SHM983049:SHM983060 SRI983049:SRI983060 TBE983049:TBE983060 TLA983049:TLA983060 TUW983049:TUW983060 UES983049:UES983060 UOO983049:UOO983060 UYK983049:UYK983060 VIG983049:VIG983060 VSC983049:VSC983060 WBY983049:WBY983060 WLU983049:WLU983060 WVQ983049:WVQ983060 WLU983062:WLU983095 JE57:JE69 TA57:TA69 ACW57:ACW69 AMS57:AMS69 AWO57:AWO69 BGK57:BGK69 BQG57:BQG69 CAC57:CAC69 CJY57:CJY69 CTU57:CTU69 DDQ57:DDQ69 DNM57:DNM69 DXI57:DXI69 EHE57:EHE69 ERA57:ERA69 FAW57:FAW69 FKS57:FKS69 FUO57:FUO69 GEK57:GEK69 GOG57:GOG69 GYC57:GYC69 HHY57:HHY69 HRU57:HRU69 IBQ57:IBQ69 ILM57:ILM69 IVI57:IVI69 JFE57:JFE69 JPA57:JPA69 JYW57:JYW69 KIS57:KIS69 KSO57:KSO69 LCK57:LCK69 LMG57:LMG69 LWC57:LWC69 MFY57:MFY69 MPU57:MPU69 MZQ57:MZQ69 NJM57:NJM69 NTI57:NTI69 ODE57:ODE69 ONA57:ONA69 OWW57:OWW69 PGS57:PGS69 PQO57:PQO69 QAK57:QAK69 QKG57:QKG69 QUC57:QUC69 RDY57:RDY69 RNU57:RNU69 RXQ57:RXQ69 SHM57:SHM69 SRI57:SRI69 TBE57:TBE69 TLA57:TLA69 TUW57:TUW69 UES57:UES69 UOO57:UOO69 UYK57:UYK69 VIG57:VIG69 VSC57:VSC69 WBY57:WBY69 WLU57:WLU69 WVQ57:WVQ69 I65593:I65605 JE65593:JE65605 TA65593:TA65605 ACW65593:ACW65605 AMS65593:AMS65605 AWO65593:AWO65605 BGK65593:BGK65605 BQG65593:BQG65605 CAC65593:CAC65605 CJY65593:CJY65605 CTU65593:CTU65605 DDQ65593:DDQ65605 DNM65593:DNM65605 DXI65593:DXI65605 EHE65593:EHE65605 ERA65593:ERA65605 FAW65593:FAW65605 FKS65593:FKS65605 FUO65593:FUO65605 GEK65593:GEK65605 GOG65593:GOG65605 GYC65593:GYC65605 HHY65593:HHY65605 HRU65593:HRU65605 IBQ65593:IBQ65605 ILM65593:ILM65605 IVI65593:IVI65605 JFE65593:JFE65605 JPA65593:JPA65605 JYW65593:JYW65605 KIS65593:KIS65605 KSO65593:KSO65605 LCK65593:LCK65605 LMG65593:LMG65605 LWC65593:LWC65605 MFY65593:MFY65605 MPU65593:MPU65605 MZQ65593:MZQ65605 NJM65593:NJM65605 NTI65593:NTI65605 ODE65593:ODE65605 ONA65593:ONA65605 OWW65593:OWW65605 PGS65593:PGS65605 PQO65593:PQO65605 QAK65593:QAK65605 QKG65593:QKG65605 QUC65593:QUC65605 RDY65593:RDY65605 RNU65593:RNU65605 RXQ65593:RXQ65605 SHM65593:SHM65605 SRI65593:SRI65605 TBE65593:TBE65605 TLA65593:TLA65605 TUW65593:TUW65605 UES65593:UES65605 UOO65593:UOO65605 UYK65593:UYK65605 VIG65593:VIG65605 VSC65593:VSC65605 WBY65593:WBY65605 WLU65593:WLU65605 WVQ65593:WVQ65605 I131129:I131141 JE131129:JE131141 TA131129:TA131141 ACW131129:ACW131141 AMS131129:AMS131141 AWO131129:AWO131141 BGK131129:BGK131141 BQG131129:BQG131141 CAC131129:CAC131141 CJY131129:CJY131141 CTU131129:CTU131141 DDQ131129:DDQ131141 DNM131129:DNM131141 DXI131129:DXI131141 EHE131129:EHE131141 ERA131129:ERA131141 FAW131129:FAW131141 FKS131129:FKS131141 FUO131129:FUO131141 GEK131129:GEK131141 GOG131129:GOG131141 GYC131129:GYC131141 HHY131129:HHY131141 HRU131129:HRU131141 IBQ131129:IBQ131141 ILM131129:ILM131141 IVI131129:IVI131141 JFE131129:JFE131141 JPA131129:JPA131141 JYW131129:JYW131141 KIS131129:KIS131141 KSO131129:KSO131141 LCK131129:LCK131141 LMG131129:LMG131141 LWC131129:LWC131141 MFY131129:MFY131141 MPU131129:MPU131141 MZQ131129:MZQ131141 NJM131129:NJM131141 NTI131129:NTI131141 ODE131129:ODE131141 ONA131129:ONA131141 OWW131129:OWW131141 PGS131129:PGS131141 PQO131129:PQO131141 QAK131129:QAK131141 QKG131129:QKG131141 QUC131129:QUC131141 RDY131129:RDY131141 RNU131129:RNU131141 RXQ131129:RXQ131141 SHM131129:SHM131141 SRI131129:SRI131141 TBE131129:TBE131141 TLA131129:TLA131141 TUW131129:TUW131141 UES131129:UES131141 UOO131129:UOO131141 UYK131129:UYK131141 VIG131129:VIG131141 VSC131129:VSC131141 WBY131129:WBY131141 WLU131129:WLU131141 WVQ131129:WVQ131141 I196665:I196677 JE196665:JE196677 TA196665:TA196677 ACW196665:ACW196677 AMS196665:AMS196677 AWO196665:AWO196677 BGK196665:BGK196677 BQG196665:BQG196677 CAC196665:CAC196677 CJY196665:CJY196677 CTU196665:CTU196677 DDQ196665:DDQ196677 DNM196665:DNM196677 DXI196665:DXI196677 EHE196665:EHE196677 ERA196665:ERA196677 FAW196665:FAW196677 FKS196665:FKS196677 FUO196665:FUO196677 GEK196665:GEK196677 GOG196665:GOG196677 GYC196665:GYC196677 HHY196665:HHY196677 HRU196665:HRU196677 IBQ196665:IBQ196677 ILM196665:ILM196677 IVI196665:IVI196677 JFE196665:JFE196677 JPA196665:JPA196677 JYW196665:JYW196677 KIS196665:KIS196677 KSO196665:KSO196677 LCK196665:LCK196677 LMG196665:LMG196677 LWC196665:LWC196677 MFY196665:MFY196677 MPU196665:MPU196677 MZQ196665:MZQ196677 NJM196665:NJM196677 NTI196665:NTI196677 ODE196665:ODE196677 ONA196665:ONA196677 OWW196665:OWW196677 PGS196665:PGS196677 PQO196665:PQO196677 QAK196665:QAK196677 QKG196665:QKG196677 QUC196665:QUC196677 RDY196665:RDY196677 RNU196665:RNU196677 RXQ196665:RXQ196677 SHM196665:SHM196677 SRI196665:SRI196677 TBE196665:TBE196677 TLA196665:TLA196677 TUW196665:TUW196677 UES196665:UES196677 UOO196665:UOO196677 UYK196665:UYK196677 VIG196665:VIG196677 VSC196665:VSC196677 WBY196665:WBY196677 WLU196665:WLU196677 WVQ196665:WVQ196677 I262201:I262213 JE262201:JE262213 TA262201:TA262213 ACW262201:ACW262213 AMS262201:AMS262213 AWO262201:AWO262213 BGK262201:BGK262213 BQG262201:BQG262213 CAC262201:CAC262213 CJY262201:CJY262213 CTU262201:CTU262213 DDQ262201:DDQ262213 DNM262201:DNM262213 DXI262201:DXI262213 EHE262201:EHE262213 ERA262201:ERA262213 FAW262201:FAW262213 FKS262201:FKS262213 FUO262201:FUO262213 GEK262201:GEK262213 GOG262201:GOG262213 GYC262201:GYC262213 HHY262201:HHY262213 HRU262201:HRU262213 IBQ262201:IBQ262213 ILM262201:ILM262213 IVI262201:IVI262213 JFE262201:JFE262213 JPA262201:JPA262213 JYW262201:JYW262213 KIS262201:KIS262213 KSO262201:KSO262213 LCK262201:LCK262213 LMG262201:LMG262213 LWC262201:LWC262213 MFY262201:MFY262213 MPU262201:MPU262213 MZQ262201:MZQ262213 NJM262201:NJM262213 NTI262201:NTI262213 ODE262201:ODE262213 ONA262201:ONA262213 OWW262201:OWW262213 PGS262201:PGS262213 PQO262201:PQO262213 QAK262201:QAK262213 QKG262201:QKG262213 QUC262201:QUC262213 RDY262201:RDY262213 RNU262201:RNU262213 RXQ262201:RXQ262213 SHM262201:SHM262213 SRI262201:SRI262213 TBE262201:TBE262213 TLA262201:TLA262213 TUW262201:TUW262213 UES262201:UES262213 UOO262201:UOO262213 UYK262201:UYK262213 VIG262201:VIG262213 VSC262201:VSC262213 WBY262201:WBY262213 WLU262201:WLU262213 WVQ262201:WVQ262213 I327737:I327749 JE327737:JE327749 TA327737:TA327749 ACW327737:ACW327749 AMS327737:AMS327749 AWO327737:AWO327749 BGK327737:BGK327749 BQG327737:BQG327749 CAC327737:CAC327749 CJY327737:CJY327749 CTU327737:CTU327749 DDQ327737:DDQ327749 DNM327737:DNM327749 DXI327737:DXI327749 EHE327737:EHE327749 ERA327737:ERA327749 FAW327737:FAW327749 FKS327737:FKS327749 FUO327737:FUO327749 GEK327737:GEK327749 GOG327737:GOG327749 GYC327737:GYC327749 HHY327737:HHY327749 HRU327737:HRU327749 IBQ327737:IBQ327749 ILM327737:ILM327749 IVI327737:IVI327749 JFE327737:JFE327749 JPA327737:JPA327749 JYW327737:JYW327749 KIS327737:KIS327749 KSO327737:KSO327749 LCK327737:LCK327749 LMG327737:LMG327749 LWC327737:LWC327749 MFY327737:MFY327749 MPU327737:MPU327749 MZQ327737:MZQ327749 NJM327737:NJM327749 NTI327737:NTI327749 ODE327737:ODE327749 ONA327737:ONA327749 OWW327737:OWW327749 PGS327737:PGS327749 PQO327737:PQO327749 QAK327737:QAK327749 QKG327737:QKG327749 QUC327737:QUC327749 RDY327737:RDY327749 RNU327737:RNU327749 RXQ327737:RXQ327749 SHM327737:SHM327749 SRI327737:SRI327749 TBE327737:TBE327749 TLA327737:TLA327749 TUW327737:TUW327749 UES327737:UES327749 UOO327737:UOO327749 UYK327737:UYK327749 VIG327737:VIG327749 VSC327737:VSC327749 WBY327737:WBY327749 WLU327737:WLU327749 WVQ327737:WVQ327749 I393273:I393285 JE393273:JE393285 TA393273:TA393285 ACW393273:ACW393285 AMS393273:AMS393285 AWO393273:AWO393285 BGK393273:BGK393285 BQG393273:BQG393285 CAC393273:CAC393285 CJY393273:CJY393285 CTU393273:CTU393285 DDQ393273:DDQ393285 DNM393273:DNM393285 DXI393273:DXI393285 EHE393273:EHE393285 ERA393273:ERA393285 FAW393273:FAW393285 FKS393273:FKS393285 FUO393273:FUO393285 GEK393273:GEK393285 GOG393273:GOG393285 GYC393273:GYC393285 HHY393273:HHY393285 HRU393273:HRU393285 IBQ393273:IBQ393285 ILM393273:ILM393285 IVI393273:IVI393285 JFE393273:JFE393285 JPA393273:JPA393285 JYW393273:JYW393285 KIS393273:KIS393285 KSO393273:KSO393285 LCK393273:LCK393285 LMG393273:LMG393285 LWC393273:LWC393285 MFY393273:MFY393285 MPU393273:MPU393285 MZQ393273:MZQ393285 NJM393273:NJM393285 NTI393273:NTI393285 ODE393273:ODE393285 ONA393273:ONA393285 OWW393273:OWW393285 PGS393273:PGS393285 PQO393273:PQO393285 QAK393273:QAK393285 QKG393273:QKG393285 QUC393273:QUC393285 RDY393273:RDY393285 RNU393273:RNU393285 RXQ393273:RXQ393285 SHM393273:SHM393285 SRI393273:SRI393285 TBE393273:TBE393285 TLA393273:TLA393285 TUW393273:TUW393285 UES393273:UES393285 UOO393273:UOO393285 UYK393273:UYK393285 VIG393273:VIG393285 VSC393273:VSC393285 WBY393273:WBY393285 WLU393273:WLU393285 WVQ393273:WVQ393285 I458809:I458821 JE458809:JE458821 TA458809:TA458821 ACW458809:ACW458821 AMS458809:AMS458821 AWO458809:AWO458821 BGK458809:BGK458821 BQG458809:BQG458821 CAC458809:CAC458821 CJY458809:CJY458821 CTU458809:CTU458821 DDQ458809:DDQ458821 DNM458809:DNM458821 DXI458809:DXI458821 EHE458809:EHE458821 ERA458809:ERA458821 FAW458809:FAW458821 FKS458809:FKS458821 FUO458809:FUO458821 GEK458809:GEK458821 GOG458809:GOG458821 GYC458809:GYC458821 HHY458809:HHY458821 HRU458809:HRU458821 IBQ458809:IBQ458821 ILM458809:ILM458821 IVI458809:IVI458821 JFE458809:JFE458821 JPA458809:JPA458821 JYW458809:JYW458821 KIS458809:KIS458821 KSO458809:KSO458821 LCK458809:LCK458821 LMG458809:LMG458821 LWC458809:LWC458821 MFY458809:MFY458821 MPU458809:MPU458821 MZQ458809:MZQ458821 NJM458809:NJM458821 NTI458809:NTI458821 ODE458809:ODE458821 ONA458809:ONA458821 OWW458809:OWW458821 PGS458809:PGS458821 PQO458809:PQO458821 QAK458809:QAK458821 QKG458809:QKG458821 QUC458809:QUC458821 RDY458809:RDY458821 RNU458809:RNU458821 RXQ458809:RXQ458821 SHM458809:SHM458821 SRI458809:SRI458821 TBE458809:TBE458821 TLA458809:TLA458821 TUW458809:TUW458821 UES458809:UES458821 UOO458809:UOO458821 UYK458809:UYK458821 VIG458809:VIG458821 VSC458809:VSC458821 WBY458809:WBY458821 WLU458809:WLU458821 WVQ458809:WVQ458821 I524345:I524357 JE524345:JE524357 TA524345:TA524357 ACW524345:ACW524357 AMS524345:AMS524357 AWO524345:AWO524357 BGK524345:BGK524357 BQG524345:BQG524357 CAC524345:CAC524357 CJY524345:CJY524357 CTU524345:CTU524357 DDQ524345:DDQ524357 DNM524345:DNM524357 DXI524345:DXI524357 EHE524345:EHE524357 ERA524345:ERA524357 FAW524345:FAW524357 FKS524345:FKS524357 FUO524345:FUO524357 GEK524345:GEK524357 GOG524345:GOG524357 GYC524345:GYC524357 HHY524345:HHY524357 HRU524345:HRU524357 IBQ524345:IBQ524357 ILM524345:ILM524357 IVI524345:IVI524357 JFE524345:JFE524357 JPA524345:JPA524357 JYW524345:JYW524357 KIS524345:KIS524357 KSO524345:KSO524357 LCK524345:LCK524357 LMG524345:LMG524357 LWC524345:LWC524357 MFY524345:MFY524357 MPU524345:MPU524357 MZQ524345:MZQ524357 NJM524345:NJM524357 NTI524345:NTI524357 ODE524345:ODE524357 ONA524345:ONA524357 OWW524345:OWW524357 PGS524345:PGS524357 PQO524345:PQO524357 QAK524345:QAK524357 QKG524345:QKG524357 QUC524345:QUC524357 RDY524345:RDY524357 RNU524345:RNU524357 RXQ524345:RXQ524357 SHM524345:SHM524357 SRI524345:SRI524357 TBE524345:TBE524357 TLA524345:TLA524357 TUW524345:TUW524357 UES524345:UES524357 UOO524345:UOO524357 UYK524345:UYK524357 VIG524345:VIG524357 VSC524345:VSC524357 WBY524345:WBY524357 WLU524345:WLU524357 WVQ524345:WVQ524357 I589881:I589893 JE589881:JE589893 TA589881:TA589893 ACW589881:ACW589893 AMS589881:AMS589893 AWO589881:AWO589893 BGK589881:BGK589893 BQG589881:BQG589893 CAC589881:CAC589893 CJY589881:CJY589893 CTU589881:CTU589893 DDQ589881:DDQ589893 DNM589881:DNM589893 DXI589881:DXI589893 EHE589881:EHE589893 ERA589881:ERA589893 FAW589881:FAW589893 FKS589881:FKS589893 FUO589881:FUO589893 GEK589881:GEK589893 GOG589881:GOG589893 GYC589881:GYC589893 HHY589881:HHY589893 HRU589881:HRU589893 IBQ589881:IBQ589893 ILM589881:ILM589893 IVI589881:IVI589893 JFE589881:JFE589893 JPA589881:JPA589893 JYW589881:JYW589893 KIS589881:KIS589893 KSO589881:KSO589893 LCK589881:LCK589893 LMG589881:LMG589893 LWC589881:LWC589893 MFY589881:MFY589893 MPU589881:MPU589893 MZQ589881:MZQ589893 NJM589881:NJM589893 NTI589881:NTI589893 ODE589881:ODE589893 ONA589881:ONA589893 OWW589881:OWW589893 PGS589881:PGS589893 PQO589881:PQO589893 QAK589881:QAK589893 QKG589881:QKG589893 QUC589881:QUC589893 RDY589881:RDY589893 RNU589881:RNU589893 RXQ589881:RXQ589893 SHM589881:SHM589893 SRI589881:SRI589893 TBE589881:TBE589893 TLA589881:TLA589893 TUW589881:TUW589893 UES589881:UES589893 UOO589881:UOO589893 UYK589881:UYK589893 VIG589881:VIG589893 VSC589881:VSC589893 WBY589881:WBY589893 WLU589881:WLU589893 WVQ589881:WVQ589893 I655417:I655429 JE655417:JE655429 TA655417:TA655429 ACW655417:ACW655429 AMS655417:AMS655429 AWO655417:AWO655429 BGK655417:BGK655429 BQG655417:BQG655429 CAC655417:CAC655429 CJY655417:CJY655429 CTU655417:CTU655429 DDQ655417:DDQ655429 DNM655417:DNM655429 DXI655417:DXI655429 EHE655417:EHE655429 ERA655417:ERA655429 FAW655417:FAW655429 FKS655417:FKS655429 FUO655417:FUO655429 GEK655417:GEK655429 GOG655417:GOG655429 GYC655417:GYC655429 HHY655417:HHY655429 HRU655417:HRU655429 IBQ655417:IBQ655429 ILM655417:ILM655429 IVI655417:IVI655429 JFE655417:JFE655429 JPA655417:JPA655429 JYW655417:JYW655429 KIS655417:KIS655429 KSO655417:KSO655429 LCK655417:LCK655429 LMG655417:LMG655429 LWC655417:LWC655429 MFY655417:MFY655429 MPU655417:MPU655429 MZQ655417:MZQ655429 NJM655417:NJM655429 NTI655417:NTI655429 ODE655417:ODE655429 ONA655417:ONA655429 OWW655417:OWW655429 PGS655417:PGS655429 PQO655417:PQO655429 QAK655417:QAK655429 QKG655417:QKG655429 QUC655417:QUC655429 RDY655417:RDY655429 RNU655417:RNU655429 RXQ655417:RXQ655429 SHM655417:SHM655429 SRI655417:SRI655429 TBE655417:TBE655429 TLA655417:TLA655429 TUW655417:TUW655429 UES655417:UES655429 UOO655417:UOO655429 UYK655417:UYK655429 VIG655417:VIG655429 VSC655417:VSC655429 WBY655417:WBY655429 WLU655417:WLU655429 WVQ655417:WVQ655429 I720953:I720965 JE720953:JE720965 TA720953:TA720965 ACW720953:ACW720965 AMS720953:AMS720965 AWO720953:AWO720965 BGK720953:BGK720965 BQG720953:BQG720965 CAC720953:CAC720965 CJY720953:CJY720965 CTU720953:CTU720965 DDQ720953:DDQ720965 DNM720953:DNM720965 DXI720953:DXI720965 EHE720953:EHE720965 ERA720953:ERA720965 FAW720953:FAW720965 FKS720953:FKS720965 FUO720953:FUO720965 GEK720953:GEK720965 GOG720953:GOG720965 GYC720953:GYC720965 HHY720953:HHY720965 HRU720953:HRU720965 IBQ720953:IBQ720965 ILM720953:ILM720965 IVI720953:IVI720965 JFE720953:JFE720965 JPA720953:JPA720965 JYW720953:JYW720965 KIS720953:KIS720965 KSO720953:KSO720965 LCK720953:LCK720965 LMG720953:LMG720965 LWC720953:LWC720965 MFY720953:MFY720965 MPU720953:MPU720965 MZQ720953:MZQ720965 NJM720953:NJM720965 NTI720953:NTI720965 ODE720953:ODE720965 ONA720953:ONA720965 OWW720953:OWW720965 PGS720953:PGS720965 PQO720953:PQO720965 QAK720953:QAK720965 QKG720953:QKG720965 QUC720953:QUC720965 RDY720953:RDY720965 RNU720953:RNU720965 RXQ720953:RXQ720965 SHM720953:SHM720965 SRI720953:SRI720965 TBE720953:TBE720965 TLA720953:TLA720965 TUW720953:TUW720965 UES720953:UES720965 UOO720953:UOO720965 UYK720953:UYK720965 VIG720953:VIG720965 VSC720953:VSC720965 WBY720953:WBY720965 WLU720953:WLU720965 WVQ720953:WVQ720965 I786489:I786501 JE786489:JE786501 TA786489:TA786501 ACW786489:ACW786501 AMS786489:AMS786501 AWO786489:AWO786501 BGK786489:BGK786501 BQG786489:BQG786501 CAC786489:CAC786501 CJY786489:CJY786501 CTU786489:CTU786501 DDQ786489:DDQ786501 DNM786489:DNM786501 DXI786489:DXI786501 EHE786489:EHE786501 ERA786489:ERA786501 FAW786489:FAW786501 FKS786489:FKS786501 FUO786489:FUO786501 GEK786489:GEK786501 GOG786489:GOG786501 GYC786489:GYC786501 HHY786489:HHY786501 HRU786489:HRU786501 IBQ786489:IBQ786501 ILM786489:ILM786501 IVI786489:IVI786501 JFE786489:JFE786501 JPA786489:JPA786501 JYW786489:JYW786501 KIS786489:KIS786501 KSO786489:KSO786501 LCK786489:LCK786501 LMG786489:LMG786501 LWC786489:LWC786501 MFY786489:MFY786501 MPU786489:MPU786501 MZQ786489:MZQ786501 NJM786489:NJM786501 NTI786489:NTI786501 ODE786489:ODE786501 ONA786489:ONA786501 OWW786489:OWW786501 PGS786489:PGS786501 PQO786489:PQO786501 QAK786489:QAK786501 QKG786489:QKG786501 QUC786489:QUC786501 RDY786489:RDY786501 RNU786489:RNU786501 RXQ786489:RXQ786501 SHM786489:SHM786501 SRI786489:SRI786501 TBE786489:TBE786501 TLA786489:TLA786501 TUW786489:TUW786501 UES786489:UES786501 UOO786489:UOO786501 UYK786489:UYK786501 VIG786489:VIG786501 VSC786489:VSC786501 WBY786489:WBY786501 WLU786489:WLU786501 WVQ786489:WVQ786501 I852025:I852037 JE852025:JE852037 TA852025:TA852037 ACW852025:ACW852037 AMS852025:AMS852037 AWO852025:AWO852037 BGK852025:BGK852037 BQG852025:BQG852037 CAC852025:CAC852037 CJY852025:CJY852037 CTU852025:CTU852037 DDQ852025:DDQ852037 DNM852025:DNM852037 DXI852025:DXI852037 EHE852025:EHE852037 ERA852025:ERA852037 FAW852025:FAW852037 FKS852025:FKS852037 FUO852025:FUO852037 GEK852025:GEK852037 GOG852025:GOG852037 GYC852025:GYC852037 HHY852025:HHY852037 HRU852025:HRU852037 IBQ852025:IBQ852037 ILM852025:ILM852037 IVI852025:IVI852037 JFE852025:JFE852037 JPA852025:JPA852037 JYW852025:JYW852037 KIS852025:KIS852037 KSO852025:KSO852037 LCK852025:LCK852037 LMG852025:LMG852037 LWC852025:LWC852037 MFY852025:MFY852037 MPU852025:MPU852037 MZQ852025:MZQ852037 NJM852025:NJM852037 NTI852025:NTI852037 ODE852025:ODE852037 ONA852025:ONA852037 OWW852025:OWW852037 PGS852025:PGS852037 PQO852025:PQO852037 QAK852025:QAK852037 QKG852025:QKG852037 QUC852025:QUC852037 RDY852025:RDY852037 RNU852025:RNU852037 RXQ852025:RXQ852037 SHM852025:SHM852037 SRI852025:SRI852037 TBE852025:TBE852037 TLA852025:TLA852037 TUW852025:TUW852037 UES852025:UES852037 UOO852025:UOO852037 UYK852025:UYK852037 VIG852025:VIG852037 VSC852025:VSC852037 WBY852025:WBY852037 WLU852025:WLU852037 WVQ852025:WVQ852037 I917561:I917573 JE917561:JE917573 TA917561:TA917573 ACW917561:ACW917573 AMS917561:AMS917573 AWO917561:AWO917573 BGK917561:BGK917573 BQG917561:BQG917573 CAC917561:CAC917573 CJY917561:CJY917573 CTU917561:CTU917573 DDQ917561:DDQ917573 DNM917561:DNM917573 DXI917561:DXI917573 EHE917561:EHE917573 ERA917561:ERA917573 FAW917561:FAW917573 FKS917561:FKS917573 FUO917561:FUO917573 GEK917561:GEK917573 GOG917561:GOG917573 GYC917561:GYC917573 HHY917561:HHY917573 HRU917561:HRU917573 IBQ917561:IBQ917573 ILM917561:ILM917573 IVI917561:IVI917573 JFE917561:JFE917573 JPA917561:JPA917573 JYW917561:JYW917573 KIS917561:KIS917573 KSO917561:KSO917573 LCK917561:LCK917573 LMG917561:LMG917573 LWC917561:LWC917573 MFY917561:MFY917573 MPU917561:MPU917573 MZQ917561:MZQ917573 NJM917561:NJM917573 NTI917561:NTI917573 ODE917561:ODE917573 ONA917561:ONA917573 OWW917561:OWW917573 PGS917561:PGS917573 PQO917561:PQO917573 QAK917561:QAK917573 QKG917561:QKG917573 QUC917561:QUC917573 RDY917561:RDY917573 RNU917561:RNU917573 RXQ917561:RXQ917573 SHM917561:SHM917573 SRI917561:SRI917573 TBE917561:TBE917573 TLA917561:TLA917573 TUW917561:TUW917573 UES917561:UES917573 UOO917561:UOO917573 UYK917561:UYK917573 VIG917561:VIG917573 VSC917561:VSC917573 WBY917561:WBY917573 WLU917561:WLU917573 WVQ917561:WVQ917573 I983097:I983109 JE983097:JE983109 TA983097:TA983109 ACW983097:ACW983109 AMS983097:AMS983109 AWO983097:AWO983109 BGK983097:BGK983109 BQG983097:BQG983109 CAC983097:CAC983109 CJY983097:CJY983109 CTU983097:CTU983109 DDQ983097:DDQ983109 DNM983097:DNM983109 DXI983097:DXI983109 EHE983097:EHE983109 ERA983097:ERA983109 FAW983097:FAW983109 FKS983097:FKS983109 FUO983097:FUO983109 GEK983097:GEK983109 GOG983097:GOG983109 GYC983097:GYC983109 HHY983097:HHY983109 HRU983097:HRU983109 IBQ983097:IBQ983109 ILM983097:ILM983109 IVI983097:IVI983109 JFE983097:JFE983109 JPA983097:JPA983109 JYW983097:JYW983109 KIS983097:KIS983109 KSO983097:KSO983109 LCK983097:LCK983109 LMG983097:LMG983109 LWC983097:LWC983109 MFY983097:MFY983109 MPU983097:MPU983109 MZQ983097:MZQ983109 NJM983097:NJM983109 NTI983097:NTI983109 ODE983097:ODE983109 ONA983097:ONA983109 OWW983097:OWW983109 PGS983097:PGS983109 PQO983097:PQO983109 QAK983097:QAK983109 QKG983097:QKG983109 QUC983097:QUC983109 RDY983097:RDY983109 RNU983097:RNU983109 RXQ983097:RXQ983109 SHM983097:SHM983109 SRI983097:SRI983109 TBE983097:TBE983109 TLA983097:TLA983109 TUW983097:TUW983109 UES983097:UES983109 UOO983097:UOO983109 UYK983097:UYK983109 VIG983097:VIG983109 VSC983097:VSC983109 WBY983097:WBY983109 WLU983097:WLU983109 WVQ983097:WVQ983109 WVQ983062:WVQ983095 JE22:JE55 TA22:TA55 ACW22:ACW55 AMS22:AMS55 AWO22:AWO55 BGK22:BGK55 BQG22:BQG55 CAC22:CAC55 CJY22:CJY55 CTU22:CTU55 DDQ22:DDQ55 DNM22:DNM55 DXI22:DXI55 EHE22:EHE55 ERA22:ERA55 FAW22:FAW55 FKS22:FKS55 FUO22:FUO55 GEK22:GEK55 GOG22:GOG55 GYC22:GYC55 HHY22:HHY55 HRU22:HRU55 IBQ22:IBQ55 ILM22:ILM55 IVI22:IVI55 JFE22:JFE55 JPA22:JPA55 JYW22:JYW55 KIS22:KIS55 KSO22:KSO55 LCK22:LCK55 LMG22:LMG55 LWC22:LWC55 MFY22:MFY55 MPU22:MPU55 MZQ22:MZQ55 NJM22:NJM55 NTI22:NTI55 ODE22:ODE55 ONA22:ONA55 OWW22:OWW55 PGS22:PGS55 PQO22:PQO55 QAK22:QAK55 QKG22:QKG55 QUC22:QUC55 RDY22:RDY55 RNU22:RNU55 RXQ22:RXQ55 SHM22:SHM55 SRI22:SRI55 TBE22:TBE55 TLA22:TLA55 TUW22:TUW55 UES22:UES55 UOO22:UOO55 UYK22:UYK55 VIG22:VIG55 VSC22:VSC55 WBY22:WBY55 WLU22:WLU55 WVQ22:WVQ55 I65558:I65591 JE65558:JE65591 TA65558:TA65591 ACW65558:ACW65591 AMS65558:AMS65591 AWO65558:AWO65591 BGK65558:BGK65591 BQG65558:BQG65591 CAC65558:CAC65591 CJY65558:CJY65591 CTU65558:CTU65591 DDQ65558:DDQ65591 DNM65558:DNM65591 DXI65558:DXI65591 EHE65558:EHE65591 ERA65558:ERA65591 FAW65558:FAW65591 FKS65558:FKS65591 FUO65558:FUO65591 GEK65558:GEK65591 GOG65558:GOG65591 GYC65558:GYC65591 HHY65558:HHY65591 HRU65558:HRU65591 IBQ65558:IBQ65591 ILM65558:ILM65591 IVI65558:IVI65591 JFE65558:JFE65591 JPA65558:JPA65591 JYW65558:JYW65591 KIS65558:KIS65591 KSO65558:KSO65591 LCK65558:LCK65591 LMG65558:LMG65591 LWC65558:LWC65591 MFY65558:MFY65591 MPU65558:MPU65591 MZQ65558:MZQ65591 NJM65558:NJM65591 NTI65558:NTI65591 ODE65558:ODE65591 ONA65558:ONA65591 OWW65558:OWW65591 PGS65558:PGS65591 PQO65558:PQO65591 QAK65558:QAK65591 QKG65558:QKG65591 QUC65558:QUC65591 RDY65558:RDY65591 RNU65558:RNU65591 RXQ65558:RXQ65591 SHM65558:SHM65591 SRI65558:SRI65591 TBE65558:TBE65591 TLA65558:TLA65591 TUW65558:TUW65591 UES65558:UES65591 UOO65558:UOO65591 UYK65558:UYK65591 VIG65558:VIG65591 VSC65558:VSC65591 WBY65558:WBY65591 WLU65558:WLU65591 WVQ65558:WVQ65591 I131094:I131127 JE131094:JE131127 TA131094:TA131127 ACW131094:ACW131127 AMS131094:AMS131127 AWO131094:AWO131127 BGK131094:BGK131127 BQG131094:BQG131127 CAC131094:CAC131127 CJY131094:CJY131127 CTU131094:CTU131127 DDQ131094:DDQ131127 DNM131094:DNM131127 DXI131094:DXI131127 EHE131094:EHE131127 ERA131094:ERA131127 FAW131094:FAW131127 FKS131094:FKS131127 FUO131094:FUO131127 GEK131094:GEK131127 GOG131094:GOG131127 GYC131094:GYC131127 HHY131094:HHY131127 HRU131094:HRU131127 IBQ131094:IBQ131127 ILM131094:ILM131127 IVI131094:IVI131127 JFE131094:JFE131127 JPA131094:JPA131127 JYW131094:JYW131127 KIS131094:KIS131127 KSO131094:KSO131127 LCK131094:LCK131127 LMG131094:LMG131127 LWC131094:LWC131127 MFY131094:MFY131127 MPU131094:MPU131127 MZQ131094:MZQ131127 NJM131094:NJM131127 NTI131094:NTI131127 ODE131094:ODE131127 ONA131094:ONA131127 OWW131094:OWW131127 PGS131094:PGS131127 PQO131094:PQO131127 QAK131094:QAK131127 QKG131094:QKG131127 QUC131094:QUC131127 RDY131094:RDY131127 RNU131094:RNU131127 RXQ131094:RXQ131127 SHM131094:SHM131127 SRI131094:SRI131127 TBE131094:TBE131127 TLA131094:TLA131127 TUW131094:TUW131127 UES131094:UES131127 UOO131094:UOO131127 UYK131094:UYK131127 VIG131094:VIG131127 VSC131094:VSC131127 WBY131094:WBY131127 WLU131094:WLU131127 WVQ131094:WVQ131127 I196630:I196663 JE196630:JE196663 TA196630:TA196663 ACW196630:ACW196663 AMS196630:AMS196663 AWO196630:AWO196663 BGK196630:BGK196663 BQG196630:BQG196663 CAC196630:CAC196663 CJY196630:CJY196663 CTU196630:CTU196663 DDQ196630:DDQ196663 DNM196630:DNM196663 DXI196630:DXI196663 EHE196630:EHE196663 ERA196630:ERA196663 FAW196630:FAW196663 FKS196630:FKS196663 FUO196630:FUO196663 GEK196630:GEK196663 GOG196630:GOG196663 GYC196630:GYC196663 HHY196630:HHY196663 HRU196630:HRU196663 IBQ196630:IBQ196663 ILM196630:ILM196663 IVI196630:IVI196663 JFE196630:JFE196663 JPA196630:JPA196663 JYW196630:JYW196663 KIS196630:KIS196663 KSO196630:KSO196663 LCK196630:LCK196663 LMG196630:LMG196663 LWC196630:LWC196663 MFY196630:MFY196663 MPU196630:MPU196663 MZQ196630:MZQ196663 NJM196630:NJM196663 NTI196630:NTI196663 ODE196630:ODE196663 ONA196630:ONA196663 OWW196630:OWW196663 PGS196630:PGS196663 PQO196630:PQO196663 QAK196630:QAK196663 QKG196630:QKG196663 QUC196630:QUC196663 RDY196630:RDY196663 RNU196630:RNU196663 RXQ196630:RXQ196663 SHM196630:SHM196663 SRI196630:SRI196663 TBE196630:TBE196663 TLA196630:TLA196663 TUW196630:TUW196663 UES196630:UES196663 UOO196630:UOO196663 UYK196630:UYK196663 VIG196630:VIG196663 VSC196630:VSC196663 WBY196630:WBY196663 WLU196630:WLU196663 WVQ196630:WVQ196663 I262166:I262199 JE262166:JE262199 TA262166:TA262199 ACW262166:ACW262199 AMS262166:AMS262199 AWO262166:AWO262199 BGK262166:BGK262199 BQG262166:BQG262199 CAC262166:CAC262199 CJY262166:CJY262199 CTU262166:CTU262199 DDQ262166:DDQ262199 DNM262166:DNM262199 DXI262166:DXI262199 EHE262166:EHE262199 ERA262166:ERA262199 FAW262166:FAW262199 FKS262166:FKS262199 FUO262166:FUO262199 GEK262166:GEK262199 GOG262166:GOG262199 GYC262166:GYC262199 HHY262166:HHY262199 HRU262166:HRU262199 IBQ262166:IBQ262199 ILM262166:ILM262199 IVI262166:IVI262199 JFE262166:JFE262199 JPA262166:JPA262199 JYW262166:JYW262199 KIS262166:KIS262199 KSO262166:KSO262199 LCK262166:LCK262199 LMG262166:LMG262199 LWC262166:LWC262199 MFY262166:MFY262199 MPU262166:MPU262199 MZQ262166:MZQ262199 NJM262166:NJM262199 NTI262166:NTI262199 ODE262166:ODE262199 ONA262166:ONA262199 OWW262166:OWW262199 PGS262166:PGS262199 PQO262166:PQO262199 QAK262166:QAK262199 QKG262166:QKG262199 QUC262166:QUC262199 RDY262166:RDY262199 RNU262166:RNU262199 RXQ262166:RXQ262199 SHM262166:SHM262199 SRI262166:SRI262199 TBE262166:TBE262199 TLA262166:TLA262199 TUW262166:TUW262199 UES262166:UES262199 UOO262166:UOO262199 UYK262166:UYK262199 VIG262166:VIG262199 VSC262166:VSC262199 WBY262166:WBY262199 WLU262166:WLU262199 WVQ262166:WVQ262199 I327702:I327735 JE327702:JE327735 TA327702:TA327735 ACW327702:ACW327735 AMS327702:AMS327735 AWO327702:AWO327735 BGK327702:BGK327735 BQG327702:BQG327735 CAC327702:CAC327735 CJY327702:CJY327735 CTU327702:CTU327735 DDQ327702:DDQ327735 DNM327702:DNM327735 DXI327702:DXI327735 EHE327702:EHE327735 ERA327702:ERA327735 FAW327702:FAW327735 FKS327702:FKS327735 FUO327702:FUO327735 GEK327702:GEK327735 GOG327702:GOG327735 GYC327702:GYC327735 HHY327702:HHY327735 HRU327702:HRU327735 IBQ327702:IBQ327735 ILM327702:ILM327735 IVI327702:IVI327735 JFE327702:JFE327735 JPA327702:JPA327735 JYW327702:JYW327735 KIS327702:KIS327735 KSO327702:KSO327735 LCK327702:LCK327735 LMG327702:LMG327735 LWC327702:LWC327735 MFY327702:MFY327735 MPU327702:MPU327735 MZQ327702:MZQ327735 NJM327702:NJM327735 NTI327702:NTI327735 ODE327702:ODE327735 ONA327702:ONA327735 OWW327702:OWW327735 PGS327702:PGS327735 PQO327702:PQO327735 QAK327702:QAK327735 QKG327702:QKG327735 QUC327702:QUC327735 RDY327702:RDY327735 RNU327702:RNU327735 RXQ327702:RXQ327735 SHM327702:SHM327735 SRI327702:SRI327735 TBE327702:TBE327735 TLA327702:TLA327735 TUW327702:TUW327735 UES327702:UES327735 UOO327702:UOO327735 UYK327702:UYK327735 VIG327702:VIG327735 VSC327702:VSC327735 WBY327702:WBY327735 WLU327702:WLU327735 WVQ327702:WVQ327735 I393238:I393271 JE393238:JE393271 TA393238:TA393271 ACW393238:ACW393271 AMS393238:AMS393271 AWO393238:AWO393271 BGK393238:BGK393271 BQG393238:BQG393271 CAC393238:CAC393271 CJY393238:CJY393271 CTU393238:CTU393271 DDQ393238:DDQ393271 DNM393238:DNM393271 DXI393238:DXI393271 EHE393238:EHE393271 ERA393238:ERA393271 FAW393238:FAW393271 FKS393238:FKS393271 FUO393238:FUO393271 GEK393238:GEK393271 GOG393238:GOG393271 GYC393238:GYC393271 HHY393238:HHY393271 HRU393238:HRU393271 IBQ393238:IBQ393271 ILM393238:ILM393271 IVI393238:IVI393271 JFE393238:JFE393271 JPA393238:JPA393271 JYW393238:JYW393271 KIS393238:KIS393271 KSO393238:KSO393271 LCK393238:LCK393271 LMG393238:LMG393271 LWC393238:LWC393271 MFY393238:MFY393271 MPU393238:MPU393271 MZQ393238:MZQ393271 NJM393238:NJM393271 NTI393238:NTI393271 ODE393238:ODE393271 ONA393238:ONA393271 OWW393238:OWW393271 PGS393238:PGS393271 PQO393238:PQO393271 QAK393238:QAK393271 QKG393238:QKG393271 QUC393238:QUC393271 RDY393238:RDY393271 RNU393238:RNU393271 RXQ393238:RXQ393271 SHM393238:SHM393271 SRI393238:SRI393271 TBE393238:TBE393271 TLA393238:TLA393271 TUW393238:TUW393271 UES393238:UES393271 UOO393238:UOO393271 UYK393238:UYK393271 VIG393238:VIG393271 VSC393238:VSC393271 WBY393238:WBY393271 WLU393238:WLU393271 WVQ393238:WVQ393271 I458774:I458807 JE458774:JE458807 TA458774:TA458807 ACW458774:ACW458807 AMS458774:AMS458807 AWO458774:AWO458807 BGK458774:BGK458807 BQG458774:BQG458807 CAC458774:CAC458807 CJY458774:CJY458807 CTU458774:CTU458807 DDQ458774:DDQ458807 DNM458774:DNM458807 DXI458774:DXI458807 EHE458774:EHE458807 ERA458774:ERA458807 FAW458774:FAW458807 FKS458774:FKS458807 FUO458774:FUO458807 GEK458774:GEK458807 GOG458774:GOG458807 GYC458774:GYC458807 HHY458774:HHY458807 HRU458774:HRU458807 IBQ458774:IBQ458807 ILM458774:ILM458807 IVI458774:IVI458807 JFE458774:JFE458807 JPA458774:JPA458807 JYW458774:JYW458807 KIS458774:KIS458807 KSO458774:KSO458807 LCK458774:LCK458807 LMG458774:LMG458807 LWC458774:LWC458807 MFY458774:MFY458807 MPU458774:MPU458807 MZQ458774:MZQ458807 NJM458774:NJM458807 NTI458774:NTI458807 ODE458774:ODE458807 ONA458774:ONA458807 OWW458774:OWW458807 PGS458774:PGS458807 PQO458774:PQO458807 QAK458774:QAK458807 QKG458774:QKG458807 QUC458774:QUC458807 RDY458774:RDY458807 RNU458774:RNU458807 RXQ458774:RXQ458807 SHM458774:SHM458807 SRI458774:SRI458807 TBE458774:TBE458807 TLA458774:TLA458807 TUW458774:TUW458807 UES458774:UES458807 UOO458774:UOO458807 UYK458774:UYK458807 VIG458774:VIG458807 VSC458774:VSC458807 WBY458774:WBY458807 WLU458774:WLU458807 WVQ458774:WVQ458807 I524310:I524343 JE524310:JE524343 TA524310:TA524343 ACW524310:ACW524343 AMS524310:AMS524343 AWO524310:AWO524343 BGK524310:BGK524343 BQG524310:BQG524343 CAC524310:CAC524343 CJY524310:CJY524343 CTU524310:CTU524343 DDQ524310:DDQ524343 DNM524310:DNM524343 DXI524310:DXI524343 EHE524310:EHE524343 ERA524310:ERA524343 FAW524310:FAW524343 FKS524310:FKS524343 FUO524310:FUO524343 GEK524310:GEK524343 GOG524310:GOG524343 GYC524310:GYC524343 HHY524310:HHY524343 HRU524310:HRU524343 IBQ524310:IBQ524343 ILM524310:ILM524343 IVI524310:IVI524343 JFE524310:JFE524343 JPA524310:JPA524343 JYW524310:JYW524343 KIS524310:KIS524343 KSO524310:KSO524343 LCK524310:LCK524343 LMG524310:LMG524343 LWC524310:LWC524343 MFY524310:MFY524343 MPU524310:MPU524343 MZQ524310:MZQ524343 NJM524310:NJM524343 NTI524310:NTI524343 ODE524310:ODE524343 ONA524310:ONA524343 OWW524310:OWW524343 PGS524310:PGS524343 PQO524310:PQO524343 QAK524310:QAK524343 QKG524310:QKG524343 QUC524310:QUC524343 RDY524310:RDY524343 RNU524310:RNU524343 RXQ524310:RXQ524343 SHM524310:SHM524343 SRI524310:SRI524343 TBE524310:TBE524343 TLA524310:TLA524343 TUW524310:TUW524343 UES524310:UES524343 UOO524310:UOO524343 UYK524310:UYK524343 VIG524310:VIG524343 VSC524310:VSC524343 WBY524310:WBY524343 WLU524310:WLU524343 WVQ524310:WVQ524343 I589846:I589879 JE589846:JE589879 TA589846:TA589879 ACW589846:ACW589879 AMS589846:AMS589879 AWO589846:AWO589879 BGK589846:BGK589879 BQG589846:BQG589879 CAC589846:CAC589879 CJY589846:CJY589879 CTU589846:CTU589879 DDQ589846:DDQ589879 DNM589846:DNM589879 DXI589846:DXI589879 EHE589846:EHE589879 ERA589846:ERA589879 FAW589846:FAW589879 FKS589846:FKS589879 FUO589846:FUO589879 GEK589846:GEK589879 GOG589846:GOG589879 GYC589846:GYC589879 HHY589846:HHY589879 HRU589846:HRU589879 IBQ589846:IBQ589879 ILM589846:ILM589879 IVI589846:IVI589879 JFE589846:JFE589879 JPA589846:JPA589879 JYW589846:JYW589879 KIS589846:KIS589879 KSO589846:KSO589879 LCK589846:LCK589879 LMG589846:LMG589879 LWC589846:LWC589879 MFY589846:MFY589879 MPU589846:MPU589879 MZQ589846:MZQ589879 NJM589846:NJM589879 NTI589846:NTI589879 ODE589846:ODE589879 ONA589846:ONA589879 OWW589846:OWW589879 PGS589846:PGS589879 PQO589846:PQO589879 QAK589846:QAK589879 QKG589846:QKG589879 QUC589846:QUC589879 RDY589846:RDY589879 RNU589846:RNU589879 RXQ589846:RXQ589879 SHM589846:SHM589879 SRI589846:SRI589879 TBE589846:TBE589879 TLA589846:TLA589879 TUW589846:TUW589879 UES589846:UES589879 UOO589846:UOO589879 UYK589846:UYK589879 VIG589846:VIG589879 VSC589846:VSC589879 WBY589846:WBY589879 WLU589846:WLU589879 WVQ589846:WVQ589879 I655382:I655415 JE655382:JE655415 TA655382:TA655415 ACW655382:ACW655415 AMS655382:AMS655415 AWO655382:AWO655415 BGK655382:BGK655415 BQG655382:BQG655415 CAC655382:CAC655415 CJY655382:CJY655415 CTU655382:CTU655415 DDQ655382:DDQ655415 DNM655382:DNM655415 DXI655382:DXI655415 EHE655382:EHE655415 ERA655382:ERA655415 FAW655382:FAW655415 FKS655382:FKS655415 FUO655382:FUO655415 GEK655382:GEK655415 GOG655382:GOG655415 GYC655382:GYC655415 HHY655382:HHY655415 HRU655382:HRU655415 IBQ655382:IBQ655415 ILM655382:ILM655415 IVI655382:IVI655415 JFE655382:JFE655415 JPA655382:JPA655415 JYW655382:JYW655415 KIS655382:KIS655415 KSO655382:KSO655415 LCK655382:LCK655415 LMG655382:LMG655415 LWC655382:LWC655415 MFY655382:MFY655415 MPU655382:MPU655415 MZQ655382:MZQ655415 NJM655382:NJM655415 NTI655382:NTI655415 ODE655382:ODE655415 ONA655382:ONA655415 OWW655382:OWW655415 PGS655382:PGS655415 PQO655382:PQO655415 QAK655382:QAK655415 QKG655382:QKG655415 QUC655382:QUC655415 RDY655382:RDY655415 RNU655382:RNU655415 RXQ655382:RXQ655415 SHM655382:SHM655415 SRI655382:SRI655415 TBE655382:TBE655415 TLA655382:TLA655415 TUW655382:TUW655415 UES655382:UES655415 UOO655382:UOO655415 UYK655382:UYK655415 VIG655382:VIG655415 VSC655382:VSC655415 WBY655382:WBY655415 WLU655382:WLU655415 WVQ655382:WVQ655415 I720918:I720951 JE720918:JE720951 TA720918:TA720951 ACW720918:ACW720951 AMS720918:AMS720951 AWO720918:AWO720951 BGK720918:BGK720951 BQG720918:BQG720951 CAC720918:CAC720951 CJY720918:CJY720951 CTU720918:CTU720951 DDQ720918:DDQ720951 DNM720918:DNM720951 DXI720918:DXI720951 EHE720918:EHE720951 ERA720918:ERA720951 FAW720918:FAW720951 FKS720918:FKS720951 FUO720918:FUO720951 GEK720918:GEK720951 GOG720918:GOG720951 GYC720918:GYC720951 HHY720918:HHY720951 HRU720918:HRU720951 IBQ720918:IBQ720951 ILM720918:ILM720951 IVI720918:IVI720951 JFE720918:JFE720951 JPA720918:JPA720951 JYW720918:JYW720951 KIS720918:KIS720951 KSO720918:KSO720951 LCK720918:LCK720951 LMG720918:LMG720951 LWC720918:LWC720951 MFY720918:MFY720951 MPU720918:MPU720951 MZQ720918:MZQ720951 NJM720918:NJM720951 NTI720918:NTI720951 ODE720918:ODE720951 ONA720918:ONA720951 OWW720918:OWW720951 PGS720918:PGS720951 PQO720918:PQO720951 QAK720918:QAK720951 QKG720918:QKG720951 QUC720918:QUC720951 RDY720918:RDY720951 RNU720918:RNU720951 RXQ720918:RXQ720951 SHM720918:SHM720951 SRI720918:SRI720951 TBE720918:TBE720951 TLA720918:TLA720951 TUW720918:TUW720951 UES720918:UES720951 UOO720918:UOO720951 UYK720918:UYK720951 VIG720918:VIG720951 VSC720918:VSC720951 WBY720918:WBY720951 WLU720918:WLU720951 WVQ720918:WVQ720951 I786454:I786487 JE786454:JE786487 TA786454:TA786487 ACW786454:ACW786487 AMS786454:AMS786487 AWO786454:AWO786487 BGK786454:BGK786487 BQG786454:BQG786487 CAC786454:CAC786487 CJY786454:CJY786487 CTU786454:CTU786487 DDQ786454:DDQ786487 DNM786454:DNM786487 DXI786454:DXI786487 EHE786454:EHE786487 ERA786454:ERA786487 FAW786454:FAW786487 FKS786454:FKS786487 FUO786454:FUO786487 GEK786454:GEK786487 GOG786454:GOG786487 GYC786454:GYC786487 HHY786454:HHY786487 HRU786454:HRU786487 IBQ786454:IBQ786487 ILM786454:ILM786487 IVI786454:IVI786487 JFE786454:JFE786487 JPA786454:JPA786487 JYW786454:JYW786487 KIS786454:KIS786487 KSO786454:KSO786487 LCK786454:LCK786487 LMG786454:LMG786487 LWC786454:LWC786487 MFY786454:MFY786487 MPU786454:MPU786487 MZQ786454:MZQ786487 NJM786454:NJM786487 NTI786454:NTI786487 ODE786454:ODE786487 ONA786454:ONA786487 OWW786454:OWW786487 PGS786454:PGS786487 PQO786454:PQO786487 QAK786454:QAK786487 QKG786454:QKG786487 QUC786454:QUC786487 RDY786454:RDY786487 RNU786454:RNU786487 RXQ786454:RXQ786487 SHM786454:SHM786487 SRI786454:SRI786487 TBE786454:TBE786487 TLA786454:TLA786487 TUW786454:TUW786487 UES786454:UES786487 UOO786454:UOO786487 UYK786454:UYK786487 VIG786454:VIG786487 VSC786454:VSC786487 WBY786454:WBY786487 WLU786454:WLU786487 WVQ786454:WVQ786487 I851990:I852023 JE851990:JE852023 TA851990:TA852023 ACW851990:ACW852023 AMS851990:AMS852023 AWO851990:AWO852023 BGK851990:BGK852023 BQG851990:BQG852023 CAC851990:CAC852023 CJY851990:CJY852023 CTU851990:CTU852023 DDQ851990:DDQ852023 DNM851990:DNM852023 DXI851990:DXI852023 EHE851990:EHE852023 ERA851990:ERA852023 FAW851990:FAW852023 FKS851990:FKS852023 FUO851990:FUO852023 GEK851990:GEK852023 GOG851990:GOG852023 GYC851990:GYC852023 HHY851990:HHY852023 HRU851990:HRU852023 IBQ851990:IBQ852023 ILM851990:ILM852023 IVI851990:IVI852023 JFE851990:JFE852023 JPA851990:JPA852023 JYW851990:JYW852023 KIS851990:KIS852023 KSO851990:KSO852023 LCK851990:LCK852023 LMG851990:LMG852023 LWC851990:LWC852023 MFY851990:MFY852023 MPU851990:MPU852023 MZQ851990:MZQ852023 NJM851990:NJM852023 NTI851990:NTI852023 ODE851990:ODE852023 ONA851990:ONA852023 OWW851990:OWW852023 PGS851990:PGS852023 PQO851990:PQO852023 QAK851990:QAK852023 QKG851990:QKG852023 QUC851990:QUC852023 RDY851990:RDY852023 RNU851990:RNU852023 RXQ851990:RXQ852023 SHM851990:SHM852023 SRI851990:SRI852023 TBE851990:TBE852023 TLA851990:TLA852023 TUW851990:TUW852023 UES851990:UES852023 UOO851990:UOO852023 UYK851990:UYK852023 VIG851990:VIG852023 VSC851990:VSC852023 WBY851990:WBY852023 WLU851990:WLU852023 WVQ851990:WVQ852023 I917526:I917559 JE917526:JE917559 TA917526:TA917559 ACW917526:ACW917559 AMS917526:AMS917559 AWO917526:AWO917559 BGK917526:BGK917559 BQG917526:BQG917559 CAC917526:CAC917559 CJY917526:CJY917559 CTU917526:CTU917559 DDQ917526:DDQ917559 DNM917526:DNM917559 DXI917526:DXI917559 EHE917526:EHE917559 ERA917526:ERA917559 FAW917526:FAW917559 FKS917526:FKS917559 FUO917526:FUO917559 GEK917526:GEK917559 GOG917526:GOG917559 GYC917526:GYC917559 HHY917526:HHY917559 HRU917526:HRU917559 IBQ917526:IBQ917559 ILM917526:ILM917559 IVI917526:IVI917559 JFE917526:JFE917559 JPA917526:JPA917559 JYW917526:JYW917559 KIS917526:KIS917559 KSO917526:KSO917559 LCK917526:LCK917559 LMG917526:LMG917559 LWC917526:LWC917559 MFY917526:MFY917559 MPU917526:MPU917559 MZQ917526:MZQ917559 NJM917526:NJM917559 NTI917526:NTI917559 ODE917526:ODE917559 ONA917526:ONA917559 OWW917526:OWW917559 PGS917526:PGS917559 PQO917526:PQO917559 QAK917526:QAK917559 QKG917526:QKG917559 QUC917526:QUC917559 RDY917526:RDY917559 RNU917526:RNU917559 RXQ917526:RXQ917559 SHM917526:SHM917559 SRI917526:SRI917559 TBE917526:TBE917559 TLA917526:TLA917559 TUW917526:TUW917559 UES917526:UES917559 UOO917526:UOO917559 UYK917526:UYK917559 VIG917526:VIG917559 VSC917526:VSC917559 WBY917526:WBY917559 WLU917526:WLU917559 WVQ917526:WVQ917559 I983062:I983095 JE983062:JE983095 TA983062:TA983095 ACW983062:ACW983095 AMS983062:AMS983095 AWO983062:AWO983095 BGK983062:BGK983095 BQG983062:BQG983095 CAC983062:CAC983095 CJY983062:CJY983095 CTU983062:CTU983095 DDQ983062:DDQ983095 DNM983062:DNM983095 DXI983062:DXI983095 EHE983062:EHE983095 ERA983062:ERA983095 FAW983062:FAW983095 FKS983062:FKS983095 FUO983062:FUO983095 GEK983062:GEK983095 GOG983062:GOG983095 GYC983062:GYC983095 HHY983062:HHY983095 HRU983062:HRU983095 IBQ983062:IBQ983095 ILM983062:ILM983095 IVI983062:IVI983095 JFE983062:JFE983095 JPA983062:JPA983095 JYW983062:JYW983095 KIS983062:KIS983095 KSO983062:KSO983095 LCK983062:LCK983095 LMG983062:LMG983095 LWC983062:LWC983095 MFY983062:MFY983095 MPU983062:MPU983095 MZQ983062:MZQ983095 NJM983062:NJM983095 NTI983062:NTI983095 ODE983062:ODE983095 ONA983062:ONA983095 OWW983062:OWW983095 PGS983062:PGS983095 PQO983062:PQO983095 QAK983062:QAK983095 QKG983062:QKG983095 QUC983062:QUC983095 RDY983062:RDY983095 RNU983062:RNU983095 RXQ983062:RXQ983095 SHM983062:SHM983095 SRI983062:SRI983095 TBE983062:TBE983095 TLA983062:TLA983095 TUW983062:TUW983095 UES983062:UES983095 UOO983062:UOO983095 UYK983062:UYK983095 VIG983062:VIG983095 VSC983062:VSC983095 WBY983062:WBY983095 I9:I20 I22:I55">
      <formula1>($X$78:$X$1148)</formula1>
    </dataValidation>
  </dataValidations>
  <pageMargins left="0.7" right="0.7" top="0.75" bottom="0.75" header="0.3" footer="0.3"/>
  <pageSetup paperSize="9" scale="57"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45</vt:i4>
      </vt:variant>
      <vt:variant>
        <vt:lpstr>Grafieken</vt:lpstr>
      </vt:variant>
      <vt:variant>
        <vt:i4>3</vt:i4>
      </vt:variant>
    </vt:vector>
  </HeadingPairs>
  <TitlesOfParts>
    <vt:vector size="48" baseType="lpstr">
      <vt:lpstr>Overzicht Patrimonium</vt:lpstr>
      <vt:lpstr>Score Mobiliteit</vt:lpstr>
      <vt:lpstr>Score Energie</vt:lpstr>
      <vt:lpstr>Handleiding Quickscan</vt:lpstr>
      <vt:lpstr>Input Quickscan</vt:lpstr>
      <vt:lpstr>Site 1</vt:lpstr>
      <vt:lpstr>Gebouw 1</vt:lpstr>
      <vt:lpstr>Site 2</vt:lpstr>
      <vt:lpstr>Gebouw 2</vt:lpstr>
      <vt:lpstr>Site 3</vt:lpstr>
      <vt:lpstr>Gebouw 3</vt:lpstr>
      <vt:lpstr>Site 4</vt:lpstr>
      <vt:lpstr>Gebouw 4</vt:lpstr>
      <vt:lpstr>Site 5</vt:lpstr>
      <vt:lpstr>Gebouw 5</vt:lpstr>
      <vt:lpstr>Site 6</vt:lpstr>
      <vt:lpstr>Gebouw 6</vt:lpstr>
      <vt:lpstr>Site 7</vt:lpstr>
      <vt:lpstr>Gebouw 7</vt:lpstr>
      <vt:lpstr>Site 8</vt:lpstr>
      <vt:lpstr>Gebouw 8</vt:lpstr>
      <vt:lpstr>Site 9</vt:lpstr>
      <vt:lpstr>Gebouw 9</vt:lpstr>
      <vt:lpstr>Site 10</vt:lpstr>
      <vt:lpstr>Gebouw 10</vt:lpstr>
      <vt:lpstr>Site 11</vt:lpstr>
      <vt:lpstr>Gebouw 11</vt:lpstr>
      <vt:lpstr>Site 12</vt:lpstr>
      <vt:lpstr>Gebouw 12</vt:lpstr>
      <vt:lpstr>Site 13</vt:lpstr>
      <vt:lpstr>Gebouw 13</vt:lpstr>
      <vt:lpstr>Site 14</vt:lpstr>
      <vt:lpstr>Gebouw 14</vt:lpstr>
      <vt:lpstr>Site 15</vt:lpstr>
      <vt:lpstr>Gebouw 15</vt:lpstr>
      <vt:lpstr>Site 16</vt:lpstr>
      <vt:lpstr>Gebouw 16</vt:lpstr>
      <vt:lpstr>Site 17</vt:lpstr>
      <vt:lpstr>Gebouw 17</vt:lpstr>
      <vt:lpstr>Site 18</vt:lpstr>
      <vt:lpstr>Gebouw 18</vt:lpstr>
      <vt:lpstr>Site 19</vt:lpstr>
      <vt:lpstr>Gebouw 19</vt:lpstr>
      <vt:lpstr>Site 20</vt:lpstr>
      <vt:lpstr>Gebouw 20</vt:lpstr>
      <vt:lpstr>Grafiek Score Patrimonium</vt:lpstr>
      <vt:lpstr>Grafiek Score Site</vt:lpstr>
      <vt:lpstr>Grafiek Score Gebouw</vt:lpstr>
    </vt:vector>
  </TitlesOfParts>
  <Company>Provincie Antwerpen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paulaan</dc:creator>
  <cp:lastModifiedBy>DE VRIENDT An</cp:lastModifiedBy>
  <cp:lastPrinted>2014-08-22T11:56:03Z</cp:lastPrinted>
  <dcterms:created xsi:type="dcterms:W3CDTF">2009-04-27T10:02:21Z</dcterms:created>
  <dcterms:modified xsi:type="dcterms:W3CDTF">2015-11-25T11:26:25Z</dcterms:modified>
</cp:coreProperties>
</file>